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1.xml" ContentType="application/vnd.openxmlformats-officedocument.drawingml.chart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charts/chart15.xml" ContentType="application/vnd.openxmlformats-officedocument.drawingml.chart+xml"/>
  <Override PartName="/xl/theme/themeOverride2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0.xml" ContentType="application/vnd.openxmlformats-officedocument.drawingml.chart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theme/themeOverride3.xml" ContentType="application/vnd.openxmlformats-officedocument.themeOverride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drawings/drawing38.xml" ContentType="application/vnd.openxmlformats-officedocument.drawingml.chartshapes+xml"/>
  <Override PartName="/xl/charts/chart23.xml" ContentType="application/vnd.openxmlformats-officedocument.drawingml.chart+xml"/>
  <Override PartName="/xl/drawings/drawing39.xml" ContentType="application/vnd.openxmlformats-officedocument.drawingml.chartshapes+xml"/>
  <Override PartName="/xl/charts/chart24.xml" ContentType="application/vnd.openxmlformats-officedocument.drawingml.chart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theme/themeOverride4.xml" ContentType="application/vnd.openxmlformats-officedocument.themeOverride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5.xml" ContentType="application/vnd.openxmlformats-officedocument.themeOverride+xml"/>
  <Override PartName="/xl/drawings/drawing42.xml" ContentType="application/vnd.openxmlformats-officedocument.drawing+xml"/>
  <Override PartName="/xl/charts/chart27.xml" ContentType="application/vnd.openxmlformats-officedocument.drawingml.chart+xml"/>
  <Override PartName="/xl/theme/themeOverride6.xml" ContentType="application/vnd.openxmlformats-officedocument.themeOverride+xml"/>
  <Override PartName="/xl/charts/chart28.xml" ContentType="application/vnd.openxmlformats-officedocument.drawingml.chart+xml"/>
  <Override PartName="/xl/theme/themeOverride7.xml" ContentType="application/vnd.openxmlformats-officedocument.themeOverride+xml"/>
  <Override PartName="/xl/charts/chart29.xml" ContentType="application/vnd.openxmlformats-officedocument.drawingml.chart+xml"/>
  <Override PartName="/xl/theme/themeOverride8.xml" ContentType="application/vnd.openxmlformats-officedocument.themeOverride+xml"/>
  <Override PartName="/xl/charts/chart30.xml" ContentType="application/vnd.openxmlformats-officedocument.drawingml.chart+xml"/>
  <Override PartName="/xl/theme/themeOverride9.xml" ContentType="application/vnd.openxmlformats-officedocument.themeOverride+xml"/>
  <Override PartName="/xl/charts/chart31.xml" ContentType="application/vnd.openxmlformats-officedocument.drawingml.chart+xml"/>
  <Override PartName="/xl/theme/themeOverride10.xml" ContentType="application/vnd.openxmlformats-officedocument.themeOverride+xml"/>
  <Override PartName="/xl/charts/chart32.xml" ContentType="application/vnd.openxmlformats-officedocument.drawingml.chart+xml"/>
  <Override PartName="/xl/theme/themeOverride11.xml" ContentType="application/vnd.openxmlformats-officedocument.themeOverride+xml"/>
  <Override PartName="/xl/charts/chart33.xml" ContentType="application/vnd.openxmlformats-officedocument.drawingml.chart+xml"/>
  <Override PartName="/xl/theme/themeOverride12.xml" ContentType="application/vnd.openxmlformats-officedocument.themeOverride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theme/themeOverride13.xml" ContentType="application/vnd.openxmlformats-officedocument.themeOverride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theme/themeOverride14.xml" ContentType="application/vnd.openxmlformats-officedocument.themeOverride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charts/chart37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8.xml" ContentType="application/vnd.openxmlformats-officedocument.drawingml.chart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charts/chart41.xml" ContentType="application/vnd.openxmlformats-officedocument.drawingml.chart+xml"/>
  <Override PartName="/xl/drawings/drawing53.xml" ContentType="application/vnd.openxmlformats-officedocument.drawing+xml"/>
  <Override PartName="/xl/charts/chart42.xml" ContentType="application/vnd.openxmlformats-officedocument.drawingml.chart+xml"/>
  <Override PartName="/xl/drawings/drawing54.xml" ContentType="application/vnd.openxmlformats-officedocument.drawing+xml"/>
  <Override PartName="/xl/charts/chart43.xml" ContentType="application/vnd.openxmlformats-officedocument.drawingml.chart+xml"/>
  <Override PartName="/xl/drawings/drawing55.xml" ContentType="application/vnd.openxmlformats-officedocument.drawing+xml"/>
  <Override PartName="/xl/charts/chart44.xml" ContentType="application/vnd.openxmlformats-officedocument.drawingml.chart+xml"/>
  <Override PartName="/xl/drawings/drawing56.xml" ContentType="application/vnd.openxmlformats-officedocument.drawing+xml"/>
  <Override PartName="/xl/charts/chart45.xml" ContentType="application/vnd.openxmlformats-officedocument.drawingml.chart+xml"/>
  <Override PartName="/xl/drawings/drawing57.xml" ContentType="application/vnd.openxmlformats-officedocument.drawing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+xml"/>
  <Override PartName="/xl/charts/chart49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0.xml" ContentType="application/vnd.openxmlformats-officedocument.drawingml.chart+xml"/>
  <Override PartName="/xl/theme/themeOverride15.xml" ContentType="application/vnd.openxmlformats-officedocument.themeOverride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5.xml" ContentType="application/vnd.openxmlformats-officedocument.drawingml.chart+xml"/>
  <Override PartName="/xl/theme/themeOverride16.xml" ContentType="application/vnd.openxmlformats-officedocument.themeOverride+xml"/>
  <Override PartName="/xl/drawings/drawing70.xml" ContentType="application/vnd.openxmlformats-officedocument.drawing+xml"/>
  <Override PartName="/xl/charts/chart56.xml" ContentType="application/vnd.openxmlformats-officedocument.drawingml.chart+xml"/>
  <Override PartName="/xl/theme/themeOverride17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7.xml" ContentType="application/vnd.openxmlformats-officedocument.drawingml.chart+xml"/>
  <Override PartName="/xl/theme/themeOverride18.xml" ContentType="application/vnd.openxmlformats-officedocument.themeOverride+xml"/>
  <Override PartName="/xl/drawings/drawing73.xml" ContentType="application/vnd.openxmlformats-officedocument.drawing+xml"/>
  <Override PartName="/xl/charts/chart58.xml" ContentType="application/vnd.openxmlformats-officedocument.drawingml.chart+xml"/>
  <Override PartName="/xl/theme/themeOverride19.xml" ContentType="application/vnd.openxmlformats-officedocument.themeOverride+xml"/>
  <Override PartName="/xl/drawings/drawing74.xml" ContentType="application/vnd.openxmlformats-officedocument.drawing+xml"/>
  <Override PartName="/xl/charts/chart59.xml" ContentType="application/vnd.openxmlformats-officedocument.drawingml.chart+xml"/>
  <Override PartName="/xl/drawings/drawing75.xml" ContentType="application/vnd.openxmlformats-officedocument.drawing+xml"/>
  <Override PartName="/xl/charts/chart60.xml" ContentType="application/vnd.openxmlformats-officedocument.drawingml.chart+xml"/>
  <Override PartName="/xl/drawings/drawing76.xml" ContentType="application/vnd.openxmlformats-officedocument.drawing+xml"/>
  <Override PartName="/xl/charts/chart61.xml" ContentType="application/vnd.openxmlformats-officedocument.drawingml.chart+xml"/>
  <Override PartName="/xl/drawings/drawing77.xml" ContentType="application/vnd.openxmlformats-officedocument.drawing+xml"/>
  <Override PartName="/xl/charts/chart6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8.xml" ContentType="application/vnd.openxmlformats-officedocument.drawing+xml"/>
  <Override PartName="/xl/charts/chart63.xml" ContentType="application/vnd.openxmlformats-officedocument.drawingml.chart+xml"/>
  <Override PartName="/xl/drawings/drawing79.xml" ContentType="application/vnd.openxmlformats-officedocument.drawing+xml"/>
  <Override PartName="/xl/charts/chart64.xml" ContentType="application/vnd.openxmlformats-officedocument.drawingml.chart+xml"/>
  <Override PartName="/xl/drawings/drawing80.xml" ContentType="application/vnd.openxmlformats-officedocument.drawing+xml"/>
  <Override PartName="/xl/charts/chart65.xml" ContentType="application/vnd.openxmlformats-officedocument.drawingml.chart+xml"/>
  <Override PartName="/xl/drawings/drawing81.xml" ContentType="application/vnd.openxmlformats-officedocument.drawing+xml"/>
  <Override PartName="/xl/charts/chart66.xml" ContentType="application/vnd.openxmlformats-officedocument.drawingml.chart+xml"/>
  <Override PartName="/xl/drawings/drawing82.xml" ContentType="application/vnd.openxmlformats-officedocument.drawing+xml"/>
  <Override PartName="/xl/charts/chart67.xml" ContentType="application/vnd.openxmlformats-officedocument.drawingml.chart+xml"/>
  <Override PartName="/xl/drawings/drawing83.xml" ContentType="application/vnd.openxmlformats-officedocument.drawing+xml"/>
  <Override PartName="/xl/charts/chart68.xml" ContentType="application/vnd.openxmlformats-officedocument.drawingml.chart+xml"/>
  <Override PartName="/xl/drawings/drawing84.xml" ContentType="application/vnd.openxmlformats-officedocument.drawing+xml"/>
  <Override PartName="/xl/charts/chart69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70.xml" ContentType="application/vnd.openxmlformats-officedocument.drawingml.chart+xml"/>
  <Override PartName="/xl/drawings/drawing87.xml" ContentType="application/vnd.openxmlformats-officedocument.drawing+xml"/>
  <Override PartName="/xl/charts/chart71.xml" ContentType="application/vnd.openxmlformats-officedocument.drawingml.chart+xml"/>
  <Override PartName="/xl/drawings/drawing88.xml" ContentType="application/vnd.openxmlformats-officedocument.drawing+xml"/>
  <Override PartName="/xl/charts/chart72.xml" ContentType="application/vnd.openxmlformats-officedocument.drawingml.chart+xml"/>
  <Override PartName="/xl/drawings/drawing89.xml" ContentType="application/vnd.openxmlformats-officedocument.drawing+xml"/>
  <Override PartName="/xl/charts/chart73.xml" ContentType="application/vnd.openxmlformats-officedocument.drawingml.chart+xml"/>
  <Override PartName="/xl/drawings/drawing90.xml" ContentType="application/vnd.openxmlformats-officedocument.drawing+xml"/>
  <Override PartName="/xl/charts/chart74.xml" ContentType="application/vnd.openxmlformats-officedocument.drawingml.chart+xml"/>
  <Override PartName="/xl/drawings/drawing91.xml" ContentType="application/vnd.openxmlformats-officedocument.drawing+xml"/>
  <Override PartName="/xl/charts/chart75.xml" ContentType="application/vnd.openxmlformats-officedocument.drawingml.chart+xml"/>
  <Override PartName="/xl/drawings/drawing92.xml" ContentType="application/vnd.openxmlformats-officedocument.drawing+xml"/>
  <Override PartName="/xl/charts/chart76.xml" ContentType="application/vnd.openxmlformats-officedocument.drawingml.chart+xml"/>
  <Override PartName="/xl/drawings/drawing93.xml" ContentType="application/vnd.openxmlformats-officedocument.drawingml.chartshapes+xml"/>
  <Override PartName="/xl/charts/chart7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78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79.xml" ContentType="application/vnd.openxmlformats-officedocument.drawingml.chart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drawings/drawing99.xml" ContentType="application/vnd.openxmlformats-officedocument.drawing+xml"/>
  <Override PartName="/xl/charts/chart81.xml" ContentType="application/vnd.openxmlformats-officedocument.drawingml.chart+xml"/>
  <Override PartName="/xl/drawings/drawing100.xml" ContentType="application/vnd.openxmlformats-officedocument.drawing+xml"/>
  <Override PartName="/xl/charts/chart82.xml" ContentType="application/vnd.openxmlformats-officedocument.drawingml.chart+xml"/>
  <Override PartName="/xl/drawings/drawing101.xml" ContentType="application/vnd.openxmlformats-officedocument.drawing+xml"/>
  <Override PartName="/xl/charts/chart83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84.xml" ContentType="application/vnd.openxmlformats-officedocument.drawingml.chart+xml"/>
  <Override PartName="/xl/drawings/drawing104.xml" ContentType="application/vnd.openxmlformats-officedocument.drawing+xml"/>
  <Override PartName="/xl/charts/chart85.xml" ContentType="application/vnd.openxmlformats-officedocument.drawingml.chart+xml"/>
  <Override PartName="/xl/drawings/drawing105.xml" ContentType="application/vnd.openxmlformats-officedocument.drawing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06.xml" ContentType="application/vnd.openxmlformats-officedocument.drawing+xml"/>
  <Override PartName="/xl/charts/chart87.xml" ContentType="application/vnd.openxmlformats-officedocument.drawingml.chart+xml"/>
  <Override PartName="/xl/drawings/drawing107.xml" ContentType="application/vnd.openxmlformats-officedocument.drawing+xml"/>
  <Override PartName="/xl/charts/chart88.xml" ContentType="application/vnd.openxmlformats-officedocument.drawingml.chart+xml"/>
  <Override PartName="/xl/theme/themeOverride21.xml" ContentType="application/vnd.openxmlformats-officedocument.themeOverride+xml"/>
  <Override PartName="/xl/drawings/drawing108.xml" ContentType="application/vnd.openxmlformats-officedocument.drawing+xml"/>
  <Override PartName="/xl/charts/chart89.xml" ContentType="application/vnd.openxmlformats-officedocument.drawingml.chart+xml"/>
  <Override PartName="/xl/theme/themeOverride22.xml" ContentType="application/vnd.openxmlformats-officedocument.themeOverride+xml"/>
  <Override PartName="/xl/drawings/drawing109.xml" ContentType="application/vnd.openxmlformats-officedocument.drawing+xml"/>
  <Override PartName="/xl/charts/chart90.xml" ContentType="application/vnd.openxmlformats-officedocument.drawingml.chart+xml"/>
  <Override PartName="/xl/theme/themeOverride23.xml" ContentType="application/vnd.openxmlformats-officedocument.themeOverride+xml"/>
  <Override PartName="/xl/drawings/drawing110.xml" ContentType="application/vnd.openxmlformats-officedocument.drawing+xml"/>
  <Override PartName="/xl/charts/chart91.xml" ContentType="application/vnd.openxmlformats-officedocument.drawingml.chart+xml"/>
  <Override PartName="/xl/drawings/drawing111.xml" ContentType="application/vnd.openxmlformats-officedocument.drawing+xml"/>
  <Override PartName="/xl/charts/chart9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93.xml" ContentType="application/vnd.openxmlformats-officedocument.drawingml.chart+xml"/>
  <Override PartName="/xl/drawings/drawing114.xml" ContentType="application/vnd.openxmlformats-officedocument.drawingml.chartshapes+xml"/>
  <Override PartName="/xl/charts/chart94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95.xml" ContentType="application/vnd.openxmlformats-officedocument.drawingml.chart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96.xml" ContentType="application/vnd.openxmlformats-officedocument.drawingml.chart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97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98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99.xml" ContentType="application/vnd.openxmlformats-officedocument.drawingml.chart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100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1.xml" ContentType="application/vnd.openxmlformats-officedocument.drawingml.chart+xml"/>
  <Override PartName="/xl/drawings/drawing129.xml" ContentType="application/vnd.openxmlformats-officedocument.drawing+xml"/>
  <Override PartName="/xl/charts/chart102.xml" ContentType="application/vnd.openxmlformats-officedocument.drawingml.chart+xml"/>
  <Override PartName="/xl/theme/themeOverride24.xml" ContentType="application/vnd.openxmlformats-officedocument.themeOverride+xml"/>
  <Override PartName="/xl/drawings/drawing130.xml" ContentType="application/vnd.openxmlformats-officedocument.drawing+xml"/>
  <Override PartName="/xl/charts/chart103.xml" ContentType="application/vnd.openxmlformats-officedocument.drawingml.chart+xml"/>
  <Override PartName="/xl/drawings/drawing131.xml" ContentType="application/vnd.openxmlformats-officedocument.drawingml.chartshapes+xml"/>
  <Override PartName="/xl/charts/chart104.xml" ContentType="application/vnd.openxmlformats-officedocument.drawingml.chart+xml"/>
  <Override PartName="/xl/drawings/drawing132.xml" ContentType="application/vnd.openxmlformats-officedocument.drawingml.chartshapes+xml"/>
  <Override PartName="/xl/charts/chart105.xml" ContentType="application/vnd.openxmlformats-officedocument.drawingml.chart+xml"/>
  <Override PartName="/xl/drawings/drawing133.xml" ContentType="application/vnd.openxmlformats-officedocument.drawing+xml"/>
  <Override PartName="/xl/charts/chart106.xml" ContentType="application/vnd.openxmlformats-officedocument.drawingml.chart+xml"/>
  <Override PartName="/xl/drawings/drawing134.xml" ContentType="application/vnd.openxmlformats-officedocument.drawing+xml"/>
  <Override PartName="/xl/charts/chart107.xml" ContentType="application/vnd.openxmlformats-officedocument.drawingml.chart+xml"/>
  <Override PartName="/xl/drawings/drawing135.xml" ContentType="application/vnd.openxmlformats-officedocument.drawing+xml"/>
  <Override PartName="/xl/charts/chart108.xml" ContentType="application/vnd.openxmlformats-officedocument.drawingml.chart+xml"/>
  <Override PartName="/xl/theme/themeOverride25.xml" ContentType="application/vnd.openxmlformats-officedocument.themeOverride+xml"/>
  <Override PartName="/xl/drawings/drawing136.xml" ContentType="application/vnd.openxmlformats-officedocument.drawing+xml"/>
  <Override PartName="/xl/charts/chart109.xml" ContentType="application/vnd.openxmlformats-officedocument.drawingml.chart+xml"/>
  <Override PartName="/xl/drawings/drawing137.xml" ContentType="application/vnd.openxmlformats-officedocument.drawing+xml"/>
  <Override PartName="/xl/charts/chart110.xml" ContentType="application/vnd.openxmlformats-officedocument.drawingml.chart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charts/chart111.xml" ContentType="application/vnd.openxmlformats-officedocument.drawingml.chart+xml"/>
  <Override PartName="/xl/theme/themeOverride26.xml" ContentType="application/vnd.openxmlformats-officedocument.themeOverride+xml"/>
  <Override PartName="/xl/drawings/drawing142.xml" ContentType="application/vnd.openxmlformats-officedocument.drawing+xml"/>
  <Override PartName="/xl/charts/chart112.xml" ContentType="application/vnd.openxmlformats-officedocument.drawingml.chart+xml"/>
  <Override PartName="/xl/theme/themeOverride27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13.xml" ContentType="application/vnd.openxmlformats-officedocument.drawingml.chart+xml"/>
  <Override PartName="/xl/theme/themeOverride28.xml" ContentType="application/vnd.openxmlformats-officedocument.themeOverride+xml"/>
  <Override PartName="/xl/drawings/drawing145.xml" ContentType="application/vnd.openxmlformats-officedocument.drawing+xml"/>
  <Override PartName="/xl/charts/chart114.xml" ContentType="application/vnd.openxmlformats-officedocument.drawingml.chart+xml"/>
  <Override PartName="/xl/theme/themeOverride29.xml" ContentType="application/vnd.openxmlformats-officedocument.themeOverride+xml"/>
  <Override PartName="/xl/drawings/drawing146.xml" ContentType="application/vnd.openxmlformats-officedocument.drawing+xml"/>
  <Override PartName="/xl/charts/chart115.xml" ContentType="application/vnd.openxmlformats-officedocument.drawingml.chart+xml"/>
  <Override PartName="/xl/theme/themeOverride30.xml" ContentType="application/vnd.openxmlformats-officedocument.themeOverride+xml"/>
  <Override PartName="/xl/drawings/drawing147.xml" ContentType="application/vnd.openxmlformats-officedocument.drawing+xml"/>
  <Override PartName="/xl/charts/chart116.xml" ContentType="application/vnd.openxmlformats-officedocument.drawingml.chart+xml"/>
  <Override PartName="/xl/theme/themeOverride31.xml" ContentType="application/vnd.openxmlformats-officedocument.themeOverride+xml"/>
  <Override PartName="/xl/drawings/drawing148.xml" ContentType="application/vnd.openxmlformats-officedocument.drawing+xml"/>
  <Override PartName="/xl/charts/chart117.xml" ContentType="application/vnd.openxmlformats-officedocument.drawingml.chart+xml"/>
  <Override PartName="/xl/drawings/drawing149.xml" ContentType="application/vnd.openxmlformats-officedocument.drawing+xml"/>
  <Override PartName="/xl/charts/chart118.xml" ContentType="application/vnd.openxmlformats-officedocument.drawingml.chart+xml"/>
  <Override PartName="/xl/drawings/drawing150.xml" ContentType="application/vnd.openxmlformats-officedocument.drawing+xml"/>
  <Override PartName="/xl/charts/chart119.xml" ContentType="application/vnd.openxmlformats-officedocument.drawingml.chart+xml"/>
  <Override PartName="/xl/drawings/drawing151.xml" ContentType="application/vnd.openxmlformats-officedocument.drawing+xml"/>
  <Override PartName="/xl/charts/chart120.xml" ContentType="application/vnd.openxmlformats-officedocument.drawingml.chart+xml"/>
  <Override PartName="/xl/drawings/drawing152.xml" ContentType="application/vnd.openxmlformats-officedocument.drawing+xml"/>
  <Override PartName="/xl/charts/chart121.xml" ContentType="application/vnd.openxmlformats-officedocument.drawingml.chart+xml"/>
  <Override PartName="/xl/drawings/drawing153.xml" ContentType="application/vnd.openxmlformats-officedocument.drawing+xml"/>
  <Override PartName="/xl/charts/chart122.xml" ContentType="application/vnd.openxmlformats-officedocument.drawingml.chart+xml"/>
  <Override PartName="/xl/drawings/drawing154.xml" ContentType="application/vnd.openxmlformats-officedocument.drawing+xml"/>
  <Override PartName="/xl/charts/chart123.xml" ContentType="application/vnd.openxmlformats-officedocument.drawingml.chart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124.xml" ContentType="application/vnd.openxmlformats-officedocument.drawingml.chart+xml"/>
  <Override PartName="/xl/drawings/drawing157.xml" ContentType="application/vnd.openxmlformats-officedocument.drawing+xml"/>
  <Override PartName="/xl/charts/chart125.xml" ContentType="application/vnd.openxmlformats-officedocument.drawingml.chart+xml"/>
  <Override PartName="/xl/drawings/drawing158.xml" ContentType="application/vnd.openxmlformats-officedocument.drawing+xml"/>
  <Override PartName="/xl/charts/chart126.xml" ContentType="application/vnd.openxmlformats-officedocument.drawingml.chart+xml"/>
  <Override PartName="/xl/drawings/drawing159.xml" ContentType="application/vnd.openxmlformats-officedocument.drawing+xml"/>
  <Override PartName="/xl/charts/chart127.xml" ContentType="application/vnd.openxmlformats-officedocument.drawingml.chart+xml"/>
  <Override PartName="/xl/drawings/drawing160.xml" ContentType="application/vnd.openxmlformats-officedocument.drawing+xml"/>
  <Override PartName="/xl/charts/chart128.xml" ContentType="application/vnd.openxmlformats-officedocument.drawingml.chart+xml"/>
  <Override PartName="/xl/drawings/drawing161.xml" ContentType="application/vnd.openxmlformats-officedocument.drawing+xml"/>
  <Override PartName="/xl/charts/chart129.xml" ContentType="application/vnd.openxmlformats-officedocument.drawingml.chart+xml"/>
  <Override PartName="/xl/drawings/drawing162.xml" ContentType="application/vnd.openxmlformats-officedocument.drawing+xml"/>
  <Override PartName="/xl/charts/chart130.xml" ContentType="application/vnd.openxmlformats-officedocument.drawingml.chart+xml"/>
  <Override PartName="/xl/drawings/drawing163.xml" ContentType="application/vnd.openxmlformats-officedocument.drawing+xml"/>
  <Override PartName="/xl/charts/chart131.xml" ContentType="application/vnd.openxmlformats-officedocument.drawingml.chart+xml"/>
  <Override PartName="/xl/drawings/drawing164.xml" ContentType="application/vnd.openxmlformats-officedocument.drawing+xml"/>
  <Override PartName="/xl/charts/chart132.xml" ContentType="application/vnd.openxmlformats-officedocument.drawingml.chart+xml"/>
  <Override PartName="/xl/drawings/drawing165.xml" ContentType="application/vnd.openxmlformats-officedocument.drawing+xml"/>
  <Override PartName="/xl/charts/chart133.xml" ContentType="application/vnd.openxmlformats-officedocument.drawingml.chart+xml"/>
  <Override PartName="/xl/drawings/drawing166.xml" ContentType="application/vnd.openxmlformats-officedocument.drawing+xml"/>
  <Override PartName="/xl/charts/chart134.xml" ContentType="application/vnd.openxmlformats-officedocument.drawingml.chart+xml"/>
  <Override PartName="/xl/drawings/drawing167.xml" ContentType="application/vnd.openxmlformats-officedocument.drawingml.chartshapes+xml"/>
  <Override PartName="/xl/charts/chart135.xml" ContentType="application/vnd.openxmlformats-officedocument.drawingml.chart+xml"/>
  <Override PartName="/xl/drawings/drawing168.xml" ContentType="application/vnd.openxmlformats-officedocument.drawingml.chartshapes+xml"/>
  <Override PartName="/xl/charts/chart136.xml" ContentType="application/vnd.openxmlformats-officedocument.drawingml.chart+xml"/>
  <Override PartName="/xl/drawings/drawing169.xml" ContentType="application/vnd.openxmlformats-officedocument.drawingml.chartshapes+xml"/>
  <Override PartName="/xl/charts/chart137.xml" ContentType="application/vnd.openxmlformats-officedocument.drawingml.chart+xml"/>
  <Override PartName="/xl/drawings/drawing170.xml" ContentType="application/vnd.openxmlformats-officedocument.drawing+xml"/>
  <Override PartName="/xl/charts/chart138.xml" ContentType="application/vnd.openxmlformats-officedocument.drawingml.chart+xml"/>
  <Override PartName="/xl/drawings/drawing171.xml" ContentType="application/vnd.openxmlformats-officedocument.drawing+xml"/>
  <Override PartName="/xl/charts/chart139.xml" ContentType="application/vnd.openxmlformats-officedocument.drawingml.chart+xml"/>
  <Override PartName="/xl/theme/themeOverride32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40.xml" ContentType="application/vnd.openxmlformats-officedocument.drawingml.chart+xml"/>
  <Override PartName="/xl/drawings/drawing174.xml" ContentType="application/vnd.openxmlformats-officedocument.drawingml.chartshapes+xml"/>
  <Override PartName="/xl/charts/chart141.xml" ContentType="application/vnd.openxmlformats-officedocument.drawingml.chart+xml"/>
  <Override PartName="/xl/drawings/drawing17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ЦяКнига"/>
  <mc:AlternateContent xmlns:mc="http://schemas.openxmlformats.org/markup-compatibility/2006">
    <mc:Choice Requires="x15">
      <x15ac:absPath xmlns:x15ac="http://schemas.microsoft.com/office/spreadsheetml/2010/11/ac" url="Y:\620\oglid_and_zvit\Інфляційний звіт\2018\жовтень_2018\"/>
    </mc:Choice>
  </mc:AlternateContent>
  <bookViews>
    <workbookView xWindow="4725" yWindow="0" windowWidth="16875" windowHeight="10575" tabRatio="818"/>
  </bookViews>
  <sheets>
    <sheet name="Content" sheetId="1" r:id="rId1"/>
    <sheet name="I.1" sheetId="70" r:id="rId2"/>
    <sheet name="I.2" sheetId="71" r:id="rId3"/>
    <sheet name="I.3" sheetId="72" r:id="rId4"/>
    <sheet name="I.4" sheetId="73" r:id="rId5"/>
    <sheet name="I.5" sheetId="74" r:id="rId6"/>
    <sheet name="I.6" sheetId="76" r:id="rId7"/>
    <sheet name="I.7" sheetId="77" r:id="rId8"/>
    <sheet name="I.8" sheetId="78" r:id="rId9"/>
    <sheet name="I.9" sheetId="79" r:id="rId10"/>
    <sheet name="I.10" sheetId="80" r:id="rId11"/>
    <sheet name="I.11" sheetId="81" r:id="rId12"/>
    <sheet name="I.12" sheetId="82" r:id="rId13"/>
    <sheet name="I.13" sheetId="83" r:id="rId14"/>
    <sheet name="I.14" sheetId="84" r:id="rId15"/>
    <sheet name="I.15" sheetId="85" r:id="rId16"/>
    <sheet name="I.16" sheetId="86" r:id="rId17"/>
    <sheet name="I.17" sheetId="87" r:id="rId18"/>
    <sheet name="I.18" sheetId="88" r:id="rId19"/>
    <sheet name="I.19" sheetId="162" r:id="rId20"/>
    <sheet name="II.1.1" sheetId="2" r:id="rId21"/>
    <sheet name="ІІ.1.2" sheetId="4" r:id="rId22"/>
    <sheet name="ІІ.1.3" sheetId="6" r:id="rId23"/>
    <sheet name="II.1.4" sheetId="5" r:id="rId24"/>
    <sheet name="ІІ.1.5" sheetId="7" r:id="rId25"/>
    <sheet name="II.1.6" sheetId="8" r:id="rId26"/>
    <sheet name="II.1.7" sheetId="9" r:id="rId27"/>
    <sheet name="ІІ.1.8" sheetId="10" r:id="rId28"/>
    <sheet name="II.1.9" sheetId="11" r:id="rId29"/>
    <sheet name="ІІ.1.10" sheetId="12" r:id="rId30"/>
    <sheet name="ІІ.1.11" sheetId="14" r:id="rId31"/>
    <sheet name="ІІ.1.12" sheetId="13" r:id="rId32"/>
    <sheet name="II.1.13" sheetId="128" r:id="rId33"/>
    <sheet name="II.1.14" sheetId="130" r:id="rId34"/>
    <sheet name="II.1.15" sheetId="131" r:id="rId35"/>
    <sheet name="II.2.1" sheetId="116" r:id="rId36"/>
    <sheet name="II.2.2" sheetId="117" r:id="rId37"/>
    <sheet name="II.2.3" sheetId="118" r:id="rId38"/>
    <sheet name="II.2.4" sheetId="119" r:id="rId39"/>
    <sheet name="II.2.5" sheetId="120" r:id="rId40"/>
    <sheet name="II.2.6" sheetId="121" r:id="rId41"/>
    <sheet name="II.2.7" sheetId="122" r:id="rId42"/>
    <sheet name="II.2.8" sheetId="123" r:id="rId43"/>
    <sheet name="II.2.9" sheetId="124" r:id="rId44"/>
    <sheet name="II.2.10" sheetId="125" r:id="rId45"/>
    <sheet name="II.2.11" sheetId="126" r:id="rId46"/>
    <sheet name="II.2.12" sheetId="127" r:id="rId47"/>
    <sheet name="ІI.3.1" sheetId="39" r:id="rId48"/>
    <sheet name="ІІ.3.2" sheetId="40" r:id="rId49"/>
    <sheet name="ІІ.3.3" sheetId="41" r:id="rId50"/>
    <sheet name="ІІ.3.4" sheetId="42" r:id="rId51"/>
    <sheet name="ІІ.3.5" sheetId="43" r:id="rId52"/>
    <sheet name="ІІ.3.6" sheetId="44" r:id="rId53"/>
    <sheet name="ІІ.3.7" sheetId="45" r:id="rId54"/>
    <sheet name="ІІ.3.8" sheetId="46" r:id="rId55"/>
    <sheet name="ІІ.3.9" sheetId="47" r:id="rId56"/>
    <sheet name="ІІ.3.10" sheetId="48" r:id="rId57"/>
    <sheet name="ІІ.3.11" sheetId="49" r:id="rId58"/>
    <sheet name="ІІ.3.12" sheetId="50" r:id="rId59"/>
    <sheet name="II.3.13" sheetId="33" r:id="rId60"/>
    <sheet name="II.3.14" sheetId="34" r:id="rId61"/>
    <sheet name="II.3.15" sheetId="35" r:id="rId62"/>
    <sheet name="II.3.16" sheetId="36" r:id="rId63"/>
    <sheet name="II.3.17" sheetId="37" r:id="rId64"/>
    <sheet name="II.3.18" sheetId="38" r:id="rId65"/>
    <sheet name="ІІ.4.1" sheetId="137" r:id="rId66"/>
    <sheet name="II.4.2" sheetId="138" r:id="rId67"/>
    <sheet name="II.4.3" sheetId="139" r:id="rId68"/>
    <sheet name="II.4.4" sheetId="140" r:id="rId69"/>
    <sheet name="ІІ.4.5" sheetId="141" r:id="rId70"/>
    <sheet name="II.4.6" sheetId="142" r:id="rId71"/>
    <sheet name="II.4.7" sheetId="143" r:id="rId72"/>
    <sheet name="II.4.8" sheetId="144" r:id="rId73"/>
    <sheet name="II.4.9" sheetId="145" r:id="rId74"/>
    <sheet name="II.5.1" sheetId="15" r:id="rId75"/>
    <sheet name="II.5.2" sheetId="16" r:id="rId76"/>
    <sheet name="II.5.3" sheetId="17" r:id="rId77"/>
    <sheet name="II.5.4" sheetId="18" r:id="rId78"/>
    <sheet name="II.5.5" sheetId="19" r:id="rId79"/>
    <sheet name="II.5.6" sheetId="20" r:id="rId80"/>
    <sheet name="II.5.7" sheetId="21" r:id="rId81"/>
    <sheet name="II.5.8" sheetId="22" r:id="rId82"/>
    <sheet name="II.5.9" sheetId="23" r:id="rId83"/>
    <sheet name="II.5.10" sheetId="24" r:id="rId84"/>
    <sheet name="II.5.11" sheetId="25" r:id="rId85"/>
    <sheet name="II.5.12" sheetId="26" r:id="rId86"/>
    <sheet name="II.5.13" sheetId="27" r:id="rId87"/>
    <sheet name="II.5.14" sheetId="28" r:id="rId88"/>
    <sheet name="II.5.15" sheetId="29" r:id="rId89"/>
    <sheet name="II.5.16" sheetId="30" r:id="rId90"/>
    <sheet name="II.5.17" sheetId="31" r:id="rId91"/>
    <sheet name="II.5.18" sheetId="32" r:id="rId92"/>
    <sheet name="II.6.1" sheetId="51" r:id="rId93"/>
    <sheet name="II.6.2" sheetId="52" r:id="rId94"/>
    <sheet name="II.6.3" sheetId="53" r:id="rId95"/>
    <sheet name="II.6.4" sheetId="54" r:id="rId96"/>
    <sheet name="II.6.5" sheetId="55" r:id="rId97"/>
    <sheet name="II.6.6" sheetId="56" r:id="rId98"/>
    <sheet name="II.6.7" sheetId="57" r:id="rId99"/>
    <sheet name="ІІ.6.8" sheetId="58" r:id="rId100"/>
    <sheet name="II.6.9" sheetId="59" r:id="rId101"/>
    <sheet name="II.6.10" sheetId="60" r:id="rId102"/>
    <sheet name="II.6.11" sheetId="61" r:id="rId103"/>
    <sheet name="II.6.12" sheetId="62" r:id="rId104"/>
    <sheet name="II.6.13" sheetId="63" r:id="rId105"/>
    <sheet name="III.1.1" sheetId="90" r:id="rId106"/>
    <sheet name="III.1.2" sheetId="91" r:id="rId107"/>
    <sheet name="III.1.3" sheetId="92" r:id="rId108"/>
    <sheet name="III.1.4" sheetId="93" r:id="rId109"/>
    <sheet name="III.1.5" sheetId="94" r:id="rId110"/>
    <sheet name="III.1.6" sheetId="95" r:id="rId111"/>
    <sheet name="III.1.7" sheetId="96" r:id="rId112"/>
    <sheet name="III.1.8" sheetId="97" r:id="rId113"/>
    <sheet name="III.1.9" sheetId="98" r:id="rId114"/>
    <sheet name="III.2.1" sheetId="160" r:id="rId115"/>
    <sheet name="III.2.2" sheetId="156" r:id="rId116"/>
    <sheet name="III.2.3" sheetId="153" r:id="rId117"/>
    <sheet name="III.2.4" sheetId="154" r:id="rId118"/>
    <sheet name="III.2.5" sheetId="155" r:id="rId119"/>
    <sheet name="III.3.1" sheetId="146" r:id="rId120"/>
    <sheet name="III.3.2" sheetId="147" r:id="rId121"/>
    <sheet name="III.3.3" sheetId="148" r:id="rId122"/>
    <sheet name="III.3.4" sheetId="150" r:id="rId123"/>
    <sheet name="III.3.5" sheetId="102" r:id="rId124"/>
    <sheet name="III.3.6" sheetId="103" r:id="rId125"/>
    <sheet name="III.3.7" sheetId="151" r:id="rId126"/>
    <sheet name="III.3.8" sheetId="152" r:id="rId127"/>
    <sheet name="III.3.9" sheetId="161" r:id="rId128"/>
    <sheet name="III.4.1" sheetId="104" r:id="rId129"/>
    <sheet name="III.4.2" sheetId="105" r:id="rId130"/>
    <sheet name="III.4.3" sheetId="106" r:id="rId131"/>
    <sheet name="III.4.4" sheetId="107" r:id="rId132"/>
    <sheet name="III.4.5" sheetId="108" r:id="rId133"/>
    <sheet name="III.4.6" sheetId="109" r:id="rId134"/>
    <sheet name="III.4.7" sheetId="111" r:id="rId135"/>
    <sheet name="III.5.1" sheetId="67" r:id="rId136"/>
    <sheet name="III.5.2" sheetId="68" r:id="rId137"/>
    <sheet name="III.5.3" sheetId="69" r:id="rId138"/>
    <sheet name="ІІI.6.1" sheetId="159" r:id="rId139"/>
    <sheet name="ІІI.6.2" sheetId="157" r:id="rId140"/>
  </sheets>
  <externalReferences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</externalReferences>
  <definedNames>
    <definedName name="____________________t06" localSheetId="19" hidden="1">{#N/A,#N/A,FALSE,"т04"}</definedName>
    <definedName name="____________________t06" localSheetId="101" hidden="1">{#N/A,#N/A,FALSE,"т04"}</definedName>
    <definedName name="____________________t06" localSheetId="102" hidden="1">{#N/A,#N/A,FALSE,"т04"}</definedName>
    <definedName name="____________________t06" localSheetId="103" hidden="1">{#N/A,#N/A,FALSE,"т04"}</definedName>
    <definedName name="____________________t06" localSheetId="104" hidden="1">{#N/A,#N/A,FALSE,"т04"}</definedName>
    <definedName name="____________________t06" localSheetId="100" hidden="1">{#N/A,#N/A,FALSE,"т04"}</definedName>
    <definedName name="____________________t06" localSheetId="114" hidden="1">{#N/A,#N/A,FALSE,"т04"}</definedName>
    <definedName name="____________________t06" localSheetId="136" hidden="1">{#N/A,#N/A,FALSE,"т04"}</definedName>
    <definedName name="____________________t06" localSheetId="137" hidden="1">{#N/A,#N/A,FALSE,"т04"}</definedName>
    <definedName name="____________________t06" localSheetId="65" hidden="1">{#N/A,#N/A,FALSE,"т04"}</definedName>
    <definedName name="____________________t06" hidden="1">{#N/A,#N/A,FALSE,"т04"}</definedName>
    <definedName name="___________________t04" localSheetId="19" hidden="1">{#N/A,#N/A,FALSE,"т04"}</definedName>
    <definedName name="___________________t04" localSheetId="101" hidden="1">{#N/A,#N/A,FALSE,"т04"}</definedName>
    <definedName name="___________________t04" localSheetId="102" hidden="1">{#N/A,#N/A,FALSE,"т04"}</definedName>
    <definedName name="___________________t04" localSheetId="103" hidden="1">{#N/A,#N/A,FALSE,"т04"}</definedName>
    <definedName name="___________________t04" localSheetId="104" hidden="1">{#N/A,#N/A,FALSE,"т04"}</definedName>
    <definedName name="___________________t04" localSheetId="100" hidden="1">{#N/A,#N/A,FALSE,"т04"}</definedName>
    <definedName name="___________________t04" localSheetId="114" hidden="1">{#N/A,#N/A,FALSE,"т04"}</definedName>
    <definedName name="___________________t04" localSheetId="136" hidden="1">{#N/A,#N/A,FALSE,"т04"}</definedName>
    <definedName name="___________________t04" localSheetId="137" hidden="1">{#N/A,#N/A,FALSE,"т04"}</definedName>
    <definedName name="___________________t04" localSheetId="65" hidden="1">{#N/A,#N/A,FALSE,"т04"}</definedName>
    <definedName name="___________________t04" hidden="1">{#N/A,#N/A,FALSE,"т04"}</definedName>
    <definedName name="___________________t06" localSheetId="19" hidden="1">{#N/A,#N/A,FALSE,"т04"}</definedName>
    <definedName name="___________________t06" localSheetId="101" hidden="1">{#N/A,#N/A,FALSE,"т04"}</definedName>
    <definedName name="___________________t06" localSheetId="102" hidden="1">{#N/A,#N/A,FALSE,"т04"}</definedName>
    <definedName name="___________________t06" localSheetId="103" hidden="1">{#N/A,#N/A,FALSE,"т04"}</definedName>
    <definedName name="___________________t06" localSheetId="104" hidden="1">{#N/A,#N/A,FALSE,"т04"}</definedName>
    <definedName name="___________________t06" localSheetId="100" hidden="1">{#N/A,#N/A,FALSE,"т04"}</definedName>
    <definedName name="___________________t06" localSheetId="114" hidden="1">{#N/A,#N/A,FALSE,"т04"}</definedName>
    <definedName name="___________________t06" localSheetId="136" hidden="1">{#N/A,#N/A,FALSE,"т04"}</definedName>
    <definedName name="___________________t06" localSheetId="137" hidden="1">{#N/A,#N/A,FALSE,"т04"}</definedName>
    <definedName name="___________________t06" localSheetId="65" hidden="1">{#N/A,#N/A,FALSE,"т04"}</definedName>
    <definedName name="___________________t06" hidden="1">{#N/A,#N/A,FALSE,"т04"}</definedName>
    <definedName name="__________________t04" localSheetId="19" hidden="1">{#N/A,#N/A,FALSE,"т04"}</definedName>
    <definedName name="__________________t04" localSheetId="101" hidden="1">{#N/A,#N/A,FALSE,"т04"}</definedName>
    <definedName name="__________________t04" localSheetId="102" hidden="1">{#N/A,#N/A,FALSE,"т04"}</definedName>
    <definedName name="__________________t04" localSheetId="103" hidden="1">{#N/A,#N/A,FALSE,"т04"}</definedName>
    <definedName name="__________________t04" localSheetId="104" hidden="1">{#N/A,#N/A,FALSE,"т04"}</definedName>
    <definedName name="__________________t04" localSheetId="100" hidden="1">{#N/A,#N/A,FALSE,"т04"}</definedName>
    <definedName name="__________________t04" localSheetId="114" hidden="1">{#N/A,#N/A,FALSE,"т04"}</definedName>
    <definedName name="__________________t04" localSheetId="136" hidden="1">{#N/A,#N/A,FALSE,"т04"}</definedName>
    <definedName name="__________________t04" localSheetId="137" hidden="1">{#N/A,#N/A,FALSE,"т04"}</definedName>
    <definedName name="__________________t04" localSheetId="65" hidden="1">{#N/A,#N/A,FALSE,"т04"}</definedName>
    <definedName name="__________________t04" hidden="1">{#N/A,#N/A,FALSE,"т04"}</definedName>
    <definedName name="__________________t06" localSheetId="19" hidden="1">{#N/A,#N/A,FALSE,"т04"}</definedName>
    <definedName name="__________________t06" localSheetId="101" hidden="1">{#N/A,#N/A,FALSE,"т04"}</definedName>
    <definedName name="__________________t06" localSheetId="102" hidden="1">{#N/A,#N/A,FALSE,"т04"}</definedName>
    <definedName name="__________________t06" localSheetId="103" hidden="1">{#N/A,#N/A,FALSE,"т04"}</definedName>
    <definedName name="__________________t06" localSheetId="104" hidden="1">{#N/A,#N/A,FALSE,"т04"}</definedName>
    <definedName name="__________________t06" localSheetId="100" hidden="1">{#N/A,#N/A,FALSE,"т04"}</definedName>
    <definedName name="__________________t06" localSheetId="114" hidden="1">{#N/A,#N/A,FALSE,"т04"}</definedName>
    <definedName name="__________________t06" localSheetId="136" hidden="1">{#N/A,#N/A,FALSE,"т04"}</definedName>
    <definedName name="__________________t06" localSheetId="137" hidden="1">{#N/A,#N/A,FALSE,"т04"}</definedName>
    <definedName name="__________________t06" localSheetId="65" hidden="1">{#N/A,#N/A,FALSE,"т04"}</definedName>
    <definedName name="__________________t06" hidden="1">{#N/A,#N/A,FALSE,"т04"}</definedName>
    <definedName name="_________________t04" localSheetId="19" hidden="1">{#N/A,#N/A,FALSE,"т04"}</definedName>
    <definedName name="_________________t04" localSheetId="101" hidden="1">{#N/A,#N/A,FALSE,"т04"}</definedName>
    <definedName name="_________________t04" localSheetId="102" hidden="1">{#N/A,#N/A,FALSE,"т04"}</definedName>
    <definedName name="_________________t04" localSheetId="103" hidden="1">{#N/A,#N/A,FALSE,"т04"}</definedName>
    <definedName name="_________________t04" localSheetId="104" hidden="1">{#N/A,#N/A,FALSE,"т04"}</definedName>
    <definedName name="_________________t04" localSheetId="100" hidden="1">{#N/A,#N/A,FALSE,"т04"}</definedName>
    <definedName name="_________________t04" localSheetId="114" hidden="1">{#N/A,#N/A,FALSE,"т04"}</definedName>
    <definedName name="_________________t04" localSheetId="136" hidden="1">{#N/A,#N/A,FALSE,"т04"}</definedName>
    <definedName name="_________________t04" localSheetId="137" hidden="1">{#N/A,#N/A,FALSE,"т04"}</definedName>
    <definedName name="_________________t04" localSheetId="65" hidden="1">{#N/A,#N/A,FALSE,"т04"}</definedName>
    <definedName name="_________________t04" hidden="1">{#N/A,#N/A,FALSE,"т04"}</definedName>
    <definedName name="_________________t06" localSheetId="19" hidden="1">{#N/A,#N/A,FALSE,"т04"}</definedName>
    <definedName name="_________________t06" localSheetId="101" hidden="1">{#N/A,#N/A,FALSE,"т04"}</definedName>
    <definedName name="_________________t06" localSheetId="102" hidden="1">{#N/A,#N/A,FALSE,"т04"}</definedName>
    <definedName name="_________________t06" localSheetId="103" hidden="1">{#N/A,#N/A,FALSE,"т04"}</definedName>
    <definedName name="_________________t06" localSheetId="104" hidden="1">{#N/A,#N/A,FALSE,"т04"}</definedName>
    <definedName name="_________________t06" localSheetId="100" hidden="1">{#N/A,#N/A,FALSE,"т04"}</definedName>
    <definedName name="_________________t06" localSheetId="114" hidden="1">{#N/A,#N/A,FALSE,"т04"}</definedName>
    <definedName name="_________________t06" localSheetId="136" hidden="1">{#N/A,#N/A,FALSE,"т04"}</definedName>
    <definedName name="_________________t06" localSheetId="137" hidden="1">{#N/A,#N/A,FALSE,"т04"}</definedName>
    <definedName name="_________________t06" localSheetId="65" hidden="1">{#N/A,#N/A,FALSE,"т04"}</definedName>
    <definedName name="_________________t06" hidden="1">{#N/A,#N/A,FALSE,"т04"}</definedName>
    <definedName name="________________t04" localSheetId="19" hidden="1">{#N/A,#N/A,FALSE,"т04"}</definedName>
    <definedName name="________________t04" localSheetId="101" hidden="1">{#N/A,#N/A,FALSE,"т04"}</definedName>
    <definedName name="________________t04" localSheetId="102" hidden="1">{#N/A,#N/A,FALSE,"т04"}</definedName>
    <definedName name="________________t04" localSheetId="103" hidden="1">{#N/A,#N/A,FALSE,"т04"}</definedName>
    <definedName name="________________t04" localSheetId="104" hidden="1">{#N/A,#N/A,FALSE,"т04"}</definedName>
    <definedName name="________________t04" localSheetId="100" hidden="1">{#N/A,#N/A,FALSE,"т04"}</definedName>
    <definedName name="________________t04" localSheetId="114" hidden="1">{#N/A,#N/A,FALSE,"т04"}</definedName>
    <definedName name="________________t04" localSheetId="136" hidden="1">{#N/A,#N/A,FALSE,"т04"}</definedName>
    <definedName name="________________t04" localSheetId="137" hidden="1">{#N/A,#N/A,FALSE,"т04"}</definedName>
    <definedName name="________________t04" localSheetId="65" hidden="1">{#N/A,#N/A,FALSE,"т04"}</definedName>
    <definedName name="________________t04" hidden="1">{#N/A,#N/A,FALSE,"т04"}</definedName>
    <definedName name="________________t06" localSheetId="19" hidden="1">{#N/A,#N/A,FALSE,"т04"}</definedName>
    <definedName name="________________t06" localSheetId="101" hidden="1">{#N/A,#N/A,FALSE,"т04"}</definedName>
    <definedName name="________________t06" localSheetId="102" hidden="1">{#N/A,#N/A,FALSE,"т04"}</definedName>
    <definedName name="________________t06" localSheetId="103" hidden="1">{#N/A,#N/A,FALSE,"т04"}</definedName>
    <definedName name="________________t06" localSheetId="104" hidden="1">{#N/A,#N/A,FALSE,"т04"}</definedName>
    <definedName name="________________t06" localSheetId="100" hidden="1">{#N/A,#N/A,FALSE,"т04"}</definedName>
    <definedName name="________________t06" localSheetId="114" hidden="1">{#N/A,#N/A,FALSE,"т04"}</definedName>
    <definedName name="________________t06" localSheetId="136" hidden="1">{#N/A,#N/A,FALSE,"т04"}</definedName>
    <definedName name="________________t06" localSheetId="137" hidden="1">{#N/A,#N/A,FALSE,"т04"}</definedName>
    <definedName name="________________t06" localSheetId="65" hidden="1">{#N/A,#N/A,FALSE,"т04"}</definedName>
    <definedName name="________________t06" hidden="1">{#N/A,#N/A,FALSE,"т04"}</definedName>
    <definedName name="_______________t04" localSheetId="19" hidden="1">{#N/A,#N/A,FALSE,"т04"}</definedName>
    <definedName name="_______________t04" localSheetId="101" hidden="1">{#N/A,#N/A,FALSE,"т04"}</definedName>
    <definedName name="_______________t04" localSheetId="102" hidden="1">{#N/A,#N/A,FALSE,"т04"}</definedName>
    <definedName name="_______________t04" localSheetId="103" hidden="1">{#N/A,#N/A,FALSE,"т04"}</definedName>
    <definedName name="_______________t04" localSheetId="104" hidden="1">{#N/A,#N/A,FALSE,"т04"}</definedName>
    <definedName name="_______________t04" localSheetId="100" hidden="1">{#N/A,#N/A,FALSE,"т04"}</definedName>
    <definedName name="_______________t04" localSheetId="114" hidden="1">{#N/A,#N/A,FALSE,"т04"}</definedName>
    <definedName name="_______________t04" localSheetId="136" hidden="1">{#N/A,#N/A,FALSE,"т04"}</definedName>
    <definedName name="_______________t04" localSheetId="137" hidden="1">{#N/A,#N/A,FALSE,"т04"}</definedName>
    <definedName name="_______________t04" localSheetId="65" hidden="1">{#N/A,#N/A,FALSE,"т04"}</definedName>
    <definedName name="_______________t04" hidden="1">{#N/A,#N/A,FALSE,"т04"}</definedName>
    <definedName name="_______________t06" localSheetId="19" hidden="1">{#N/A,#N/A,FALSE,"т04"}</definedName>
    <definedName name="_______________t06" localSheetId="101" hidden="1">{#N/A,#N/A,FALSE,"т04"}</definedName>
    <definedName name="_______________t06" localSheetId="102" hidden="1">{#N/A,#N/A,FALSE,"т04"}</definedName>
    <definedName name="_______________t06" localSheetId="103" hidden="1">{#N/A,#N/A,FALSE,"т04"}</definedName>
    <definedName name="_______________t06" localSheetId="104" hidden="1">{#N/A,#N/A,FALSE,"т04"}</definedName>
    <definedName name="_______________t06" localSheetId="100" hidden="1">{#N/A,#N/A,FALSE,"т04"}</definedName>
    <definedName name="_______________t06" localSheetId="114" hidden="1">{#N/A,#N/A,FALSE,"т04"}</definedName>
    <definedName name="_______________t06" localSheetId="136" hidden="1">{#N/A,#N/A,FALSE,"т04"}</definedName>
    <definedName name="_______________t06" localSheetId="137" hidden="1">{#N/A,#N/A,FALSE,"т04"}</definedName>
    <definedName name="_______________t06" localSheetId="65" hidden="1">{#N/A,#N/A,FALSE,"т04"}</definedName>
    <definedName name="_______________t06" hidden="1">{#N/A,#N/A,FALSE,"т04"}</definedName>
    <definedName name="______________t04" localSheetId="19" hidden="1">{#N/A,#N/A,FALSE,"т04"}</definedName>
    <definedName name="______________t04" localSheetId="101" hidden="1">{#N/A,#N/A,FALSE,"т04"}</definedName>
    <definedName name="______________t04" localSheetId="102" hidden="1">{#N/A,#N/A,FALSE,"т04"}</definedName>
    <definedName name="______________t04" localSheetId="103" hidden="1">{#N/A,#N/A,FALSE,"т04"}</definedName>
    <definedName name="______________t04" localSheetId="104" hidden="1">{#N/A,#N/A,FALSE,"т04"}</definedName>
    <definedName name="______________t04" localSheetId="100" hidden="1">{#N/A,#N/A,FALSE,"т04"}</definedName>
    <definedName name="______________t04" localSheetId="114" hidden="1">{#N/A,#N/A,FALSE,"т04"}</definedName>
    <definedName name="______________t04" localSheetId="136" hidden="1">{#N/A,#N/A,FALSE,"т04"}</definedName>
    <definedName name="______________t04" localSheetId="137" hidden="1">{#N/A,#N/A,FALSE,"т04"}</definedName>
    <definedName name="______________t04" localSheetId="65" hidden="1">{#N/A,#N/A,FALSE,"т04"}</definedName>
    <definedName name="______________t04" hidden="1">{#N/A,#N/A,FALSE,"т04"}</definedName>
    <definedName name="______________t06" localSheetId="19" hidden="1">{#N/A,#N/A,FALSE,"т04"}</definedName>
    <definedName name="______________t06" localSheetId="101" hidden="1">{#N/A,#N/A,FALSE,"т04"}</definedName>
    <definedName name="______________t06" localSheetId="102" hidden="1">{#N/A,#N/A,FALSE,"т04"}</definedName>
    <definedName name="______________t06" localSheetId="103" hidden="1">{#N/A,#N/A,FALSE,"т04"}</definedName>
    <definedName name="______________t06" localSheetId="104" hidden="1">{#N/A,#N/A,FALSE,"т04"}</definedName>
    <definedName name="______________t06" localSheetId="100" hidden="1">{#N/A,#N/A,FALSE,"т04"}</definedName>
    <definedName name="______________t06" localSheetId="114" hidden="1">{#N/A,#N/A,FALSE,"т04"}</definedName>
    <definedName name="______________t06" localSheetId="136" hidden="1">{#N/A,#N/A,FALSE,"т04"}</definedName>
    <definedName name="______________t06" localSheetId="137" hidden="1">{#N/A,#N/A,FALSE,"т04"}</definedName>
    <definedName name="______________t06" localSheetId="65" hidden="1">{#N/A,#N/A,FALSE,"т04"}</definedName>
    <definedName name="______________t06" hidden="1">{#N/A,#N/A,FALSE,"т04"}</definedName>
    <definedName name="_____________t04" localSheetId="19" hidden="1">{#N/A,#N/A,FALSE,"т04"}</definedName>
    <definedName name="_____________t04" localSheetId="101" hidden="1">{#N/A,#N/A,FALSE,"т04"}</definedName>
    <definedName name="_____________t04" localSheetId="102" hidden="1">{#N/A,#N/A,FALSE,"т04"}</definedName>
    <definedName name="_____________t04" localSheetId="103" hidden="1">{#N/A,#N/A,FALSE,"т04"}</definedName>
    <definedName name="_____________t04" localSheetId="104" hidden="1">{#N/A,#N/A,FALSE,"т04"}</definedName>
    <definedName name="_____________t04" localSheetId="100" hidden="1">{#N/A,#N/A,FALSE,"т04"}</definedName>
    <definedName name="_____________t04" localSheetId="114" hidden="1">{#N/A,#N/A,FALSE,"т04"}</definedName>
    <definedName name="_____________t04" localSheetId="136" hidden="1">{#N/A,#N/A,FALSE,"т04"}</definedName>
    <definedName name="_____________t04" localSheetId="137" hidden="1">{#N/A,#N/A,FALSE,"т04"}</definedName>
    <definedName name="_____________t04" localSheetId="65" hidden="1">{#N/A,#N/A,FALSE,"т04"}</definedName>
    <definedName name="_____________t04" hidden="1">{#N/A,#N/A,FALSE,"т04"}</definedName>
    <definedName name="_____________t06" localSheetId="19" hidden="1">{#N/A,#N/A,FALSE,"т04"}</definedName>
    <definedName name="_____________t06" localSheetId="101" hidden="1">{#N/A,#N/A,FALSE,"т04"}</definedName>
    <definedName name="_____________t06" localSheetId="102" hidden="1">{#N/A,#N/A,FALSE,"т04"}</definedName>
    <definedName name="_____________t06" localSheetId="103" hidden="1">{#N/A,#N/A,FALSE,"т04"}</definedName>
    <definedName name="_____________t06" localSheetId="104" hidden="1">{#N/A,#N/A,FALSE,"т04"}</definedName>
    <definedName name="_____________t06" localSheetId="100" hidden="1">{#N/A,#N/A,FALSE,"т04"}</definedName>
    <definedName name="_____________t06" localSheetId="114" hidden="1">{#N/A,#N/A,FALSE,"т04"}</definedName>
    <definedName name="_____________t06" localSheetId="136" hidden="1">{#N/A,#N/A,FALSE,"т04"}</definedName>
    <definedName name="_____________t06" localSheetId="137" hidden="1">{#N/A,#N/A,FALSE,"т04"}</definedName>
    <definedName name="_____________t06" localSheetId="65" hidden="1">{#N/A,#N/A,FALSE,"т04"}</definedName>
    <definedName name="_____________t06" hidden="1">{#N/A,#N/A,FALSE,"т04"}</definedName>
    <definedName name="____________t04" localSheetId="19" hidden="1">{#N/A,#N/A,FALSE,"т04"}</definedName>
    <definedName name="____________t04" localSheetId="101" hidden="1">{#N/A,#N/A,FALSE,"т04"}</definedName>
    <definedName name="____________t04" localSheetId="102" hidden="1">{#N/A,#N/A,FALSE,"т04"}</definedName>
    <definedName name="____________t04" localSheetId="103" hidden="1">{#N/A,#N/A,FALSE,"т04"}</definedName>
    <definedName name="____________t04" localSheetId="104" hidden="1">{#N/A,#N/A,FALSE,"т04"}</definedName>
    <definedName name="____________t04" localSheetId="100" hidden="1">{#N/A,#N/A,FALSE,"т04"}</definedName>
    <definedName name="____________t04" localSheetId="114" hidden="1">{#N/A,#N/A,FALSE,"т04"}</definedName>
    <definedName name="____________t04" localSheetId="136" hidden="1">{#N/A,#N/A,FALSE,"т04"}</definedName>
    <definedName name="____________t04" localSheetId="137" hidden="1">{#N/A,#N/A,FALSE,"т04"}</definedName>
    <definedName name="____________t04" localSheetId="65" hidden="1">{#N/A,#N/A,FALSE,"т04"}</definedName>
    <definedName name="____________t04" hidden="1">{#N/A,#N/A,FALSE,"т04"}</definedName>
    <definedName name="___________t04" localSheetId="19" hidden="1">{#N/A,#N/A,FALSE,"т04"}</definedName>
    <definedName name="___________t04" localSheetId="101" hidden="1">{#N/A,#N/A,FALSE,"т04"}</definedName>
    <definedName name="___________t04" localSheetId="102" hidden="1">{#N/A,#N/A,FALSE,"т04"}</definedName>
    <definedName name="___________t04" localSheetId="103" hidden="1">{#N/A,#N/A,FALSE,"т04"}</definedName>
    <definedName name="___________t04" localSheetId="104" hidden="1">{#N/A,#N/A,FALSE,"т04"}</definedName>
    <definedName name="___________t04" localSheetId="100" hidden="1">{#N/A,#N/A,FALSE,"т04"}</definedName>
    <definedName name="___________t04" localSheetId="114" hidden="1">{#N/A,#N/A,FALSE,"т04"}</definedName>
    <definedName name="___________t04" localSheetId="136" hidden="1">{#N/A,#N/A,FALSE,"т04"}</definedName>
    <definedName name="___________t04" localSheetId="137" hidden="1">{#N/A,#N/A,FALSE,"т04"}</definedName>
    <definedName name="___________t04" localSheetId="65" hidden="1">{#N/A,#N/A,FALSE,"т04"}</definedName>
    <definedName name="___________t04" hidden="1">{#N/A,#N/A,FALSE,"т04"}</definedName>
    <definedName name="___________t06" localSheetId="19" hidden="1">{#N/A,#N/A,FALSE,"т04"}</definedName>
    <definedName name="___________t06" localSheetId="101" hidden="1">{#N/A,#N/A,FALSE,"т04"}</definedName>
    <definedName name="___________t06" localSheetId="102" hidden="1">{#N/A,#N/A,FALSE,"т04"}</definedName>
    <definedName name="___________t06" localSheetId="103" hidden="1">{#N/A,#N/A,FALSE,"т04"}</definedName>
    <definedName name="___________t06" localSheetId="104" hidden="1">{#N/A,#N/A,FALSE,"т04"}</definedName>
    <definedName name="___________t06" localSheetId="100" hidden="1">{#N/A,#N/A,FALSE,"т04"}</definedName>
    <definedName name="___________t06" localSheetId="114" hidden="1">{#N/A,#N/A,FALSE,"т04"}</definedName>
    <definedName name="___________t06" localSheetId="136" hidden="1">{#N/A,#N/A,FALSE,"т04"}</definedName>
    <definedName name="___________t06" localSheetId="137" hidden="1">{#N/A,#N/A,FALSE,"т04"}</definedName>
    <definedName name="___________t06" localSheetId="65" hidden="1">{#N/A,#N/A,FALSE,"т04"}</definedName>
    <definedName name="___________t06" hidden="1">{#N/A,#N/A,FALSE,"т04"}</definedName>
    <definedName name="__________t04" localSheetId="19" hidden="1">{#N/A,#N/A,FALSE,"т04"}</definedName>
    <definedName name="__________t04" localSheetId="101" hidden="1">{#N/A,#N/A,FALSE,"т04"}</definedName>
    <definedName name="__________t04" localSheetId="102" hidden="1">{#N/A,#N/A,FALSE,"т04"}</definedName>
    <definedName name="__________t04" localSheetId="103" hidden="1">{#N/A,#N/A,FALSE,"т04"}</definedName>
    <definedName name="__________t04" localSheetId="104" hidden="1">{#N/A,#N/A,FALSE,"т04"}</definedName>
    <definedName name="__________t04" localSheetId="100" hidden="1">{#N/A,#N/A,FALSE,"т04"}</definedName>
    <definedName name="__________t04" localSheetId="114" hidden="1">{#N/A,#N/A,FALSE,"т04"}</definedName>
    <definedName name="__________t04" localSheetId="136" hidden="1">{#N/A,#N/A,FALSE,"т04"}</definedName>
    <definedName name="__________t04" localSheetId="137" hidden="1">{#N/A,#N/A,FALSE,"т04"}</definedName>
    <definedName name="__________t04" localSheetId="65" hidden="1">{#N/A,#N/A,FALSE,"т04"}</definedName>
    <definedName name="__________t04" hidden="1">{#N/A,#N/A,FALSE,"т04"}</definedName>
    <definedName name="__________t06" localSheetId="19" hidden="1">{#N/A,#N/A,FALSE,"т04"}</definedName>
    <definedName name="__________t06" localSheetId="101" hidden="1">{#N/A,#N/A,FALSE,"т04"}</definedName>
    <definedName name="__________t06" localSheetId="102" hidden="1">{#N/A,#N/A,FALSE,"т04"}</definedName>
    <definedName name="__________t06" localSheetId="103" hidden="1">{#N/A,#N/A,FALSE,"т04"}</definedName>
    <definedName name="__________t06" localSheetId="104" hidden="1">{#N/A,#N/A,FALSE,"т04"}</definedName>
    <definedName name="__________t06" localSheetId="100" hidden="1">{#N/A,#N/A,FALSE,"т04"}</definedName>
    <definedName name="__________t06" localSheetId="114" hidden="1">{#N/A,#N/A,FALSE,"т04"}</definedName>
    <definedName name="__________t06" localSheetId="136" hidden="1">{#N/A,#N/A,FALSE,"т04"}</definedName>
    <definedName name="__________t06" localSheetId="137" hidden="1">{#N/A,#N/A,FALSE,"т04"}</definedName>
    <definedName name="__________t06" localSheetId="65" hidden="1">{#N/A,#N/A,FALSE,"т04"}</definedName>
    <definedName name="__________t06" hidden="1">{#N/A,#N/A,FALSE,"т04"}</definedName>
    <definedName name="_________t04" localSheetId="19" hidden="1">{#N/A,#N/A,FALSE,"т04"}</definedName>
    <definedName name="_________t04" localSheetId="101" hidden="1">{#N/A,#N/A,FALSE,"т04"}</definedName>
    <definedName name="_________t04" localSheetId="102" hidden="1">{#N/A,#N/A,FALSE,"т04"}</definedName>
    <definedName name="_________t04" localSheetId="103" hidden="1">{#N/A,#N/A,FALSE,"т04"}</definedName>
    <definedName name="_________t04" localSheetId="104" hidden="1">{#N/A,#N/A,FALSE,"т04"}</definedName>
    <definedName name="_________t04" localSheetId="100" hidden="1">{#N/A,#N/A,FALSE,"т04"}</definedName>
    <definedName name="_________t04" localSheetId="114" hidden="1">{#N/A,#N/A,FALSE,"т04"}</definedName>
    <definedName name="_________t04" localSheetId="136" hidden="1">{#N/A,#N/A,FALSE,"т04"}</definedName>
    <definedName name="_________t04" localSheetId="137" hidden="1">{#N/A,#N/A,FALSE,"т04"}</definedName>
    <definedName name="_________t04" localSheetId="65" hidden="1">{#N/A,#N/A,FALSE,"т04"}</definedName>
    <definedName name="_________t04" hidden="1">{#N/A,#N/A,FALSE,"т04"}</definedName>
    <definedName name="_________t06" localSheetId="19" hidden="1">{#N/A,#N/A,FALSE,"т04"}</definedName>
    <definedName name="_________t06" localSheetId="101" hidden="1">{#N/A,#N/A,FALSE,"т04"}</definedName>
    <definedName name="_________t06" localSheetId="102" hidden="1">{#N/A,#N/A,FALSE,"т04"}</definedName>
    <definedName name="_________t06" localSheetId="103" hidden="1">{#N/A,#N/A,FALSE,"т04"}</definedName>
    <definedName name="_________t06" localSheetId="104" hidden="1">{#N/A,#N/A,FALSE,"т04"}</definedName>
    <definedName name="_________t06" localSheetId="100" hidden="1">{#N/A,#N/A,FALSE,"т04"}</definedName>
    <definedName name="_________t06" localSheetId="114" hidden="1">{#N/A,#N/A,FALSE,"т04"}</definedName>
    <definedName name="_________t06" localSheetId="136" hidden="1">{#N/A,#N/A,FALSE,"т04"}</definedName>
    <definedName name="_________t06" localSheetId="137" hidden="1">{#N/A,#N/A,FALSE,"т04"}</definedName>
    <definedName name="_________t06" localSheetId="65" hidden="1">{#N/A,#N/A,FALSE,"т04"}</definedName>
    <definedName name="_________t06" hidden="1">{#N/A,#N/A,FALSE,"т04"}</definedName>
    <definedName name="________t04" localSheetId="19" hidden="1">{#N/A,#N/A,FALSE,"т04"}</definedName>
    <definedName name="________t04" localSheetId="101" hidden="1">{#N/A,#N/A,FALSE,"т04"}</definedName>
    <definedName name="________t04" localSheetId="102" hidden="1">{#N/A,#N/A,FALSE,"т04"}</definedName>
    <definedName name="________t04" localSheetId="103" hidden="1">{#N/A,#N/A,FALSE,"т04"}</definedName>
    <definedName name="________t04" localSheetId="104" hidden="1">{#N/A,#N/A,FALSE,"т04"}</definedName>
    <definedName name="________t04" localSheetId="100" hidden="1">{#N/A,#N/A,FALSE,"т04"}</definedName>
    <definedName name="________t04" localSheetId="114" hidden="1">{#N/A,#N/A,FALSE,"т04"}</definedName>
    <definedName name="________t04" localSheetId="136" hidden="1">{#N/A,#N/A,FALSE,"т04"}</definedName>
    <definedName name="________t04" localSheetId="137" hidden="1">{#N/A,#N/A,FALSE,"т04"}</definedName>
    <definedName name="________t04" localSheetId="65" hidden="1">{#N/A,#N/A,FALSE,"т04"}</definedName>
    <definedName name="________t04" hidden="1">{#N/A,#N/A,FALSE,"т04"}</definedName>
    <definedName name="________t06" localSheetId="19" hidden="1">{#N/A,#N/A,FALSE,"т04"}</definedName>
    <definedName name="________t06" localSheetId="101" hidden="1">{#N/A,#N/A,FALSE,"т04"}</definedName>
    <definedName name="________t06" localSheetId="102" hidden="1">{#N/A,#N/A,FALSE,"т04"}</definedName>
    <definedName name="________t06" localSheetId="103" hidden="1">{#N/A,#N/A,FALSE,"т04"}</definedName>
    <definedName name="________t06" localSheetId="104" hidden="1">{#N/A,#N/A,FALSE,"т04"}</definedName>
    <definedName name="________t06" localSheetId="100" hidden="1">{#N/A,#N/A,FALSE,"т04"}</definedName>
    <definedName name="________t06" localSheetId="114" hidden="1">{#N/A,#N/A,FALSE,"т04"}</definedName>
    <definedName name="________t06" localSheetId="136" hidden="1">{#N/A,#N/A,FALSE,"т04"}</definedName>
    <definedName name="________t06" localSheetId="137" hidden="1">{#N/A,#N/A,FALSE,"т04"}</definedName>
    <definedName name="________t06" localSheetId="65" hidden="1">{#N/A,#N/A,FALSE,"т04"}</definedName>
    <definedName name="________t06" hidden="1">{#N/A,#N/A,FALSE,"т04"}</definedName>
    <definedName name="_______t04" localSheetId="19" hidden="1">{#N/A,#N/A,FALSE,"т04"}</definedName>
    <definedName name="_______t04" localSheetId="101" hidden="1">{#N/A,#N/A,FALSE,"т04"}</definedName>
    <definedName name="_______t04" localSheetId="102" hidden="1">{#N/A,#N/A,FALSE,"т04"}</definedName>
    <definedName name="_______t04" localSheetId="103" hidden="1">{#N/A,#N/A,FALSE,"т04"}</definedName>
    <definedName name="_______t04" localSheetId="104" hidden="1">{#N/A,#N/A,FALSE,"т04"}</definedName>
    <definedName name="_______t04" localSheetId="100" hidden="1">{#N/A,#N/A,FALSE,"т04"}</definedName>
    <definedName name="_______t04" localSheetId="114" hidden="1">{#N/A,#N/A,FALSE,"т04"}</definedName>
    <definedName name="_______t04" localSheetId="136" hidden="1">{#N/A,#N/A,FALSE,"т04"}</definedName>
    <definedName name="_______t04" localSheetId="137" hidden="1">{#N/A,#N/A,FALSE,"т04"}</definedName>
    <definedName name="_______t04" localSheetId="65" hidden="1">{#N/A,#N/A,FALSE,"т04"}</definedName>
    <definedName name="_______t04" hidden="1">{#N/A,#N/A,FALSE,"т04"}</definedName>
    <definedName name="_______t06" localSheetId="19" hidden="1">{#N/A,#N/A,FALSE,"т04"}</definedName>
    <definedName name="_______t06" localSheetId="101" hidden="1">{#N/A,#N/A,FALSE,"т04"}</definedName>
    <definedName name="_______t06" localSheetId="102" hidden="1">{#N/A,#N/A,FALSE,"т04"}</definedName>
    <definedName name="_______t06" localSheetId="103" hidden="1">{#N/A,#N/A,FALSE,"т04"}</definedName>
    <definedName name="_______t06" localSheetId="104" hidden="1">{#N/A,#N/A,FALSE,"т04"}</definedName>
    <definedName name="_______t06" localSheetId="100" hidden="1">{#N/A,#N/A,FALSE,"т04"}</definedName>
    <definedName name="_______t06" localSheetId="114" hidden="1">{#N/A,#N/A,FALSE,"т04"}</definedName>
    <definedName name="_______t06" localSheetId="136" hidden="1">{#N/A,#N/A,FALSE,"т04"}</definedName>
    <definedName name="_______t06" localSheetId="137" hidden="1">{#N/A,#N/A,FALSE,"т04"}</definedName>
    <definedName name="_______t06" localSheetId="65" hidden="1">{#N/A,#N/A,FALSE,"т04"}</definedName>
    <definedName name="_______t06" hidden="1">{#N/A,#N/A,FALSE,"т04"}</definedName>
    <definedName name="______t04" localSheetId="19" hidden="1">{#N/A,#N/A,FALSE,"т04"}</definedName>
    <definedName name="______t04" localSheetId="101" hidden="1">{#N/A,#N/A,FALSE,"т04"}</definedName>
    <definedName name="______t04" localSheetId="102" hidden="1">{#N/A,#N/A,FALSE,"т04"}</definedName>
    <definedName name="______t04" localSheetId="103" hidden="1">{#N/A,#N/A,FALSE,"т04"}</definedName>
    <definedName name="______t04" localSheetId="104" hidden="1">{#N/A,#N/A,FALSE,"т04"}</definedName>
    <definedName name="______t04" localSheetId="100" hidden="1">{#N/A,#N/A,FALSE,"т04"}</definedName>
    <definedName name="______t04" localSheetId="114" hidden="1">{#N/A,#N/A,FALSE,"т04"}</definedName>
    <definedName name="______t04" localSheetId="136" hidden="1">{#N/A,#N/A,FALSE,"т04"}</definedName>
    <definedName name="______t04" localSheetId="137" hidden="1">{#N/A,#N/A,FALSE,"т04"}</definedName>
    <definedName name="______t04" localSheetId="65" hidden="1">{#N/A,#N/A,FALSE,"т04"}</definedName>
    <definedName name="______t04" hidden="1">{#N/A,#N/A,FALSE,"т04"}</definedName>
    <definedName name="______t06" localSheetId="19" hidden="1">{#N/A,#N/A,FALSE,"т04"}</definedName>
    <definedName name="______t06" localSheetId="101" hidden="1">{#N/A,#N/A,FALSE,"т04"}</definedName>
    <definedName name="______t06" localSheetId="102" hidden="1">{#N/A,#N/A,FALSE,"т04"}</definedName>
    <definedName name="______t06" localSheetId="103" hidden="1">{#N/A,#N/A,FALSE,"т04"}</definedName>
    <definedName name="______t06" localSheetId="104" hidden="1">{#N/A,#N/A,FALSE,"т04"}</definedName>
    <definedName name="______t06" localSheetId="100" hidden="1">{#N/A,#N/A,FALSE,"т04"}</definedName>
    <definedName name="______t06" localSheetId="114" hidden="1">{#N/A,#N/A,FALSE,"т04"}</definedName>
    <definedName name="______t06" localSheetId="136" hidden="1">{#N/A,#N/A,FALSE,"т04"}</definedName>
    <definedName name="______t06" localSheetId="137" hidden="1">{#N/A,#N/A,FALSE,"т04"}</definedName>
    <definedName name="______t06" localSheetId="65" hidden="1">{#N/A,#N/A,FALSE,"т04"}</definedName>
    <definedName name="______t06" hidden="1">{#N/A,#N/A,FALSE,"т04"}</definedName>
    <definedName name="_____t04" localSheetId="19" hidden="1">{#N/A,#N/A,FALSE,"т04"}</definedName>
    <definedName name="_____t04" localSheetId="101" hidden="1">{#N/A,#N/A,FALSE,"т04"}</definedName>
    <definedName name="_____t04" localSheetId="102" hidden="1">{#N/A,#N/A,FALSE,"т04"}</definedName>
    <definedName name="_____t04" localSheetId="103" hidden="1">{#N/A,#N/A,FALSE,"т04"}</definedName>
    <definedName name="_____t04" localSheetId="104" hidden="1">{#N/A,#N/A,FALSE,"т04"}</definedName>
    <definedName name="_____t04" localSheetId="96" hidden="1">{#N/A,#N/A,FALSE,"т04"}</definedName>
    <definedName name="_____t04" localSheetId="100" hidden="1">{#N/A,#N/A,FALSE,"т04"}</definedName>
    <definedName name="_____t04" localSheetId="114" hidden="1">{#N/A,#N/A,FALSE,"т04"}</definedName>
    <definedName name="_____t04" localSheetId="136" hidden="1">{#N/A,#N/A,FALSE,"т04"}</definedName>
    <definedName name="_____t04" localSheetId="137" hidden="1">{#N/A,#N/A,FALSE,"т04"}</definedName>
    <definedName name="_____t04" localSheetId="65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101" hidden="1">{#N/A,#N/A,FALSE,"т04"}</definedName>
    <definedName name="_____t06" localSheetId="102" hidden="1">{#N/A,#N/A,FALSE,"т04"}</definedName>
    <definedName name="_____t06" localSheetId="103" hidden="1">{#N/A,#N/A,FALSE,"т04"}</definedName>
    <definedName name="_____t06" localSheetId="104" hidden="1">{#N/A,#N/A,FALSE,"т04"}</definedName>
    <definedName name="_____t06" localSheetId="96" hidden="1">{#N/A,#N/A,FALSE,"т04"}</definedName>
    <definedName name="_____t06" localSheetId="100" hidden="1">{#N/A,#N/A,FALSE,"т04"}</definedName>
    <definedName name="_____t06" localSheetId="114" hidden="1">{#N/A,#N/A,FALSE,"т04"}</definedName>
    <definedName name="_____t06" localSheetId="136" hidden="1">{#N/A,#N/A,FALSE,"т04"}</definedName>
    <definedName name="_____t06" localSheetId="137" hidden="1">{#N/A,#N/A,FALSE,"т04"}</definedName>
    <definedName name="_____t06" localSheetId="65" hidden="1">{#N/A,#N/A,FALSE,"т04"}</definedName>
    <definedName name="_____t06" hidden="1">{#N/A,#N/A,FALSE,"т04"}</definedName>
    <definedName name="____Mn2" localSheetId="19" hidden="1">{#N/A,#N/A,FALSE,"т02бд"}</definedName>
    <definedName name="____Mn2" localSheetId="66" hidden="1">{#N/A,#N/A,FALSE,"т02бд"}</definedName>
    <definedName name="____Mn2" localSheetId="73" hidden="1">{#N/A,#N/A,FALSE,"т02бд"}</definedName>
    <definedName name="____Mn2" localSheetId="114" hidden="1">{#N/A,#N/A,FALSE,"т02бд"}</definedName>
    <definedName name="____Mn2" localSheetId="69" hidden="1">{#N/A,#N/A,FALSE,"т02бд"}</definedName>
    <definedName name="____Mn2" hidden="1">{#N/A,#N/A,FALSE,"т02бд"}</definedName>
    <definedName name="____t04" localSheetId="19" hidden="1">{#N/A,#N/A,FALSE,"т04"}</definedName>
    <definedName name="____t04" localSheetId="66" hidden="1">{#N/A,#N/A,FALSE,"т04"}</definedName>
    <definedName name="____t04" localSheetId="73" hidden="1">{#N/A,#N/A,FALSE,"т04"}</definedName>
    <definedName name="____t04" localSheetId="101" hidden="1">{#N/A,#N/A,FALSE,"т04"}</definedName>
    <definedName name="____t04" localSheetId="102" hidden="1">{#N/A,#N/A,FALSE,"т04"}</definedName>
    <definedName name="____t04" localSheetId="103" hidden="1">{#N/A,#N/A,FALSE,"т04"}</definedName>
    <definedName name="____t04" localSheetId="104" hidden="1">{#N/A,#N/A,FALSE,"т04"}</definedName>
    <definedName name="____t04" localSheetId="96" hidden="1">{#N/A,#N/A,FALSE,"т04"}</definedName>
    <definedName name="____t04" localSheetId="100" hidden="1">{#N/A,#N/A,FALSE,"т04"}</definedName>
    <definedName name="____t04" localSheetId="114" hidden="1">{#N/A,#N/A,FALSE,"т04"}</definedName>
    <definedName name="____t04" localSheetId="136" hidden="1">{#N/A,#N/A,FALSE,"т04"}</definedName>
    <definedName name="____t04" localSheetId="137" hidden="1">{#N/A,#N/A,FALSE,"т04"}</definedName>
    <definedName name="____t04" localSheetId="65" hidden="1">{#N/A,#N/A,FALSE,"т04"}</definedName>
    <definedName name="____t04" localSheetId="69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66" hidden="1">{#N/A,#N/A,FALSE,"т04"}</definedName>
    <definedName name="____t06" localSheetId="73" hidden="1">{#N/A,#N/A,FALSE,"т04"}</definedName>
    <definedName name="____t06" localSheetId="101" hidden="1">{#N/A,#N/A,FALSE,"т04"}</definedName>
    <definedName name="____t06" localSheetId="102" hidden="1">{#N/A,#N/A,FALSE,"т04"}</definedName>
    <definedName name="____t06" localSheetId="103" hidden="1">{#N/A,#N/A,FALSE,"т04"}</definedName>
    <definedName name="____t06" localSheetId="104" hidden="1">{#N/A,#N/A,FALSE,"т04"}</definedName>
    <definedName name="____t06" localSheetId="96" hidden="1">{#N/A,#N/A,FALSE,"т04"}</definedName>
    <definedName name="____t06" localSheetId="100" hidden="1">{#N/A,#N/A,FALSE,"т04"}</definedName>
    <definedName name="____t06" localSheetId="114" hidden="1">{#N/A,#N/A,FALSE,"т04"}</definedName>
    <definedName name="____t06" localSheetId="136" hidden="1">{#N/A,#N/A,FALSE,"т04"}</definedName>
    <definedName name="____t06" localSheetId="137" hidden="1">{#N/A,#N/A,FALSE,"т04"}</definedName>
    <definedName name="____t06" localSheetId="65" hidden="1">{#N/A,#N/A,FALSE,"т04"}</definedName>
    <definedName name="____t06" localSheetId="69" hidden="1">{#N/A,#N/A,FALSE,"т04"}</definedName>
    <definedName name="____t06" hidden="1">{#N/A,#N/A,FALSE,"т04"}</definedName>
    <definedName name="___Mn2" localSheetId="1" hidden="1">{#N/A,#N/A,FALSE,"т02бд"}</definedName>
    <definedName name="___Mn2" localSheetId="19" hidden="1">{#N/A,#N/A,FALSE,"т02бд"}</definedName>
    <definedName name="___Mn2" localSheetId="35" hidden="1">{#N/A,#N/A,FALSE,"т02бд"}</definedName>
    <definedName name="___Mn2" localSheetId="44" hidden="1">{#N/A,#N/A,FALSE,"т02бд"}</definedName>
    <definedName name="___Mn2" localSheetId="45" hidden="1">{#N/A,#N/A,FALSE,"т02бд"}</definedName>
    <definedName name="___Mn2" localSheetId="46" hidden="1">{#N/A,#N/A,FALSE,"т02бд"}</definedName>
    <definedName name="___Mn2" localSheetId="36" hidden="1">{#N/A,#N/A,FALSE,"т02бд"}</definedName>
    <definedName name="___Mn2" localSheetId="37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40" hidden="1">{#N/A,#N/A,FALSE,"т02бд"}</definedName>
    <definedName name="___Mn2" localSheetId="41" hidden="1">{#N/A,#N/A,FALSE,"т02бд"}</definedName>
    <definedName name="___Mn2" localSheetId="42" hidden="1">{#N/A,#N/A,FALSE,"т02бд"}</definedName>
    <definedName name="___Mn2" localSheetId="43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3" hidden="1">{#N/A,#N/A,FALSE,"т02бд"}</definedName>
    <definedName name="___Mn2" localSheetId="75" hidden="1">{#N/A,#N/A,FALSE,"т02бд"}</definedName>
    <definedName name="___Mn2" localSheetId="76" hidden="1">{#N/A,#N/A,FALSE,"т02бд"}</definedName>
    <definedName name="___Mn2" localSheetId="78" hidden="1">{#N/A,#N/A,FALSE,"т02бд"}</definedName>
    <definedName name="___Mn2" localSheetId="79" hidden="1">{#N/A,#N/A,FALSE,"т02бд"}</definedName>
    <definedName name="___Mn2" localSheetId="82" hidden="1">{#N/A,#N/A,FALSE,"т02бд"}</definedName>
    <definedName name="___Mn2" localSheetId="114" hidden="1">{#N/A,#N/A,FALSE,"т02бд"}</definedName>
    <definedName name="___Mn2" localSheetId="65" hidden="1">{#N/A,#N/A,FALSE,"т02бд"}</definedName>
    <definedName name="___Mn2" localSheetId="69" hidden="1">{#N/A,#N/A,FALSE,"т02бд"}</definedName>
    <definedName name="___Mn2" hidden="1">{#N/A,#N/A,FALSE,"т02бд"}</definedName>
    <definedName name="___t04" localSheetId="19" hidden="1">{#N/A,#N/A,FALSE,"т04"}</definedName>
    <definedName name="___t04" localSheetId="66" hidden="1">{#N/A,#N/A,FALSE,"т04"}</definedName>
    <definedName name="___t04" localSheetId="73" hidden="1">{#N/A,#N/A,FALSE,"т04"}</definedName>
    <definedName name="___t04" localSheetId="101" hidden="1">{#N/A,#N/A,FALSE,"т04"}</definedName>
    <definedName name="___t04" localSheetId="102" hidden="1">{#N/A,#N/A,FALSE,"т04"}</definedName>
    <definedName name="___t04" localSheetId="103" hidden="1">{#N/A,#N/A,FALSE,"т04"}</definedName>
    <definedName name="___t04" localSheetId="104" hidden="1">{#N/A,#N/A,FALSE,"т04"}</definedName>
    <definedName name="___t04" localSheetId="96" hidden="1">{#N/A,#N/A,FALSE,"т04"}</definedName>
    <definedName name="___t04" localSheetId="100" hidden="1">{#N/A,#N/A,FALSE,"т04"}</definedName>
    <definedName name="___t04" localSheetId="114" hidden="1">{#N/A,#N/A,FALSE,"т04"}</definedName>
    <definedName name="___t04" localSheetId="136" hidden="1">{#N/A,#N/A,FALSE,"т04"}</definedName>
    <definedName name="___t04" localSheetId="137" hidden="1">{#N/A,#N/A,FALSE,"т04"}</definedName>
    <definedName name="___t04" localSheetId="65" hidden="1">{#N/A,#N/A,FALSE,"т04"}</definedName>
    <definedName name="___t04" localSheetId="69" hidden="1">{#N/A,#N/A,FALSE,"т04"}</definedName>
    <definedName name="___t04" hidden="1">{#N/A,#N/A,FALSE,"т04"}</definedName>
    <definedName name="___t06" localSheetId="19" hidden="1">{#N/A,#N/A,FALSE,"т04"}</definedName>
    <definedName name="___t06" localSheetId="66" hidden="1">{#N/A,#N/A,FALSE,"т04"}</definedName>
    <definedName name="___t06" localSheetId="73" hidden="1">{#N/A,#N/A,FALSE,"т04"}</definedName>
    <definedName name="___t06" localSheetId="101" hidden="1">{#N/A,#N/A,FALSE,"т04"}</definedName>
    <definedName name="___t06" localSheetId="102" hidden="1">{#N/A,#N/A,FALSE,"т04"}</definedName>
    <definedName name="___t06" localSheetId="103" hidden="1">{#N/A,#N/A,FALSE,"т04"}</definedName>
    <definedName name="___t06" localSheetId="104" hidden="1">{#N/A,#N/A,FALSE,"т04"}</definedName>
    <definedName name="___t06" localSheetId="96" hidden="1">{#N/A,#N/A,FALSE,"т04"}</definedName>
    <definedName name="___t06" localSheetId="100" hidden="1">{#N/A,#N/A,FALSE,"т04"}</definedName>
    <definedName name="___t06" localSheetId="114" hidden="1">{#N/A,#N/A,FALSE,"т04"}</definedName>
    <definedName name="___t06" localSheetId="136" hidden="1">{#N/A,#N/A,FALSE,"т04"}</definedName>
    <definedName name="___t06" localSheetId="137" hidden="1">{#N/A,#N/A,FALSE,"т04"}</definedName>
    <definedName name="___t06" localSheetId="65" hidden="1">{#N/A,#N/A,FALSE,"т04"}</definedName>
    <definedName name="___t06" localSheetId="69" hidden="1">{#N/A,#N/A,FALSE,"т04"}</definedName>
    <definedName name="___t06" hidden="1">{#N/A,#N/A,FALSE,"т04"}</definedName>
    <definedName name="___to5" localSheetId="1" hidden="1">{#VALUE!,#N/A,FALSE,0}</definedName>
    <definedName name="___to5" localSheetId="19" hidden="1">{#VALUE!,#N/A,FALSE,0}</definedName>
    <definedName name="___to5" localSheetId="35" hidden="1">{#VALUE!,#N/A,FALSE,0}</definedName>
    <definedName name="___to5" localSheetId="44" hidden="1">{#VALUE!,#N/A,FALSE,0}</definedName>
    <definedName name="___to5" localSheetId="45" hidden="1">{#VALUE!,#N/A,FALSE,0}</definedName>
    <definedName name="___to5" localSheetId="46" hidden="1">{#VALUE!,#N/A,FALSE,0}</definedName>
    <definedName name="___to5" localSheetId="36" hidden="1">{#VALUE!,#N/A,FALSE,0}</definedName>
    <definedName name="___to5" localSheetId="37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40" hidden="1">{#VALUE!,#N/A,FALSE,0}</definedName>
    <definedName name="___to5" localSheetId="41" hidden="1">{#VALUE!,#N/A,FALSE,0}</definedName>
    <definedName name="___to5" localSheetId="42" hidden="1">{#VALUE!,#N/A,FALSE,0}</definedName>
    <definedName name="___to5" localSheetId="43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3" hidden="1">{#VALUE!,#N/A,FALSE,0}</definedName>
    <definedName name="___to5" localSheetId="75" hidden="1">{#VALUE!,#N/A,FALSE,0}</definedName>
    <definedName name="___to5" localSheetId="76" hidden="1">{#VALUE!,#N/A,FALSE,0}</definedName>
    <definedName name="___to5" localSheetId="78" hidden="1">{#VALUE!,#N/A,FALSE,0}</definedName>
    <definedName name="___to5" localSheetId="79" hidden="1">{#VALUE!,#N/A,FALSE,0}</definedName>
    <definedName name="___to5" localSheetId="82" hidden="1">{#VALUE!,#N/A,FALSE,0}</definedName>
    <definedName name="___to5" localSheetId="114" hidden="1">{#VALUE!,#N/A,FALSE,0}</definedName>
    <definedName name="___to5" localSheetId="65" hidden="1">{#VALUE!,#N/A,FALSE,0}</definedName>
    <definedName name="___to5" localSheetId="69" hidden="1">{#VALUE!,#N/A,FALSE,0}</definedName>
    <definedName name="___to5" hidden="1">{#VALUE!,#N/A,FALSE,0}</definedName>
    <definedName name="___to9" localSheetId="1" hidden="1">{#VALUE!,#N/A,FALSE,0}</definedName>
    <definedName name="___to9" localSheetId="19" hidden="1">{#VALUE!,#N/A,FALSE,0}</definedName>
    <definedName name="___to9" localSheetId="35" hidden="1">{#VALUE!,#N/A,FALSE,0}</definedName>
    <definedName name="___to9" localSheetId="44" hidden="1">{#VALUE!,#N/A,FALSE,0}</definedName>
    <definedName name="___to9" localSheetId="45" hidden="1">{#VALUE!,#N/A,FALSE,0}</definedName>
    <definedName name="___to9" localSheetId="46" hidden="1">{#VALUE!,#N/A,FALSE,0}</definedName>
    <definedName name="___to9" localSheetId="36" hidden="1">{#VALUE!,#N/A,FALSE,0}</definedName>
    <definedName name="___to9" localSheetId="37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40" hidden="1">{#VALUE!,#N/A,FALSE,0}</definedName>
    <definedName name="___to9" localSheetId="41" hidden="1">{#VALUE!,#N/A,FALSE,0}</definedName>
    <definedName name="___to9" localSheetId="42" hidden="1">{#VALUE!,#N/A,FALSE,0}</definedName>
    <definedName name="___to9" localSheetId="43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3" hidden="1">{#VALUE!,#N/A,FALSE,0}</definedName>
    <definedName name="___to9" localSheetId="75" hidden="1">{#VALUE!,#N/A,FALSE,0}</definedName>
    <definedName name="___to9" localSheetId="76" hidden="1">{#VALUE!,#N/A,FALSE,0}</definedName>
    <definedName name="___to9" localSheetId="78" hidden="1">{#VALUE!,#N/A,FALSE,0}</definedName>
    <definedName name="___to9" localSheetId="79" hidden="1">{#VALUE!,#N/A,FALSE,0}</definedName>
    <definedName name="___to9" localSheetId="82" hidden="1">{#VALUE!,#N/A,FALSE,0}</definedName>
    <definedName name="___to9" localSheetId="114" hidden="1">{#VALUE!,#N/A,FALSE,0}</definedName>
    <definedName name="___to9" localSheetId="65" hidden="1">{#VALUE!,#N/A,FALSE,0}</definedName>
    <definedName name="___to9" localSheetId="69" hidden="1">{#VALUE!,#N/A,FALSE,0}</definedName>
    <definedName name="___to9" hidden="1">{#VALUE!,#N/A,FALSE,0}</definedName>
    <definedName name="__123Graph_XGRAPH3" localSheetId="68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101" hidden="1">[1]GDP!#REF!</definedName>
    <definedName name="__123Graph_XGRAPH3" localSheetId="102" hidden="1">[1]GDP!#REF!</definedName>
    <definedName name="__123Graph_XGRAPH3" localSheetId="103" hidden="1">[1]GDP!#REF!</definedName>
    <definedName name="__123Graph_XGRAPH3" localSheetId="114" hidden="1">[1]GDP!#REF!</definedName>
    <definedName name="__123Graph_XGRAPH3" localSheetId="115" hidden="1">[1]GDP!#REF!</definedName>
    <definedName name="__123Graph_XGRAPH3" localSheetId="116" hidden="1">[1]GDP!#REF!</definedName>
    <definedName name="__123Graph_XGRAPH3" localSheetId="117" hidden="1">[1]GDP!#REF!</definedName>
    <definedName name="__123Graph_XGRAPH3" localSheetId="118" hidden="1">[1]GDP!#REF!</definedName>
    <definedName name="__123Graph_XGRAPH3" localSheetId="119" hidden="1">[1]GDP!#REF!</definedName>
    <definedName name="__123Graph_XGRAPH3" localSheetId="120" hidden="1">[1]GDP!#REF!</definedName>
    <definedName name="__123Graph_XGRAPH3" localSheetId="121" hidden="1">[1]GDP!#REF!</definedName>
    <definedName name="__123Graph_XGRAPH3" localSheetId="122" hidden="1">[1]GDP!#REF!</definedName>
    <definedName name="__123Graph_XGRAPH3" localSheetId="125" hidden="1">[1]GDP!#REF!</definedName>
    <definedName name="__123Graph_XGRAPH3" localSheetId="126" hidden="1">[1]GDP!#REF!</definedName>
    <definedName name="__123Graph_XGRAPH3" localSheetId="127" hidden="1">[1]GDP!#REF!</definedName>
    <definedName name="__123Graph_XGRAPH3" localSheetId="135" hidden="1">[1]GDP!#REF!</definedName>
    <definedName name="__123Graph_XGRAPH3" localSheetId="136" hidden="1">[1]GDP!#REF!</definedName>
    <definedName name="__123Graph_XGRAPH3" localSheetId="137" hidden="1">[1]GDP!#REF!</definedName>
    <definedName name="__123Graph_XGRAPH3" hidden="1">[1]GDP!#REF!</definedName>
    <definedName name="__Mn2" localSheetId="1" hidden="1">{#N/A,#N/A,FALSE,"т02бд"}</definedName>
    <definedName name="__Mn2" localSheetId="19" hidden="1">{#N/A,#N/A,FALSE,"т02бд"}</definedName>
    <definedName name="__Mn2" localSheetId="35" hidden="1">{#N/A,#N/A,FALSE,"т02бд"}</definedName>
    <definedName name="__Mn2" localSheetId="44" hidden="1">{#N/A,#N/A,FALSE,"т02бд"}</definedName>
    <definedName name="__Mn2" localSheetId="45" hidden="1">{#N/A,#N/A,FALSE,"т02бд"}</definedName>
    <definedName name="__Mn2" localSheetId="46" hidden="1">{#N/A,#N/A,FALSE,"т02бд"}</definedName>
    <definedName name="__Mn2" localSheetId="36" hidden="1">{#N/A,#N/A,FALSE,"т02бд"}</definedName>
    <definedName name="__Mn2" localSheetId="37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40" hidden="1">{#N/A,#N/A,FALSE,"т02бд"}</definedName>
    <definedName name="__Mn2" localSheetId="41" hidden="1">{#N/A,#N/A,FALSE,"т02бд"}</definedName>
    <definedName name="__Mn2" localSheetId="42" hidden="1">{#N/A,#N/A,FALSE,"т02бд"}</definedName>
    <definedName name="__Mn2" localSheetId="43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3" hidden="1">{#N/A,#N/A,FALSE,"т02бд"}</definedName>
    <definedName name="__Mn2" localSheetId="75" hidden="1">{#N/A,#N/A,FALSE,"т02бд"}</definedName>
    <definedName name="__Mn2" localSheetId="76" hidden="1">{#N/A,#N/A,FALSE,"т02бд"}</definedName>
    <definedName name="__Mn2" localSheetId="78" hidden="1">{#N/A,#N/A,FALSE,"т02бд"}</definedName>
    <definedName name="__Mn2" localSheetId="79" hidden="1">{#N/A,#N/A,FALSE,"т02бд"}</definedName>
    <definedName name="__Mn2" localSheetId="82" hidden="1">{#N/A,#N/A,FALSE,"т02бд"}</definedName>
    <definedName name="__Mn2" localSheetId="114" hidden="1">{#N/A,#N/A,FALSE,"т02бд"}</definedName>
    <definedName name="__Mn2" localSheetId="65" hidden="1">{#N/A,#N/A,FALSE,"т02бд"}</definedName>
    <definedName name="__Mn2" localSheetId="69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19" hidden="1">{#N/A,#N/A,FALSE,"т04"}</definedName>
    <definedName name="__t04" localSheetId="35" hidden="1">{#N/A,#N/A,FALSE,"т04"}</definedName>
    <definedName name="__t04" localSheetId="44" hidden="1">{#N/A,#N/A,FALSE,"т04"}</definedName>
    <definedName name="__t04" localSheetId="45" hidden="1">{#N/A,#N/A,FALSE,"т04"}</definedName>
    <definedName name="__t04" localSheetId="46" hidden="1">{#N/A,#N/A,FALSE,"т04"}</definedName>
    <definedName name="__t04" localSheetId="36" hidden="1">{#N/A,#N/A,FALSE,"т04"}</definedName>
    <definedName name="__t04" localSheetId="37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40" hidden="1">{#N/A,#N/A,FALSE,"т04"}</definedName>
    <definedName name="__t04" localSheetId="41" hidden="1">{#N/A,#N/A,FALSE,"т04"}</definedName>
    <definedName name="__t04" localSheetId="42" hidden="1">{#N/A,#N/A,FALSE,"т04"}</definedName>
    <definedName name="__t04" localSheetId="43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3" hidden="1">{#N/A,#N/A,FALSE,"т04"}</definedName>
    <definedName name="__t04" localSheetId="101" hidden="1">{#N/A,#N/A,FALSE,"т04"}</definedName>
    <definedName name="__t04" localSheetId="102" hidden="1">{#N/A,#N/A,FALSE,"т04"}</definedName>
    <definedName name="__t04" localSheetId="103" hidden="1">{#N/A,#N/A,FALSE,"т04"}</definedName>
    <definedName name="__t04" localSheetId="104" hidden="1">{#N/A,#N/A,FALSE,"т04"}</definedName>
    <definedName name="__t04" localSheetId="96" hidden="1">{#N/A,#N/A,FALSE,"т04"}</definedName>
    <definedName name="__t04" localSheetId="100" hidden="1">{#N/A,#N/A,FALSE,"т04"}</definedName>
    <definedName name="__t04" localSheetId="114" hidden="1">{#N/A,#N/A,FALSE,"т04"}</definedName>
    <definedName name="__t04" localSheetId="136" hidden="1">{#N/A,#N/A,FALSE,"т04"}</definedName>
    <definedName name="__t04" localSheetId="137" hidden="1">{#N/A,#N/A,FALSE,"т04"}</definedName>
    <definedName name="__t04" localSheetId="65" hidden="1">{#N/A,#N/A,FALSE,"т04"}</definedName>
    <definedName name="__t04" localSheetId="69" hidden="1">{#N/A,#N/A,FALSE,"т04"}</definedName>
    <definedName name="__t04" hidden="1">{#N/A,#N/A,FALSE,"т04"}</definedName>
    <definedName name="__t06" localSheetId="1" hidden="1">{#N/A,#N/A,FALSE,"т04"}</definedName>
    <definedName name="__t06" localSheetId="19" hidden="1">{#N/A,#N/A,FALSE,"т04"}</definedName>
    <definedName name="__t06" localSheetId="35" hidden="1">{#N/A,#N/A,FALSE,"т04"}</definedName>
    <definedName name="__t06" localSheetId="44" hidden="1">{#N/A,#N/A,FALSE,"т04"}</definedName>
    <definedName name="__t06" localSheetId="45" hidden="1">{#N/A,#N/A,FALSE,"т04"}</definedName>
    <definedName name="__t06" localSheetId="46" hidden="1">{#N/A,#N/A,FALSE,"т04"}</definedName>
    <definedName name="__t06" localSheetId="36" hidden="1">{#N/A,#N/A,FALSE,"т04"}</definedName>
    <definedName name="__t06" localSheetId="37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40" hidden="1">{#N/A,#N/A,FALSE,"т04"}</definedName>
    <definedName name="__t06" localSheetId="41" hidden="1">{#N/A,#N/A,FALSE,"т04"}</definedName>
    <definedName name="__t06" localSheetId="42" hidden="1">{#N/A,#N/A,FALSE,"т04"}</definedName>
    <definedName name="__t06" localSheetId="43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3" hidden="1">{#N/A,#N/A,FALSE,"т04"}</definedName>
    <definedName name="__t06" localSheetId="101" hidden="1">{#N/A,#N/A,FALSE,"т04"}</definedName>
    <definedName name="__t06" localSheetId="102" hidden="1">{#N/A,#N/A,FALSE,"т04"}</definedName>
    <definedName name="__t06" localSheetId="103" hidden="1">{#N/A,#N/A,FALSE,"т04"}</definedName>
    <definedName name="__t06" localSheetId="104" hidden="1">{#N/A,#N/A,FALSE,"т04"}</definedName>
    <definedName name="__t06" localSheetId="96" hidden="1">{#N/A,#N/A,FALSE,"т04"}</definedName>
    <definedName name="__t06" localSheetId="100" hidden="1">{#N/A,#N/A,FALSE,"т04"}</definedName>
    <definedName name="__t06" localSheetId="114" hidden="1">{#N/A,#N/A,FALSE,"т04"}</definedName>
    <definedName name="__t06" localSheetId="136" hidden="1">{#N/A,#N/A,FALSE,"т04"}</definedName>
    <definedName name="__t06" localSheetId="137" hidden="1">{#N/A,#N/A,FALSE,"т04"}</definedName>
    <definedName name="__t06" localSheetId="65" hidden="1">{#N/A,#N/A,FALSE,"т04"}</definedName>
    <definedName name="__t06" localSheetId="69" hidden="1">{#N/A,#N/A,FALSE,"т04"}</definedName>
    <definedName name="__t06" hidden="1">{#N/A,#N/A,FALSE,"т04"}</definedName>
    <definedName name="__to5" localSheetId="1" hidden="1">{#VALUE!,#N/A,FALSE,0}</definedName>
    <definedName name="__to5" localSheetId="19" hidden="1">{#VALUE!,#N/A,FALSE,0}</definedName>
    <definedName name="__to5" localSheetId="35" hidden="1">{#VALUE!,#N/A,FALSE,0}</definedName>
    <definedName name="__to5" localSheetId="44" hidden="1">{#VALUE!,#N/A,FALSE,0}</definedName>
    <definedName name="__to5" localSheetId="45" hidden="1">{#VALUE!,#N/A,FALSE,0}</definedName>
    <definedName name="__to5" localSheetId="46" hidden="1">{#VALUE!,#N/A,FALSE,0}</definedName>
    <definedName name="__to5" localSheetId="36" hidden="1">{#VALUE!,#N/A,FALSE,0}</definedName>
    <definedName name="__to5" localSheetId="37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40" hidden="1">{#VALUE!,#N/A,FALSE,0}</definedName>
    <definedName name="__to5" localSheetId="41" hidden="1">{#VALUE!,#N/A,FALSE,0}</definedName>
    <definedName name="__to5" localSheetId="42" hidden="1">{#VALUE!,#N/A,FALSE,0}</definedName>
    <definedName name="__to5" localSheetId="43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3" hidden="1">{#VALUE!,#N/A,FALSE,0}</definedName>
    <definedName name="__to5" localSheetId="75" hidden="1">{#VALUE!,#N/A,FALSE,0}</definedName>
    <definedName name="__to5" localSheetId="76" hidden="1">{#VALUE!,#N/A,FALSE,0}</definedName>
    <definedName name="__to5" localSheetId="78" hidden="1">{#VALUE!,#N/A,FALSE,0}</definedName>
    <definedName name="__to5" localSheetId="79" hidden="1">{#VALUE!,#N/A,FALSE,0}</definedName>
    <definedName name="__to5" localSheetId="82" hidden="1">{#VALUE!,#N/A,FALSE,0}</definedName>
    <definedName name="__to5" localSheetId="114" hidden="1">{#VALUE!,#N/A,FALSE,0}</definedName>
    <definedName name="__to5" localSheetId="65" hidden="1">{#VALUE!,#N/A,FALSE,0}</definedName>
    <definedName name="__to5" localSheetId="69" hidden="1">{#VALUE!,#N/A,FALSE,0}</definedName>
    <definedName name="__to5" hidden="1">{#VALUE!,#N/A,FALSE,0}</definedName>
    <definedName name="__to9" localSheetId="1" hidden="1">{#VALUE!,#N/A,FALSE,0}</definedName>
    <definedName name="__to9" localSheetId="19" hidden="1">{#VALUE!,#N/A,FALSE,0}</definedName>
    <definedName name="__to9" localSheetId="35" hidden="1">{#VALUE!,#N/A,FALSE,0}</definedName>
    <definedName name="__to9" localSheetId="44" hidden="1">{#VALUE!,#N/A,FALSE,0}</definedName>
    <definedName name="__to9" localSheetId="45" hidden="1">{#VALUE!,#N/A,FALSE,0}</definedName>
    <definedName name="__to9" localSheetId="46" hidden="1">{#VALUE!,#N/A,FALSE,0}</definedName>
    <definedName name="__to9" localSheetId="36" hidden="1">{#VALUE!,#N/A,FALSE,0}</definedName>
    <definedName name="__to9" localSheetId="37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40" hidden="1">{#VALUE!,#N/A,FALSE,0}</definedName>
    <definedName name="__to9" localSheetId="41" hidden="1">{#VALUE!,#N/A,FALSE,0}</definedName>
    <definedName name="__to9" localSheetId="42" hidden="1">{#VALUE!,#N/A,FALSE,0}</definedName>
    <definedName name="__to9" localSheetId="43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3" hidden="1">{#VALUE!,#N/A,FALSE,0}</definedName>
    <definedName name="__to9" localSheetId="75" hidden="1">{#VALUE!,#N/A,FALSE,0}</definedName>
    <definedName name="__to9" localSheetId="76" hidden="1">{#VALUE!,#N/A,FALSE,0}</definedName>
    <definedName name="__to9" localSheetId="78" hidden="1">{#VALUE!,#N/A,FALSE,0}</definedName>
    <definedName name="__to9" localSheetId="79" hidden="1">{#VALUE!,#N/A,FALSE,0}</definedName>
    <definedName name="__to9" localSheetId="82" hidden="1">{#VALUE!,#N/A,FALSE,0}</definedName>
    <definedName name="__to9" localSheetId="114" hidden="1">{#VALUE!,#N/A,FALSE,0}</definedName>
    <definedName name="__to9" localSheetId="65" hidden="1">{#VALUE!,#N/A,FALSE,0}</definedName>
    <definedName name="__to9" localSheetId="69" hidden="1">{#VALUE!,#N/A,FALSE,0}</definedName>
    <definedName name="__to9" hidden="1">{#VALUE!,#N/A,FALSE,0}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Fill" localSheetId="1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23" hidden="1">#REF!</definedName>
    <definedName name="_Fill" localSheetId="26" hidden="1">#REF!</definedName>
    <definedName name="_Fill" localSheetId="35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85" hidden="1">#REF!</definedName>
    <definedName name="_Fill" localSheetId="75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94" hidden="1">#REF!</definedName>
    <definedName name="_Fill" localSheetId="95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30" hidden="1">#REF!</definedName>
    <definedName name="_Fill" localSheetId="21" hidden="1">#REF!</definedName>
    <definedName name="_Fill" localSheetId="49" hidden="1">#REF!</definedName>
    <definedName name="_Fill" localSheetId="50" hidden="1">#REF!</definedName>
    <definedName name="_Fill" localSheetId="52" hidden="1">#REF!</definedName>
    <definedName name="_Fill" localSheetId="53" hidden="1">#REF!</definedName>
    <definedName name="_Fill" localSheetId="65" hidden="1">#REF!</definedName>
    <definedName name="_Fill" localSheetId="69" hidden="1">#REF!</definedName>
    <definedName name="_Fill" hidden="1">#REF!</definedName>
    <definedName name="_g7.2" localSheetId="19" hidden="1">{#N/A,#N/A,FALSE,"т04"}</definedName>
    <definedName name="_g7.2" localSheetId="101" hidden="1">{#N/A,#N/A,FALSE,"т04"}</definedName>
    <definedName name="_g7.2" localSheetId="102" hidden="1">{#N/A,#N/A,FALSE,"т04"}</definedName>
    <definedName name="_g7.2" localSheetId="103" hidden="1">{#N/A,#N/A,FALSE,"т04"}</definedName>
    <definedName name="_g7.2" localSheetId="104" hidden="1">{#N/A,#N/A,FALSE,"т04"}</definedName>
    <definedName name="_g7.2" localSheetId="100" hidden="1">{#N/A,#N/A,FALSE,"т04"}</definedName>
    <definedName name="_g7.2" localSheetId="114" hidden="1">{#N/A,#N/A,FALSE,"т04"}</definedName>
    <definedName name="_g7.2" localSheetId="136" hidden="1">{#N/A,#N/A,FALSE,"т04"}</definedName>
    <definedName name="_g7.2" localSheetId="137" hidden="1">{#N/A,#N/A,FALSE,"т04"}</definedName>
    <definedName name="_g7.2" localSheetId="65" hidden="1">{#N/A,#N/A,FALSE,"т04"}</definedName>
    <definedName name="_g7.2" hidden="1">{#N/A,#N/A,FALSE,"т04"}</definedName>
    <definedName name="_Mn2" localSheetId="1" hidden="1">{#N/A,#N/A,FALSE,"т02бд"}</definedName>
    <definedName name="_Mn2" localSheetId="19" hidden="1">{#N/A,#N/A,FALSE,"т02бд"}</definedName>
    <definedName name="_Mn2" localSheetId="23" hidden="1">{#N/A,#N/A,FALSE,"т02бд"}</definedName>
    <definedName name="_Mn2" localSheetId="26" hidden="1">{#N/A,#N/A,FALSE,"т02бд"}</definedName>
    <definedName name="_Mn2" localSheetId="35" hidden="1">{#N/A,#N/A,FALSE,"т02бд"}</definedName>
    <definedName name="_Mn2" localSheetId="44" hidden="1">{#N/A,#N/A,FALSE,"т02бд"}</definedName>
    <definedName name="_Mn2" localSheetId="45" hidden="1">{#N/A,#N/A,FALSE,"т02бд"}</definedName>
    <definedName name="_Mn2" localSheetId="46" hidden="1">{#N/A,#N/A,FALSE,"т02бд"}</definedName>
    <definedName name="_Mn2" localSheetId="36" hidden="1">{#N/A,#N/A,FALSE,"т02бд"}</definedName>
    <definedName name="_Mn2" localSheetId="37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40" hidden="1">{#N/A,#N/A,FALSE,"т02бд"}</definedName>
    <definedName name="_Mn2" localSheetId="41" hidden="1">{#N/A,#N/A,FALSE,"т02бд"}</definedName>
    <definedName name="_Mn2" localSheetId="42" hidden="1">{#N/A,#N/A,FALSE,"т02бд"}</definedName>
    <definedName name="_Mn2" localSheetId="43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3" hidden="1">{#N/A,#N/A,FALSE,"т02бд"}</definedName>
    <definedName name="_Mn2" localSheetId="101" hidden="1">{#N/A,#N/A,FALSE,"т02бд"}</definedName>
    <definedName name="_Mn2" localSheetId="102" hidden="1">{#N/A,#N/A,FALSE,"т02бд"}</definedName>
    <definedName name="_Mn2" localSheetId="103" hidden="1">{#N/A,#N/A,FALSE,"т02бд"}</definedName>
    <definedName name="_Mn2" localSheetId="104" hidden="1">{#N/A,#N/A,FALSE,"т02бд"}</definedName>
    <definedName name="_Mn2" localSheetId="94" hidden="1">{#N/A,#N/A,FALSE,"т02бд"}</definedName>
    <definedName name="_Mn2" localSheetId="100" hidden="1">{#N/A,#N/A,FALSE,"т02бд"}</definedName>
    <definedName name="_Mn2" localSheetId="114" hidden="1">{#N/A,#N/A,FALSE,"т02бд"}</definedName>
    <definedName name="_Mn2" localSheetId="136" hidden="1">{#N/A,#N/A,FALSE,"т02бд"}</definedName>
    <definedName name="_Mn2" localSheetId="137" hidden="1">{#N/A,#N/A,FALSE,"т02бд"}</definedName>
    <definedName name="_Mn2" localSheetId="30" hidden="1">{#N/A,#N/A,FALSE,"т02бд"}</definedName>
    <definedName name="_Mn2" localSheetId="21" hidden="1">{#N/A,#N/A,FALSE,"т02бд"}</definedName>
    <definedName name="_Mn2" localSheetId="50" hidden="1">{#N/A,#N/A,FALSE,"т02бд"}</definedName>
    <definedName name="_Mn2" localSheetId="65" hidden="1">{#N/A,#N/A,FALSE,"т02бд"}</definedName>
    <definedName name="_Mn2" localSheetId="69" hidden="1">{#N/A,#N/A,FALSE,"т02бд"}</definedName>
    <definedName name="_Mn2" hidden="1">{#N/A,#N/A,FALSE,"т02бд"}</definedName>
    <definedName name="_t04" localSheetId="1" hidden="1">{#N/A,#N/A,FALSE,"т04"}</definedName>
    <definedName name="_t04" localSheetId="19" hidden="1">{#N/A,#N/A,FALSE,"т04"}</definedName>
    <definedName name="_t04" localSheetId="23" hidden="1">{#N/A,#N/A,FALSE,"т04"}</definedName>
    <definedName name="_t04" localSheetId="26" hidden="1">{#N/A,#N/A,FALSE,"т04"}</definedName>
    <definedName name="_t04" localSheetId="35" hidden="1">{#N/A,#N/A,FALSE,"т04"}</definedName>
    <definedName name="_t04" localSheetId="44" hidden="1">{#N/A,#N/A,FALSE,"т04"}</definedName>
    <definedName name="_t04" localSheetId="45" hidden="1">{#N/A,#N/A,FALSE,"т04"}</definedName>
    <definedName name="_t04" localSheetId="46" hidden="1">{#N/A,#N/A,FALSE,"т04"}</definedName>
    <definedName name="_t04" localSheetId="36" hidden="1">{#N/A,#N/A,FALSE,"т04"}</definedName>
    <definedName name="_t04" localSheetId="37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40" hidden="1">{#N/A,#N/A,FALSE,"т04"}</definedName>
    <definedName name="_t04" localSheetId="41" hidden="1">{#N/A,#N/A,FALSE,"т04"}</definedName>
    <definedName name="_t04" localSheetId="42" hidden="1">{#N/A,#N/A,FALSE,"т04"}</definedName>
    <definedName name="_t04" localSheetId="43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3" hidden="1">{#N/A,#N/A,FALSE,"т04"}</definedName>
    <definedName name="_t04" localSheetId="101" hidden="1">{#N/A,#N/A,FALSE,"т04"}</definedName>
    <definedName name="_t04" localSheetId="102" hidden="1">{#N/A,#N/A,FALSE,"т04"}</definedName>
    <definedName name="_t04" localSheetId="103" hidden="1">{#N/A,#N/A,FALSE,"т04"}</definedName>
    <definedName name="_t04" localSheetId="104" hidden="1">{#N/A,#N/A,FALSE,"т04"}</definedName>
    <definedName name="_t04" localSheetId="94" hidden="1">{#N/A,#N/A,FALSE,"т04"}</definedName>
    <definedName name="_t04" localSheetId="96" hidden="1">{#N/A,#N/A,FALSE,"т04"}</definedName>
    <definedName name="_t04" localSheetId="100" hidden="1">{#N/A,#N/A,FALSE,"т04"}</definedName>
    <definedName name="_t04" localSheetId="114" hidden="1">{#N/A,#N/A,FALSE,"т04"}</definedName>
    <definedName name="_t04" localSheetId="136" hidden="1">{#N/A,#N/A,FALSE,"т04"}</definedName>
    <definedName name="_t04" localSheetId="137" hidden="1">{#N/A,#N/A,FALSE,"т04"}</definedName>
    <definedName name="_t04" localSheetId="30" hidden="1">{#N/A,#N/A,FALSE,"т04"}</definedName>
    <definedName name="_t04" localSheetId="21" hidden="1">{#N/A,#N/A,FALSE,"т04"}</definedName>
    <definedName name="_t04" localSheetId="50" hidden="1">{#N/A,#N/A,FALSE,"т04"}</definedName>
    <definedName name="_t04" localSheetId="65" hidden="1">{#N/A,#N/A,FALSE,"т04"}</definedName>
    <definedName name="_t04" localSheetId="69" hidden="1">{#N/A,#N/A,FALSE,"т04"}</definedName>
    <definedName name="_t04" hidden="1">{#N/A,#N/A,FALSE,"т04"}</definedName>
    <definedName name="_t06" localSheetId="1" hidden="1">{#N/A,#N/A,FALSE,"т04"}</definedName>
    <definedName name="_t06" localSheetId="19" hidden="1">{#N/A,#N/A,FALSE,"т04"}</definedName>
    <definedName name="_t06" localSheetId="23" hidden="1">{#N/A,#N/A,FALSE,"т04"}</definedName>
    <definedName name="_t06" localSheetId="26" hidden="1">{#N/A,#N/A,FALSE,"т04"}</definedName>
    <definedName name="_t06" localSheetId="35" hidden="1">{#N/A,#N/A,FALSE,"т04"}</definedName>
    <definedName name="_t06" localSheetId="44" hidden="1">{#N/A,#N/A,FALSE,"т04"}</definedName>
    <definedName name="_t06" localSheetId="45" hidden="1">{#N/A,#N/A,FALSE,"т04"}</definedName>
    <definedName name="_t06" localSheetId="46" hidden="1">{#N/A,#N/A,FALSE,"т04"}</definedName>
    <definedName name="_t06" localSheetId="36" hidden="1">{#N/A,#N/A,FALSE,"т04"}</definedName>
    <definedName name="_t06" localSheetId="37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40" hidden="1">{#N/A,#N/A,FALSE,"т04"}</definedName>
    <definedName name="_t06" localSheetId="41" hidden="1">{#N/A,#N/A,FALSE,"т04"}</definedName>
    <definedName name="_t06" localSheetId="42" hidden="1">{#N/A,#N/A,FALSE,"т04"}</definedName>
    <definedName name="_t06" localSheetId="43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3" hidden="1">{#N/A,#N/A,FALSE,"т04"}</definedName>
    <definedName name="_t06" localSheetId="101" hidden="1">{#N/A,#N/A,FALSE,"т04"}</definedName>
    <definedName name="_t06" localSheetId="102" hidden="1">{#N/A,#N/A,FALSE,"т04"}</definedName>
    <definedName name="_t06" localSheetId="103" hidden="1">{#N/A,#N/A,FALSE,"т04"}</definedName>
    <definedName name="_t06" localSheetId="104" hidden="1">{#N/A,#N/A,FALSE,"т04"}</definedName>
    <definedName name="_t06" localSheetId="94" hidden="1">{#N/A,#N/A,FALSE,"т04"}</definedName>
    <definedName name="_t06" localSheetId="96" hidden="1">{#N/A,#N/A,FALSE,"т04"}</definedName>
    <definedName name="_t06" localSheetId="100" hidden="1">{#N/A,#N/A,FALSE,"т04"}</definedName>
    <definedName name="_t06" localSheetId="114" hidden="1">{#N/A,#N/A,FALSE,"т04"}</definedName>
    <definedName name="_t06" localSheetId="136" hidden="1">{#N/A,#N/A,FALSE,"т04"}</definedName>
    <definedName name="_t06" localSheetId="137" hidden="1">{#N/A,#N/A,FALSE,"т04"}</definedName>
    <definedName name="_t06" localSheetId="30" hidden="1">{#N/A,#N/A,FALSE,"т04"}</definedName>
    <definedName name="_t06" localSheetId="21" hidden="1">{#N/A,#N/A,FALSE,"т04"}</definedName>
    <definedName name="_t06" localSheetId="50" hidden="1">{#N/A,#N/A,FALSE,"т04"}</definedName>
    <definedName name="_t06" localSheetId="65" hidden="1">{#N/A,#N/A,FALSE,"т04"}</definedName>
    <definedName name="_t06" localSheetId="69" hidden="1">{#N/A,#N/A,FALSE,"т04"}</definedName>
    <definedName name="_t06" hidden="1">{#N/A,#N/A,FALSE,"т04"}</definedName>
    <definedName name="_xlnm._FilterDatabase" localSheetId="104" hidden="1">II.6.13!$A$4:$G$22</definedName>
    <definedName name="aaa" localSheetId="1" hidden="1">#REF!</definedName>
    <definedName name="aaa" localSheetId="10" hidden="1">#REF!</definedName>
    <definedName name="aaa" localSheetId="11" hidden="1">#REF!</definedName>
    <definedName name="aaa" localSheetId="12" hidden="1">#REF!</definedName>
    <definedName name="aaa" localSheetId="13" hidden="1">#REF!</definedName>
    <definedName name="aaa" localSheetId="14" hidden="1">#REF!</definedName>
    <definedName name="aaa" localSheetId="15" hidden="1">#REF!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19" hidden="1">#REF!</definedName>
    <definedName name="aaa" localSheetId="2" hidden="1">#REF!</definedName>
    <definedName name="aaa" localSheetId="3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23" hidden="1">#REF!</definedName>
    <definedName name="aaa" localSheetId="26" hidden="1">{#N/A,#N/A,FALSE,"т02бд"}</definedName>
    <definedName name="aaa" localSheetId="35" hidden="1">#REF!</definedName>
    <definedName name="aaa" localSheetId="44" hidden="1">#REF!</definedName>
    <definedName name="aaa" localSheetId="45" hidden="1">#REF!</definedName>
    <definedName name="aaa" localSheetId="46" hidden="1">#REF!</definedName>
    <definedName name="aaa" localSheetId="36" hidden="1">#REF!</definedName>
    <definedName name="aaa" localSheetId="37" hidden="1">#REF!</definedName>
    <definedName name="aaa" localSheetId="38" hidden="1">#REF!</definedName>
    <definedName name="aaa" localSheetId="39" hidden="1">#REF!</definedName>
    <definedName name="aaa" localSheetId="40" hidden="1">#REF!</definedName>
    <definedName name="aaa" localSheetId="41" hidden="1">#REF!</definedName>
    <definedName name="aaa" localSheetId="42" hidden="1">#REF!</definedName>
    <definedName name="aaa" localSheetId="43" hidden="1">#REF!</definedName>
    <definedName name="aaa" localSheetId="66" hidden="1">{#N/A,#N/A,FALSE,"т02бд"}</definedName>
    <definedName name="aaa" localSheetId="67" hidden="1">#REF!</definedName>
    <definedName name="aaa" localSheetId="68" hidden="1">#REF!</definedName>
    <definedName name="aaa" localSheetId="70" hidden="1">#REF!</definedName>
    <definedName name="aaa" localSheetId="71" hidden="1">#REF!</definedName>
    <definedName name="aaa" localSheetId="72" hidden="1">#REF!</definedName>
    <definedName name="aaa" localSheetId="73" hidden="1">{#N/A,#N/A,FALSE,"т02бд"}</definedName>
    <definedName name="aaa" localSheetId="85" hidden="1">#REF!</definedName>
    <definedName name="aaa" localSheetId="101" hidden="1">{#N/A,#N/A,FALSE,"т02бд"}</definedName>
    <definedName name="aaa" localSheetId="102" hidden="1">{#N/A,#N/A,FALSE,"т02бд"}</definedName>
    <definedName name="aaa" localSheetId="103" hidden="1">{#N/A,#N/A,FALSE,"т02бд"}</definedName>
    <definedName name="aaa" localSheetId="104" hidden="1">{#N/A,#N/A,FALSE,"т02бд"}</definedName>
    <definedName name="aaa" localSheetId="94" hidden="1">#REF!</definedName>
    <definedName name="aaa" localSheetId="95" hidden="1">#REF!</definedName>
    <definedName name="aaa" localSheetId="100" hidden="1">{#N/A,#N/A,FALSE,"т02бд"}</definedName>
    <definedName name="aaa" localSheetId="105" hidden="1">#REF!</definedName>
    <definedName name="aaa" localSheetId="106" hidden="1">#REF!</definedName>
    <definedName name="aaa" localSheetId="107" hidden="1">#REF!</definedName>
    <definedName name="aaa" localSheetId="108" hidden="1">#REF!</definedName>
    <definedName name="aaa" localSheetId="109" hidden="1">#REF!</definedName>
    <definedName name="aaa" localSheetId="110" hidden="1">#REF!</definedName>
    <definedName name="aaa" localSheetId="111" hidden="1">#REF!</definedName>
    <definedName name="aaa" localSheetId="114" hidden="1">#REF!</definedName>
    <definedName name="aaa" localSheetId="115" hidden="1">#REF!</definedName>
    <definedName name="aaa" localSheetId="116" hidden="1">#REF!</definedName>
    <definedName name="aaa" localSheetId="117" hidden="1">#REF!</definedName>
    <definedName name="aaa" localSheetId="118" hidden="1">#REF!</definedName>
    <definedName name="aaa" localSheetId="119" hidden="1">#REF!</definedName>
    <definedName name="aaa" localSheetId="120" hidden="1">#REF!</definedName>
    <definedName name="aaa" localSheetId="121" hidden="1">#REF!</definedName>
    <definedName name="aaa" localSheetId="122" hidden="1">#REF!</definedName>
    <definedName name="aaa" localSheetId="124" hidden="1">#REF!</definedName>
    <definedName name="aaa" localSheetId="125" hidden="1">#REF!</definedName>
    <definedName name="aaa" localSheetId="126" hidden="1">#REF!</definedName>
    <definedName name="aaa" localSheetId="127" hidden="1">#REF!</definedName>
    <definedName name="aaa" localSheetId="130" hidden="1">#REF!</definedName>
    <definedName name="aaa" localSheetId="131" hidden="1">#REF!</definedName>
    <definedName name="aaa" localSheetId="132" hidden="1">#REF!</definedName>
    <definedName name="aaa" localSheetId="133" hidden="1">#REF!</definedName>
    <definedName name="aaa" localSheetId="134" hidden="1">#REF!</definedName>
    <definedName name="aaa" localSheetId="136" hidden="1">{#N/A,#N/A,FALSE,"т02бд"}</definedName>
    <definedName name="aaa" localSheetId="137" hidden="1">{#N/A,#N/A,FALSE,"т02бд"}</definedName>
    <definedName name="aaa" localSheetId="30" hidden="1">{#N/A,#N/A,FALSE,"т02бд"}</definedName>
    <definedName name="aaa" localSheetId="21" hidden="1">#REF!</definedName>
    <definedName name="aaa" localSheetId="49" hidden="1">#REF!</definedName>
    <definedName name="aaa" localSheetId="50" hidden="1">#REF!</definedName>
    <definedName name="aaa" localSheetId="52" hidden="1">#REF!</definedName>
    <definedName name="aaa" localSheetId="53" hidden="1">#REF!</definedName>
    <definedName name="aaa" localSheetId="65" hidden="1">#REF!</definedName>
    <definedName name="aaa" localSheetId="69" hidden="1">{#N/A,#N/A,FALSE,"т02бд"}</definedName>
    <definedName name="aaa" hidden="1">#REF!</definedName>
    <definedName name="af" localSheetId="1" hidden="1">{#N/A,#N/A,FALSE,"т02бд"}</definedName>
    <definedName name="af" localSheetId="19" hidden="1">{#N/A,#N/A,FALSE,"т02бд"}</definedName>
    <definedName name="af" localSheetId="23" hidden="1">{#N/A,#N/A,FALSE,"т02бд"}</definedName>
    <definedName name="af" localSheetId="26" hidden="1">{#N/A,#N/A,FALSE,"т02бд"}</definedName>
    <definedName name="af" localSheetId="35" hidden="1">{#N/A,#N/A,FALSE,"т02бд"}</definedName>
    <definedName name="af" localSheetId="44" hidden="1">{#N/A,#N/A,FALSE,"т02бд"}</definedName>
    <definedName name="af" localSheetId="45" hidden="1">{#N/A,#N/A,FALSE,"т02бд"}</definedName>
    <definedName name="af" localSheetId="46" hidden="1">{#N/A,#N/A,FALSE,"т02бд"}</definedName>
    <definedName name="af" localSheetId="36" hidden="1">{#N/A,#N/A,FALSE,"т02бд"}</definedName>
    <definedName name="af" localSheetId="37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40" hidden="1">{#N/A,#N/A,FALSE,"т02бд"}</definedName>
    <definedName name="af" localSheetId="41" hidden="1">{#N/A,#N/A,FALSE,"т02бд"}</definedName>
    <definedName name="af" localSheetId="42" hidden="1">{#N/A,#N/A,FALSE,"т02бд"}</definedName>
    <definedName name="af" localSheetId="43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3" hidden="1">{#N/A,#N/A,FALSE,"т02бд"}</definedName>
    <definedName name="af" localSheetId="94" hidden="1">{#N/A,#N/A,FALSE,"т02бд"}</definedName>
    <definedName name="af" localSheetId="114" hidden="1">{#N/A,#N/A,FALSE,"т02бд"}</definedName>
    <definedName name="af" localSheetId="30" hidden="1">{#N/A,#N/A,FALSE,"т02бд"}</definedName>
    <definedName name="af" localSheetId="21" hidden="1">{#N/A,#N/A,FALSE,"т02бд"}</definedName>
    <definedName name="af" localSheetId="50" hidden="1">{#N/A,#N/A,FALSE,"т02бд"}</definedName>
    <definedName name="af" localSheetId="65" hidden="1">{#N/A,#N/A,FALSE,"т02бд"}</definedName>
    <definedName name="af" localSheetId="69" hidden="1">{#N/A,#N/A,FALSE,"т02бд"}</definedName>
    <definedName name="af" hidden="1">{#N/A,#N/A,FALSE,"т02бд"}</definedName>
    <definedName name="asasa" localSheetId="1" hidden="1">{#N/A,#N/A,FALSE,"т02бд"}</definedName>
    <definedName name="asasa" localSheetId="19" hidden="1">{#N/A,#N/A,FALSE,"т02бд"}</definedName>
    <definedName name="asasa" localSheetId="23" hidden="1">{#N/A,#N/A,FALSE,"т02бд"}</definedName>
    <definedName name="asasa" localSheetId="26" hidden="1">{#N/A,#N/A,FALSE,"т02бд"}</definedName>
    <definedName name="asasa" localSheetId="35" hidden="1">{#N/A,#N/A,FALSE,"т02бд"}</definedName>
    <definedName name="asasa" localSheetId="44" hidden="1">{#N/A,#N/A,FALSE,"т02бд"}</definedName>
    <definedName name="asasa" localSheetId="45" hidden="1">{#N/A,#N/A,FALSE,"т02бд"}</definedName>
    <definedName name="asasa" localSheetId="46" hidden="1">{#N/A,#N/A,FALSE,"т02бд"}</definedName>
    <definedName name="asasa" localSheetId="36" hidden="1">{#N/A,#N/A,FALSE,"т02бд"}</definedName>
    <definedName name="asasa" localSheetId="37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40" hidden="1">{#N/A,#N/A,FALSE,"т02бд"}</definedName>
    <definedName name="asasa" localSheetId="41" hidden="1">{#N/A,#N/A,FALSE,"т02бд"}</definedName>
    <definedName name="asasa" localSheetId="42" hidden="1">{#N/A,#N/A,FALSE,"т02бд"}</definedName>
    <definedName name="asasa" localSheetId="43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3" hidden="1">{#N/A,#N/A,FALSE,"т02бд"}</definedName>
    <definedName name="asasa" localSheetId="75" hidden="1">{#N/A,#N/A,FALSE,"т02бд"}</definedName>
    <definedName name="asasa" localSheetId="76" hidden="1">{#N/A,#N/A,FALSE,"т02бд"}</definedName>
    <definedName name="asasa" localSheetId="78" hidden="1">{#N/A,#N/A,FALSE,"т02бд"}</definedName>
    <definedName name="asasa" localSheetId="79" hidden="1">{#N/A,#N/A,FALSE,"т02бд"}</definedName>
    <definedName name="asasa" localSheetId="82" hidden="1">{#N/A,#N/A,FALSE,"т02бд"}</definedName>
    <definedName name="asasa" localSheetId="101" hidden="1">{#N/A,#N/A,FALSE,"т02бд"}</definedName>
    <definedName name="asasa" localSheetId="102" hidden="1">{#N/A,#N/A,FALSE,"т02бд"}</definedName>
    <definedName name="asasa" localSheetId="103" hidden="1">{#N/A,#N/A,FALSE,"т02бд"}</definedName>
    <definedName name="asasa" localSheetId="104" hidden="1">{#N/A,#N/A,FALSE,"т02бд"}</definedName>
    <definedName name="asasa" localSheetId="94" hidden="1">{#N/A,#N/A,FALSE,"т02бд"}</definedName>
    <definedName name="asasa" localSheetId="100" hidden="1">{#N/A,#N/A,FALSE,"т02бд"}</definedName>
    <definedName name="asasa" localSheetId="114" hidden="1">{#N/A,#N/A,FALSE,"т02бд"}</definedName>
    <definedName name="asasa" localSheetId="136" hidden="1">{#N/A,#N/A,FALSE,"т02бд"}</definedName>
    <definedName name="asasa" localSheetId="137" hidden="1">{#N/A,#N/A,FALSE,"т02бд"}</definedName>
    <definedName name="asasa" localSheetId="30" hidden="1">{#N/A,#N/A,FALSE,"т02бд"}</definedName>
    <definedName name="asasa" localSheetId="21" hidden="1">{#N/A,#N/A,FALSE,"т02бд"}</definedName>
    <definedName name="asasa" localSheetId="50" hidden="1">{#N/A,#N/A,FALSE,"т02бд"}</definedName>
    <definedName name="asasa" localSheetId="65" hidden="1">{#N/A,#N/A,FALSE,"т02бд"}</definedName>
    <definedName name="asasa" localSheetId="69" hidden="1">{#N/A,#N/A,FALSE,"т02бд"}</definedName>
    <definedName name="asasa" hidden="1">{#N/A,#N/A,FALSE,"т02бд"}</definedName>
    <definedName name="asf" localSheetId="1" hidden="1">{#N/A,#N/A,FALSE,"т02бд"}</definedName>
    <definedName name="asf" localSheetId="19" hidden="1">{#N/A,#N/A,FALSE,"т02бд"}</definedName>
    <definedName name="asf" localSheetId="23" hidden="1">{#N/A,#N/A,FALSE,"т02бд"}</definedName>
    <definedName name="asf" localSheetId="26" hidden="1">{#N/A,#N/A,FALSE,"т02бд"}</definedName>
    <definedName name="asf" localSheetId="35" hidden="1">{#N/A,#N/A,FALSE,"т02бд"}</definedName>
    <definedName name="asf" localSheetId="44" hidden="1">{#N/A,#N/A,FALSE,"т02бд"}</definedName>
    <definedName name="asf" localSheetId="45" hidden="1">{#N/A,#N/A,FALSE,"т02бд"}</definedName>
    <definedName name="asf" localSheetId="46" hidden="1">{#N/A,#N/A,FALSE,"т02бд"}</definedName>
    <definedName name="asf" localSheetId="36" hidden="1">{#N/A,#N/A,FALSE,"т02бд"}</definedName>
    <definedName name="asf" localSheetId="37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40" hidden="1">{#N/A,#N/A,FALSE,"т02бд"}</definedName>
    <definedName name="asf" localSheetId="41" hidden="1">{#N/A,#N/A,FALSE,"т02бд"}</definedName>
    <definedName name="asf" localSheetId="42" hidden="1">{#N/A,#N/A,FALSE,"т02бд"}</definedName>
    <definedName name="asf" localSheetId="43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3" hidden="1">{#N/A,#N/A,FALSE,"т02бд"}</definedName>
    <definedName name="asf" localSheetId="94" hidden="1">{#N/A,#N/A,FALSE,"т02бд"}</definedName>
    <definedName name="asf" localSheetId="114" hidden="1">{#N/A,#N/A,FALSE,"т02бд"}</definedName>
    <definedName name="asf" localSheetId="30" hidden="1">{#N/A,#N/A,FALSE,"т02бд"}</definedName>
    <definedName name="asf" localSheetId="21" hidden="1">{#N/A,#N/A,FALSE,"т02бд"}</definedName>
    <definedName name="asf" localSheetId="50" hidden="1">{#N/A,#N/A,FALSE,"т02бд"}</definedName>
    <definedName name="asf" localSheetId="65" hidden="1">{#N/A,#N/A,FALSE,"т02бд"}</definedName>
    <definedName name="asf" localSheetId="69" hidden="1">{#N/A,#N/A,FALSE,"т02бд"}</definedName>
    <definedName name="asf" hidden="1">{#N/A,#N/A,FALSE,"т02бд"}</definedName>
    <definedName name="asfasg" localSheetId="1" hidden="1">{#N/A,#N/A,FALSE,"т02бд"}</definedName>
    <definedName name="asfasg" localSheetId="19" hidden="1">{#N/A,#N/A,FALSE,"т02бд"}</definedName>
    <definedName name="asfasg" localSheetId="23" hidden="1">{#N/A,#N/A,FALSE,"т02бд"}</definedName>
    <definedName name="asfasg" localSheetId="26" hidden="1">{#N/A,#N/A,FALSE,"т02бд"}</definedName>
    <definedName name="asfasg" localSheetId="35" hidden="1">{#N/A,#N/A,FALSE,"т02бд"}</definedName>
    <definedName name="asfasg" localSheetId="44" hidden="1">{#N/A,#N/A,FALSE,"т02бд"}</definedName>
    <definedName name="asfasg" localSheetId="45" hidden="1">{#N/A,#N/A,FALSE,"т02бд"}</definedName>
    <definedName name="asfasg" localSheetId="46" hidden="1">{#N/A,#N/A,FALSE,"т02бд"}</definedName>
    <definedName name="asfasg" localSheetId="36" hidden="1">{#N/A,#N/A,FALSE,"т02бд"}</definedName>
    <definedName name="asfasg" localSheetId="37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40" hidden="1">{#N/A,#N/A,FALSE,"т02бд"}</definedName>
    <definedName name="asfasg" localSheetId="41" hidden="1">{#N/A,#N/A,FALSE,"т02бд"}</definedName>
    <definedName name="asfasg" localSheetId="42" hidden="1">{#N/A,#N/A,FALSE,"т02бд"}</definedName>
    <definedName name="asfasg" localSheetId="43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3" hidden="1">{#N/A,#N/A,FALSE,"т02бд"}</definedName>
    <definedName name="asfasg" localSheetId="94" hidden="1">{#N/A,#N/A,FALSE,"т02бд"}</definedName>
    <definedName name="asfasg" localSheetId="114" hidden="1">{#N/A,#N/A,FALSE,"т02бд"}</definedName>
    <definedName name="asfasg" localSheetId="30" hidden="1">{#N/A,#N/A,FALSE,"т02бд"}</definedName>
    <definedName name="asfasg" localSheetId="21" hidden="1">{#N/A,#N/A,FALSE,"т02бд"}</definedName>
    <definedName name="asfasg" localSheetId="50" hidden="1">{#N/A,#N/A,FALSE,"т02бд"}</definedName>
    <definedName name="asfasg" localSheetId="65" hidden="1">{#N/A,#N/A,FALSE,"т02бд"}</definedName>
    <definedName name="asfasg" localSheetId="69" hidden="1">{#N/A,#N/A,FALSE,"т02бд"}</definedName>
    <definedName name="asfasg" hidden="1">{#N/A,#N/A,FALSE,"т02бд"}</definedName>
    <definedName name="asfdasdf" localSheetId="1" hidden="1">{#N/A,#N/A,FALSE,"т04"}</definedName>
    <definedName name="asfdasdf" localSheetId="19" hidden="1">{#N/A,#N/A,FALSE,"т04"}</definedName>
    <definedName name="asfdasdf" localSheetId="23" hidden="1">{#N/A,#N/A,FALSE,"т04"}</definedName>
    <definedName name="asfdasdf" localSheetId="26" hidden="1">{#N/A,#N/A,FALSE,"т04"}</definedName>
    <definedName name="asfdasdf" localSheetId="35" hidden="1">{#N/A,#N/A,FALSE,"т04"}</definedName>
    <definedName name="asfdasdf" localSheetId="44" hidden="1">{#N/A,#N/A,FALSE,"т04"}</definedName>
    <definedName name="asfdasdf" localSheetId="45" hidden="1">{#N/A,#N/A,FALSE,"т04"}</definedName>
    <definedName name="asfdasdf" localSheetId="46" hidden="1">{#N/A,#N/A,FALSE,"т04"}</definedName>
    <definedName name="asfdasdf" localSheetId="36" hidden="1">{#N/A,#N/A,FALSE,"т04"}</definedName>
    <definedName name="asfdasdf" localSheetId="37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40" hidden="1">{#N/A,#N/A,FALSE,"т04"}</definedName>
    <definedName name="asfdasdf" localSheetId="41" hidden="1">{#N/A,#N/A,FALSE,"т04"}</definedName>
    <definedName name="asfdasdf" localSheetId="42" hidden="1">{#N/A,#N/A,FALSE,"т04"}</definedName>
    <definedName name="asfdasdf" localSheetId="43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3" hidden="1">{#N/A,#N/A,FALSE,"т04"}</definedName>
    <definedName name="asfdasdf" localSheetId="94" hidden="1">{#N/A,#N/A,FALSE,"т04"}</definedName>
    <definedName name="asfdasdf" localSheetId="114" hidden="1">{#N/A,#N/A,FALSE,"т04"}</definedName>
    <definedName name="asfdasdf" localSheetId="30" hidden="1">{#N/A,#N/A,FALSE,"т04"}</definedName>
    <definedName name="asfdasdf" localSheetId="21" hidden="1">{#N/A,#N/A,FALSE,"т04"}</definedName>
    <definedName name="asfdasdf" localSheetId="50" hidden="1">{#N/A,#N/A,FALSE,"т04"}</definedName>
    <definedName name="asfdasdf" localSheetId="65" hidden="1">{#N/A,#N/A,FALSE,"т04"}</definedName>
    <definedName name="asfdasdf" localSheetId="69" hidden="1">{#N/A,#N/A,FALSE,"т04"}</definedName>
    <definedName name="asfdasdf" hidden="1">{#N/A,#N/A,FALSE,"т04"}</definedName>
    <definedName name="asgf" localSheetId="1" hidden="1">{#N/A,#N/A,FALSE,"т02бд"}</definedName>
    <definedName name="asgf" localSheetId="19" hidden="1">{#N/A,#N/A,FALSE,"т02бд"}</definedName>
    <definedName name="asgf" localSheetId="23" hidden="1">{#N/A,#N/A,FALSE,"т02бд"}</definedName>
    <definedName name="asgf" localSheetId="26" hidden="1">{#N/A,#N/A,FALSE,"т02бд"}</definedName>
    <definedName name="asgf" localSheetId="35" hidden="1">{#N/A,#N/A,FALSE,"т02бд"}</definedName>
    <definedName name="asgf" localSheetId="44" hidden="1">{#N/A,#N/A,FALSE,"т02бд"}</definedName>
    <definedName name="asgf" localSheetId="45" hidden="1">{#N/A,#N/A,FALSE,"т02бд"}</definedName>
    <definedName name="asgf" localSheetId="46" hidden="1">{#N/A,#N/A,FALSE,"т02бд"}</definedName>
    <definedName name="asgf" localSheetId="36" hidden="1">{#N/A,#N/A,FALSE,"т02бд"}</definedName>
    <definedName name="asgf" localSheetId="37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40" hidden="1">{#N/A,#N/A,FALSE,"т02бд"}</definedName>
    <definedName name="asgf" localSheetId="41" hidden="1">{#N/A,#N/A,FALSE,"т02бд"}</definedName>
    <definedName name="asgf" localSheetId="42" hidden="1">{#N/A,#N/A,FALSE,"т02бд"}</definedName>
    <definedName name="asgf" localSheetId="43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3" hidden="1">{#N/A,#N/A,FALSE,"т02бд"}</definedName>
    <definedName name="asgf" localSheetId="94" hidden="1">{#N/A,#N/A,FALSE,"т02бд"}</definedName>
    <definedName name="asgf" localSheetId="114" hidden="1">{#N/A,#N/A,FALSE,"т02бд"}</definedName>
    <definedName name="asgf" localSheetId="30" hidden="1">{#N/A,#N/A,FALSE,"т02бд"}</definedName>
    <definedName name="asgf" localSheetId="21" hidden="1">{#N/A,#N/A,FALSE,"т02бд"}</definedName>
    <definedName name="asgf" localSheetId="50" hidden="1">{#N/A,#N/A,FALSE,"т02бд"}</definedName>
    <definedName name="asgf" localSheetId="65" hidden="1">{#N/A,#N/A,FALSE,"т02бд"}</definedName>
    <definedName name="asgf" localSheetId="69" hidden="1">{#N/A,#N/A,FALSE,"т02бд"}</definedName>
    <definedName name="asgf" hidden="1">{#N/A,#N/A,FALSE,"т02бд"}</definedName>
    <definedName name="b" localSheetId="1" hidden="1">{#N/A,#N/A,FALSE,"т02бд"}</definedName>
    <definedName name="b" localSheetId="19" hidden="1">{#N/A,#N/A,FALSE,"т02бд"}</definedName>
    <definedName name="b" localSheetId="23" hidden="1">{#N/A,#N/A,FALSE,"т02бд"}</definedName>
    <definedName name="b" localSheetId="35" hidden="1">{#N/A,#N/A,FALSE,"т02бд"}</definedName>
    <definedName name="b" localSheetId="44" hidden="1">{#N/A,#N/A,FALSE,"т02бд"}</definedName>
    <definedName name="b" localSheetId="45" hidden="1">{#N/A,#N/A,FALSE,"т02бд"}</definedName>
    <definedName name="b" localSheetId="46" hidden="1">{#N/A,#N/A,FALSE,"т02бд"}</definedName>
    <definedName name="b" localSheetId="36" hidden="1">{#N/A,#N/A,FALSE,"т02бд"}</definedName>
    <definedName name="b" localSheetId="37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40" hidden="1">{#N/A,#N/A,FALSE,"т02бд"}</definedName>
    <definedName name="b" localSheetId="41" hidden="1">{#N/A,#N/A,FALSE,"т02бд"}</definedName>
    <definedName name="b" localSheetId="42" hidden="1">{#N/A,#N/A,FALSE,"т02бд"}</definedName>
    <definedName name="b" localSheetId="43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3" hidden="1">{#N/A,#N/A,FALSE,"т02бд"}</definedName>
    <definedName name="b" localSheetId="101" hidden="1">{#N/A,#N/A,FALSE,"т02бд"}</definedName>
    <definedName name="b" localSheetId="102" hidden="1">{#N/A,#N/A,FALSE,"т02бд"}</definedName>
    <definedName name="b" localSheetId="103" hidden="1">{#N/A,#N/A,FALSE,"т02бд"}</definedName>
    <definedName name="b" localSheetId="104" hidden="1">{#N/A,#N/A,FALSE,"т02бд"}</definedName>
    <definedName name="b" localSheetId="94" hidden="1">{#N/A,#N/A,FALSE,"т02бд"}</definedName>
    <definedName name="b" localSheetId="100" hidden="1">{#N/A,#N/A,FALSE,"т02бд"}</definedName>
    <definedName name="b" localSheetId="114" hidden="1">{#N/A,#N/A,FALSE,"т02бд"}</definedName>
    <definedName name="b" localSheetId="136" hidden="1">{#N/A,#N/A,FALSE,"т02бд"}</definedName>
    <definedName name="b" localSheetId="137" hidden="1">{#N/A,#N/A,FALSE,"т02бд"}</definedName>
    <definedName name="b" localSheetId="30" hidden="1">{#N/A,#N/A,FALSE,"т02бд"}</definedName>
    <definedName name="b" localSheetId="21" hidden="1">{#N/A,#N/A,FALSE,"т02бд"}</definedName>
    <definedName name="b" localSheetId="50" hidden="1">{#N/A,#N/A,FALSE,"т02бд"}</definedName>
    <definedName name="b" localSheetId="65" hidden="1">{#N/A,#N/A,FALSE,"т02бд"}</definedName>
    <definedName name="b" localSheetId="69" hidden="1">{#N/A,#N/A,FALSE,"т02бд"}</definedName>
    <definedName name="b" hidden="1">{#N/A,#N/A,FALSE,"т02бд"}</definedName>
    <definedName name="bbb" localSheetId="1" hidden="1">{#N/A,#N/A,FALSE,"т02бд"}</definedName>
    <definedName name="bbb" localSheetId="19" hidden="1">{#N/A,#N/A,FALSE,"т02бд"}</definedName>
    <definedName name="bbb" localSheetId="23" hidden="1">{#N/A,#N/A,FALSE,"т02бд"}</definedName>
    <definedName name="bbb" localSheetId="26" hidden="1">{#N/A,#N/A,FALSE,"т02бд"}</definedName>
    <definedName name="bbb" localSheetId="35" hidden="1">{#N/A,#N/A,FALSE,"т02бд"}</definedName>
    <definedName name="bbb" localSheetId="44" hidden="1">{#N/A,#N/A,FALSE,"т02бд"}</definedName>
    <definedName name="bbb" localSheetId="45" hidden="1">{#N/A,#N/A,FALSE,"т02бд"}</definedName>
    <definedName name="bbb" localSheetId="46" hidden="1">{#N/A,#N/A,FALSE,"т02бд"}</definedName>
    <definedName name="bbb" localSheetId="36" hidden="1">{#N/A,#N/A,FALSE,"т02бд"}</definedName>
    <definedName name="bbb" localSheetId="37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40" hidden="1">{#N/A,#N/A,FALSE,"т02бд"}</definedName>
    <definedName name="bbb" localSheetId="41" hidden="1">{#N/A,#N/A,FALSE,"т02бд"}</definedName>
    <definedName name="bbb" localSheetId="42" hidden="1">{#N/A,#N/A,FALSE,"т02бд"}</definedName>
    <definedName name="bbb" localSheetId="43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3" hidden="1">{#N/A,#N/A,FALSE,"т02бд"}</definedName>
    <definedName name="bbb" localSheetId="75" hidden="1">{#N/A,#N/A,FALSE,"т02бд"}</definedName>
    <definedName name="bbb" localSheetId="76" hidden="1">{#N/A,#N/A,FALSE,"т02бд"}</definedName>
    <definedName name="bbb" localSheetId="78" hidden="1">{#N/A,#N/A,FALSE,"т02бд"}</definedName>
    <definedName name="bbb" localSheetId="79" hidden="1">{#N/A,#N/A,FALSE,"т02бд"}</definedName>
    <definedName name="bbb" localSheetId="82" hidden="1">{#N/A,#N/A,FALSE,"т02бд"}</definedName>
    <definedName name="bbb" localSheetId="101" hidden="1">{#N/A,#N/A,FALSE,"т02бд"}</definedName>
    <definedName name="bbb" localSheetId="102" hidden="1">{#N/A,#N/A,FALSE,"т02бд"}</definedName>
    <definedName name="bbb" localSheetId="103" hidden="1">{#N/A,#N/A,FALSE,"т02бд"}</definedName>
    <definedName name="bbb" localSheetId="104" hidden="1">{#N/A,#N/A,FALSE,"т02бд"}</definedName>
    <definedName name="bbb" localSheetId="94" hidden="1">{#N/A,#N/A,FALSE,"т02бд"}</definedName>
    <definedName name="bbb" localSheetId="100" hidden="1">{#N/A,#N/A,FALSE,"т02бд"}</definedName>
    <definedName name="bbb" localSheetId="114" hidden="1">{#N/A,#N/A,FALSE,"т02бд"}</definedName>
    <definedName name="bbb" localSheetId="136" hidden="1">{#N/A,#N/A,FALSE,"т02бд"}</definedName>
    <definedName name="bbb" localSheetId="137" hidden="1">{#N/A,#N/A,FALSE,"т02бд"}</definedName>
    <definedName name="bbb" localSheetId="30" hidden="1">{#N/A,#N/A,FALSE,"т02бд"}</definedName>
    <definedName name="bbb" localSheetId="21" hidden="1">{#N/A,#N/A,FALSE,"т02бд"}</definedName>
    <definedName name="bbb" localSheetId="50" hidden="1">{#N/A,#N/A,FALSE,"т02бд"}</definedName>
    <definedName name="bbb" localSheetId="65" hidden="1">{#N/A,#N/A,FALSE,"т02бд"}</definedName>
    <definedName name="bbb" localSheetId="69" hidden="1">{#N/A,#N/A,FALSE,"т02бд"}</definedName>
    <definedName name="bbb" hidden="1">{#N/A,#N/A,FALSE,"т02бд"}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CIQWBGuid" hidden="1">"bf171f1b-7df5-45fb-8634-350c0bcd1c78"</definedName>
    <definedName name="ddd" localSheetId="1" hidden="1">{#N/A,#N/A,FALSE,"т04"}</definedName>
    <definedName name="ddd" localSheetId="19" hidden="1">{#N/A,#N/A,FALSE,"т04"}</definedName>
    <definedName name="ddd" localSheetId="23" hidden="1">{#N/A,#N/A,FALSE,"т04"}</definedName>
    <definedName name="ddd" localSheetId="35" hidden="1">{#N/A,#N/A,FALSE,"т04"}</definedName>
    <definedName name="ddd" localSheetId="44" hidden="1">{#N/A,#N/A,FALSE,"т04"}</definedName>
    <definedName name="ddd" localSheetId="45" hidden="1">{#N/A,#N/A,FALSE,"т04"}</definedName>
    <definedName name="ddd" localSheetId="46" hidden="1">{#N/A,#N/A,FALSE,"т04"}</definedName>
    <definedName name="ddd" localSheetId="36" hidden="1">{#N/A,#N/A,FALSE,"т04"}</definedName>
    <definedName name="ddd" localSheetId="37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40" hidden="1">{#N/A,#N/A,FALSE,"т04"}</definedName>
    <definedName name="ddd" localSheetId="41" hidden="1">{#N/A,#N/A,FALSE,"т04"}</definedName>
    <definedName name="ddd" localSheetId="42" hidden="1">{#N/A,#N/A,FALSE,"т04"}</definedName>
    <definedName name="ddd" localSheetId="43" hidden="1">{#N/A,#N/A,FALSE,"т04"}</definedName>
    <definedName name="ddd" localSheetId="67" hidden="1">{#N/A,#N/A,FALSE,"т04"}</definedName>
    <definedName name="ddd" localSheetId="68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94" hidden="1">{#N/A,#N/A,FALSE,"т04"}</definedName>
    <definedName name="ddd" localSheetId="114" hidden="1">{#N/A,#N/A,FALSE,"т04"}</definedName>
    <definedName name="ddd" localSheetId="30" hidden="1">{#N/A,#N/A,FALSE,"т04"}</definedName>
    <definedName name="ddd" localSheetId="21" hidden="1">{#N/A,#N/A,FALSE,"т04"}</definedName>
    <definedName name="ddd" localSheetId="50" hidden="1">{#N/A,#N/A,FALSE,"т04"}</definedName>
    <definedName name="ddd" localSheetId="65" hidden="1">{#N/A,#N/A,FALSE,"т04"}</definedName>
    <definedName name="ddd" hidden="1">{#N/A,#N/A,FALSE,"т04"}</definedName>
    <definedName name="dfdfdf" localSheetId="1" hidden="1">{#N/A,#N/A,FALSE,"т02бд"}</definedName>
    <definedName name="dfdfdf" localSheetId="19" hidden="1">{#N/A,#N/A,FALSE,"т02бд"}</definedName>
    <definedName name="dfdfdf" localSheetId="23" hidden="1">{#N/A,#N/A,FALSE,"т02бд"}</definedName>
    <definedName name="dfdfdf" localSheetId="26" hidden="1">{#N/A,#N/A,FALSE,"т02бд"}</definedName>
    <definedName name="dfdfdf" localSheetId="35" hidden="1">{#N/A,#N/A,FALSE,"т02бд"}</definedName>
    <definedName name="dfdfdf" localSheetId="44" hidden="1">{#N/A,#N/A,FALSE,"т02бд"}</definedName>
    <definedName name="dfdfdf" localSheetId="45" hidden="1">{#N/A,#N/A,FALSE,"т02бд"}</definedName>
    <definedName name="dfdfdf" localSheetId="46" hidden="1">{#N/A,#N/A,FALSE,"т02бд"}</definedName>
    <definedName name="dfdfdf" localSheetId="36" hidden="1">{#N/A,#N/A,FALSE,"т02бд"}</definedName>
    <definedName name="dfdfdf" localSheetId="37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40" hidden="1">{#N/A,#N/A,FALSE,"т02бд"}</definedName>
    <definedName name="dfdfdf" localSheetId="41" hidden="1">{#N/A,#N/A,FALSE,"т02бд"}</definedName>
    <definedName name="dfdfdf" localSheetId="42" hidden="1">{#N/A,#N/A,FALSE,"т02бд"}</definedName>
    <definedName name="dfdfdf" localSheetId="43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3" hidden="1">{#N/A,#N/A,FALSE,"т02бд"}</definedName>
    <definedName name="dfdfdf" localSheetId="75" hidden="1">{#N/A,#N/A,FALSE,"т02бд"}</definedName>
    <definedName name="dfdfdf" localSheetId="76" hidden="1">{#N/A,#N/A,FALSE,"т02бд"}</definedName>
    <definedName name="dfdfdf" localSheetId="78" hidden="1">{#N/A,#N/A,FALSE,"т02бд"}</definedName>
    <definedName name="dfdfdf" localSheetId="79" hidden="1">{#N/A,#N/A,FALSE,"т02бд"}</definedName>
    <definedName name="dfdfdf" localSheetId="82" hidden="1">{#N/A,#N/A,FALSE,"т02бд"}</definedName>
    <definedName name="dfdfdf" localSheetId="101" hidden="1">{#N/A,#N/A,FALSE,"т02бд"}</definedName>
    <definedName name="dfdfdf" localSheetId="102" hidden="1">{#N/A,#N/A,FALSE,"т02бд"}</definedName>
    <definedName name="dfdfdf" localSheetId="103" hidden="1">{#N/A,#N/A,FALSE,"т02бд"}</definedName>
    <definedName name="dfdfdf" localSheetId="104" hidden="1">{#N/A,#N/A,FALSE,"т02бд"}</definedName>
    <definedName name="dfdfdf" localSheetId="94" hidden="1">{#N/A,#N/A,FALSE,"т02бд"}</definedName>
    <definedName name="dfdfdf" localSheetId="100" hidden="1">{#N/A,#N/A,FALSE,"т02бд"}</definedName>
    <definedName name="dfdfdf" localSheetId="114" hidden="1">{#N/A,#N/A,FALSE,"т02бд"}</definedName>
    <definedName name="dfdfdf" localSheetId="136" hidden="1">{#N/A,#N/A,FALSE,"т02бд"}</definedName>
    <definedName name="dfdfdf" localSheetId="137" hidden="1">{#N/A,#N/A,FALSE,"т02бд"}</definedName>
    <definedName name="dfdfdf" localSheetId="30" hidden="1">{#N/A,#N/A,FALSE,"т02бд"}</definedName>
    <definedName name="dfdfdf" localSheetId="21" hidden="1">{#N/A,#N/A,FALSE,"т02бд"}</definedName>
    <definedName name="dfdfdf" localSheetId="50" hidden="1">{#N/A,#N/A,FALSE,"т02бд"}</definedName>
    <definedName name="dfdfdf" localSheetId="65" hidden="1">{#N/A,#N/A,FALSE,"т02бд"}</definedName>
    <definedName name="dfdfdf" localSheetId="69" hidden="1">{#N/A,#N/A,FALSE,"т02бд"}</definedName>
    <definedName name="dfdfdf" hidden="1">{#N/A,#N/A,FALSE,"т02бд"}</definedName>
    <definedName name="drfgdfgf" localSheetId="19" hidden="1">{#N/A,#N/A,FALSE,"Лист4"}</definedName>
    <definedName name="drfgdfgf" localSheetId="101" hidden="1">{#N/A,#N/A,FALSE,"Лист4"}</definedName>
    <definedName name="drfgdfgf" localSheetId="102" hidden="1">{#N/A,#N/A,FALSE,"Лист4"}</definedName>
    <definedName name="drfgdfgf" localSheetId="103" hidden="1">{#N/A,#N/A,FALSE,"Лист4"}</definedName>
    <definedName name="drfgdfgf" localSheetId="104" hidden="1">{#N/A,#N/A,FALSE,"Лист4"}</definedName>
    <definedName name="drfgdfgf" localSheetId="96" hidden="1">{#N/A,#N/A,FALSE,"Лист4"}</definedName>
    <definedName name="drfgdfgf" localSheetId="100" hidden="1">{#N/A,#N/A,FALSE,"Лист4"}</definedName>
    <definedName name="drfgdfgf" localSheetId="114" hidden="1">{#N/A,#N/A,FALSE,"Лист4"}</definedName>
    <definedName name="drfgdfgf" localSheetId="136" hidden="1">{#N/A,#N/A,FALSE,"Лист4"}</definedName>
    <definedName name="drfgdfgf" localSheetId="137" hidden="1">{#N/A,#N/A,FALSE,"Лист4"}</definedName>
    <definedName name="drfgdfgf" localSheetId="65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19" hidden="1">{#N/A,#N/A,FALSE,"т02бд"}</definedName>
    <definedName name="dsf" localSheetId="23" hidden="1">{#N/A,#N/A,FALSE,"т02бд"}</definedName>
    <definedName name="dsf" localSheetId="26" hidden="1">{#N/A,#N/A,FALSE,"т02бд"}</definedName>
    <definedName name="dsf" localSheetId="35" hidden="1">{#N/A,#N/A,FALSE,"т02бд"}</definedName>
    <definedName name="dsf" localSheetId="44" hidden="1">{#N/A,#N/A,FALSE,"т02бд"}</definedName>
    <definedName name="dsf" localSheetId="45" hidden="1">{#N/A,#N/A,FALSE,"т02бд"}</definedName>
    <definedName name="dsf" localSheetId="46" hidden="1">{#N/A,#N/A,FALSE,"т02бд"}</definedName>
    <definedName name="dsf" localSheetId="36" hidden="1">{#N/A,#N/A,FALSE,"т02бд"}</definedName>
    <definedName name="dsf" localSheetId="37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40" hidden="1">{#N/A,#N/A,FALSE,"т02бд"}</definedName>
    <definedName name="dsf" localSheetId="41" hidden="1">{#N/A,#N/A,FALSE,"т02бд"}</definedName>
    <definedName name="dsf" localSheetId="42" hidden="1">{#N/A,#N/A,FALSE,"т02бд"}</definedName>
    <definedName name="dsf" localSheetId="43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3" hidden="1">{#N/A,#N/A,FALSE,"т02бд"}</definedName>
    <definedName name="dsf" localSheetId="94" hidden="1">{#N/A,#N/A,FALSE,"т02бд"}</definedName>
    <definedName name="dsf" localSheetId="114" hidden="1">{#N/A,#N/A,FALSE,"т02бд"}</definedName>
    <definedName name="dsf" localSheetId="30" hidden="1">{#N/A,#N/A,FALSE,"т02бд"}</definedName>
    <definedName name="dsf" localSheetId="21" hidden="1">{#N/A,#N/A,FALSE,"т02бд"}</definedName>
    <definedName name="dsf" localSheetId="50" hidden="1">{#N/A,#N/A,FALSE,"т02бд"}</definedName>
    <definedName name="dsf" localSheetId="65" hidden="1">{#N/A,#N/A,FALSE,"т02бд"}</definedName>
    <definedName name="dsf" localSheetId="69" hidden="1">{#N/A,#N/A,FALSE,"т02бд"}</definedName>
    <definedName name="dsf" hidden="1">{#N/A,#N/A,FALSE,"т02бд"}</definedName>
    <definedName name="dsfb" localSheetId="1" hidden="1">{#N/A,#N/A,FALSE,"т02бд"}</definedName>
    <definedName name="dsfb" localSheetId="19" hidden="1">{#N/A,#N/A,FALSE,"т02бд"}</definedName>
    <definedName name="dsfb" localSheetId="23" hidden="1">{#N/A,#N/A,FALSE,"т02бд"}</definedName>
    <definedName name="dsfb" localSheetId="26" hidden="1">{#N/A,#N/A,FALSE,"т02бд"}</definedName>
    <definedName name="dsfb" localSheetId="35" hidden="1">{#N/A,#N/A,FALSE,"т02бд"}</definedName>
    <definedName name="dsfb" localSheetId="44" hidden="1">{#N/A,#N/A,FALSE,"т02бд"}</definedName>
    <definedName name="dsfb" localSheetId="45" hidden="1">{#N/A,#N/A,FALSE,"т02бд"}</definedName>
    <definedName name="dsfb" localSheetId="46" hidden="1">{#N/A,#N/A,FALSE,"т02бд"}</definedName>
    <definedName name="dsfb" localSheetId="36" hidden="1">{#N/A,#N/A,FALSE,"т02бд"}</definedName>
    <definedName name="dsfb" localSheetId="37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40" hidden="1">{#N/A,#N/A,FALSE,"т02бд"}</definedName>
    <definedName name="dsfb" localSheetId="41" hidden="1">{#N/A,#N/A,FALSE,"т02бд"}</definedName>
    <definedName name="dsfb" localSheetId="42" hidden="1">{#N/A,#N/A,FALSE,"т02бд"}</definedName>
    <definedName name="dsfb" localSheetId="43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3" hidden="1">{#N/A,#N/A,FALSE,"т02бд"}</definedName>
    <definedName name="dsfb" localSheetId="94" hidden="1">{#N/A,#N/A,FALSE,"т02бд"}</definedName>
    <definedName name="dsfb" localSheetId="114" hidden="1">{#N/A,#N/A,FALSE,"т02бд"}</definedName>
    <definedName name="dsfb" localSheetId="30" hidden="1">{#N/A,#N/A,FALSE,"т02бд"}</definedName>
    <definedName name="dsfb" localSheetId="21" hidden="1">{#N/A,#N/A,FALSE,"т02бд"}</definedName>
    <definedName name="dsfb" localSheetId="50" hidden="1">{#N/A,#N/A,FALSE,"т02бд"}</definedName>
    <definedName name="dsfb" localSheetId="65" hidden="1">{#N/A,#N/A,FALSE,"т02бд"}</definedName>
    <definedName name="dsfb" localSheetId="69" hidden="1">{#N/A,#N/A,FALSE,"т02бд"}</definedName>
    <definedName name="dsfb" hidden="1">{#N/A,#N/A,FALSE,"т02бд"}</definedName>
    <definedName name="dsfg" localSheetId="1" hidden="1">{#N/A,#N/A,FALSE,"т02бд"}</definedName>
    <definedName name="dsfg" localSheetId="19" hidden="1">{#N/A,#N/A,FALSE,"т02бд"}</definedName>
    <definedName name="dsfg" localSheetId="23" hidden="1">{#N/A,#N/A,FALSE,"т02бд"}</definedName>
    <definedName name="dsfg" localSheetId="26" hidden="1">{#N/A,#N/A,FALSE,"т02бд"}</definedName>
    <definedName name="dsfg" localSheetId="35" hidden="1">{#N/A,#N/A,FALSE,"т02бд"}</definedName>
    <definedName name="dsfg" localSheetId="44" hidden="1">{#N/A,#N/A,FALSE,"т02бд"}</definedName>
    <definedName name="dsfg" localSheetId="45" hidden="1">{#N/A,#N/A,FALSE,"т02бд"}</definedName>
    <definedName name="dsfg" localSheetId="46" hidden="1">{#N/A,#N/A,FALSE,"т02бд"}</definedName>
    <definedName name="dsfg" localSheetId="36" hidden="1">{#N/A,#N/A,FALSE,"т02бд"}</definedName>
    <definedName name="dsfg" localSheetId="37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40" hidden="1">{#N/A,#N/A,FALSE,"т02бд"}</definedName>
    <definedName name="dsfg" localSheetId="41" hidden="1">{#N/A,#N/A,FALSE,"т02бд"}</definedName>
    <definedName name="dsfg" localSheetId="42" hidden="1">{#N/A,#N/A,FALSE,"т02бд"}</definedName>
    <definedName name="dsfg" localSheetId="43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3" hidden="1">{#N/A,#N/A,FALSE,"т02бд"}</definedName>
    <definedName name="dsfg" localSheetId="94" hidden="1">{#N/A,#N/A,FALSE,"т02бд"}</definedName>
    <definedName name="dsfg" localSheetId="114" hidden="1">{#N/A,#N/A,FALSE,"т02бд"}</definedName>
    <definedName name="dsfg" localSheetId="30" hidden="1">{#N/A,#N/A,FALSE,"т02бд"}</definedName>
    <definedName name="dsfg" localSheetId="21" hidden="1">{#N/A,#N/A,FALSE,"т02бд"}</definedName>
    <definedName name="dsfg" localSheetId="50" hidden="1">{#N/A,#N/A,FALSE,"т02бд"}</definedName>
    <definedName name="dsfg" localSheetId="65" hidden="1">{#N/A,#N/A,FALSE,"т02бд"}</definedName>
    <definedName name="dsfg" localSheetId="69" hidden="1">{#N/A,#N/A,FALSE,"т02бд"}</definedName>
    <definedName name="dsfg" hidden="1">{#N/A,#N/A,FALSE,"т02бд"}</definedName>
    <definedName name="fdfs" localSheetId="1" hidden="1">{#N/A,#N/A,FALSE,"т02бд"}</definedName>
    <definedName name="fdfs" localSheetId="19" hidden="1">{#N/A,#N/A,FALSE,"т02бд"}</definedName>
    <definedName name="fdfs" localSheetId="23" hidden="1">{#N/A,#N/A,FALSE,"т02бд"}</definedName>
    <definedName name="fdfs" localSheetId="35" hidden="1">{#N/A,#N/A,FALSE,"т02бд"}</definedName>
    <definedName name="fdfs" localSheetId="44" hidden="1">{#N/A,#N/A,FALSE,"т02бд"}</definedName>
    <definedName name="fdfs" localSheetId="45" hidden="1">{#N/A,#N/A,FALSE,"т02бд"}</definedName>
    <definedName name="fdfs" localSheetId="46" hidden="1">{#N/A,#N/A,FALSE,"т02бд"}</definedName>
    <definedName name="fdfs" localSheetId="36" hidden="1">{#N/A,#N/A,FALSE,"т02бд"}</definedName>
    <definedName name="fdfs" localSheetId="37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40" hidden="1">{#N/A,#N/A,FALSE,"т02бд"}</definedName>
    <definedName name="fdfs" localSheetId="41" hidden="1">{#N/A,#N/A,FALSE,"т02бд"}</definedName>
    <definedName name="fdfs" localSheetId="42" hidden="1">{#N/A,#N/A,FALSE,"т02бд"}</definedName>
    <definedName name="fdfs" localSheetId="43" hidden="1">{#N/A,#N/A,FALSE,"т02бд"}</definedName>
    <definedName name="fdfs" localSheetId="67" hidden="1">{#N/A,#N/A,FALSE,"т02бд"}</definedName>
    <definedName name="fdfs" localSheetId="68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94" hidden="1">{#N/A,#N/A,FALSE,"т02бд"}</definedName>
    <definedName name="fdfs" localSheetId="114" hidden="1">{#N/A,#N/A,FALSE,"т02бд"}</definedName>
    <definedName name="fdfs" localSheetId="30" hidden="1">{#N/A,#N/A,FALSE,"т02бд"}</definedName>
    <definedName name="fdfs" localSheetId="21" hidden="1">{#N/A,#N/A,FALSE,"т02бд"}</definedName>
    <definedName name="fdfs" localSheetId="50" hidden="1">{#N/A,#N/A,FALSE,"т02бд"}</definedName>
    <definedName name="fdfs" localSheetId="65" hidden="1">{#N/A,#N/A,FALSE,"т02бд"}</definedName>
    <definedName name="fdfs" hidden="1">{#N/A,#N/A,FALSE,"т02бд"}</definedName>
    <definedName name="ff" localSheetId="19" hidden="1">{#N/A,#N/A,FALSE,"т02бд"}</definedName>
    <definedName name="ff" localSheetId="101" hidden="1">{#N/A,#N/A,FALSE,"т02бд"}</definedName>
    <definedName name="ff" localSheetId="102" hidden="1">{#N/A,#N/A,FALSE,"т02бд"}</definedName>
    <definedName name="ff" localSheetId="103" hidden="1">{#N/A,#N/A,FALSE,"т02бд"}</definedName>
    <definedName name="ff" localSheetId="104" hidden="1">{#N/A,#N/A,FALSE,"т02бд"}</definedName>
    <definedName name="ff" localSheetId="100" hidden="1">{#N/A,#N/A,FALSE,"т02бд"}</definedName>
    <definedName name="ff" localSheetId="114" hidden="1">{#N/A,#N/A,FALSE,"т02бд"}</definedName>
    <definedName name="ff" localSheetId="136" hidden="1">{#N/A,#N/A,FALSE,"т02бд"}</definedName>
    <definedName name="ff" localSheetId="137" hidden="1">{#N/A,#N/A,FALSE,"т02бд"}</definedName>
    <definedName name="ff" localSheetId="65" hidden="1">{#N/A,#N/A,FALSE,"т02бд"}</definedName>
    <definedName name="ff" hidden="1">{#N/A,#N/A,FALSE,"т02бд"}</definedName>
    <definedName name="fff" localSheetId="1" hidden="1">{#N/A,#N/A,FALSE,"т02бд"}</definedName>
    <definedName name="fff" localSheetId="19" hidden="1">{#N/A,#N/A,FALSE,"т02бд"}</definedName>
    <definedName name="fff" localSheetId="23" hidden="1">{#N/A,#N/A,FALSE,"т02бд"}</definedName>
    <definedName name="fff" localSheetId="26" hidden="1">{#N/A,#N/A,FALSE,"т02бд"}</definedName>
    <definedName name="fff" localSheetId="35" hidden="1">{#N/A,#N/A,FALSE,"т02бд"}</definedName>
    <definedName name="fff" localSheetId="44" hidden="1">{#N/A,#N/A,FALSE,"т02бд"}</definedName>
    <definedName name="fff" localSheetId="45" hidden="1">{#N/A,#N/A,FALSE,"т02бд"}</definedName>
    <definedName name="fff" localSheetId="46" hidden="1">{#N/A,#N/A,FALSE,"т02бд"}</definedName>
    <definedName name="fff" localSheetId="36" hidden="1">{#N/A,#N/A,FALSE,"т02бд"}</definedName>
    <definedName name="fff" localSheetId="37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40" hidden="1">{#N/A,#N/A,FALSE,"т02бд"}</definedName>
    <definedName name="fff" localSheetId="41" hidden="1">{#N/A,#N/A,FALSE,"т02бд"}</definedName>
    <definedName name="fff" localSheetId="42" hidden="1">{#N/A,#N/A,FALSE,"т02бд"}</definedName>
    <definedName name="fff" localSheetId="43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3" hidden="1">{#N/A,#N/A,FALSE,"т02бд"}</definedName>
    <definedName name="fff" localSheetId="75" hidden="1">{#N/A,#N/A,FALSE,"т02бд"}</definedName>
    <definedName name="fff" localSheetId="76" hidden="1">{#N/A,#N/A,FALSE,"т02бд"}</definedName>
    <definedName name="fff" localSheetId="78" hidden="1">{#N/A,#N/A,FALSE,"т02бд"}</definedName>
    <definedName name="fff" localSheetId="79" hidden="1">{#N/A,#N/A,FALSE,"т02бд"}</definedName>
    <definedName name="fff" localSheetId="82" hidden="1">{#N/A,#N/A,FALSE,"т02бд"}</definedName>
    <definedName name="fff" localSheetId="101" hidden="1">{#N/A,#N/A,FALSE,"т02бд"}</definedName>
    <definedName name="fff" localSheetId="102" hidden="1">{#N/A,#N/A,FALSE,"т02бд"}</definedName>
    <definedName name="fff" localSheetId="103" hidden="1">{#N/A,#N/A,FALSE,"т02бд"}</definedName>
    <definedName name="fff" localSheetId="104" hidden="1">{#N/A,#N/A,FALSE,"т02бд"}</definedName>
    <definedName name="fff" localSheetId="94" hidden="1">{#N/A,#N/A,FALSE,"т02бд"}</definedName>
    <definedName name="fff" localSheetId="100" hidden="1">{#N/A,#N/A,FALSE,"т02бд"}</definedName>
    <definedName name="fff" localSheetId="114" hidden="1">{#N/A,#N/A,FALSE,"т02бд"}</definedName>
    <definedName name="fff" localSheetId="136" hidden="1">{#N/A,#N/A,FALSE,"т02бд"}</definedName>
    <definedName name="fff" localSheetId="137" hidden="1">{#N/A,#N/A,FALSE,"т02бд"}</definedName>
    <definedName name="fff" localSheetId="30" hidden="1">{#N/A,#N/A,FALSE,"т02бд"}</definedName>
    <definedName name="fff" localSheetId="21" hidden="1">{#N/A,#N/A,FALSE,"т02бд"}</definedName>
    <definedName name="fff" localSheetId="50" hidden="1">{#N/A,#N/A,FALSE,"т02бд"}</definedName>
    <definedName name="fff" localSheetId="65" hidden="1">{#N/A,#N/A,FALSE,"т02бд"}</definedName>
    <definedName name="fff" localSheetId="69" hidden="1">{#N/A,#N/A,FALSE,"т02бд"}</definedName>
    <definedName name="fff" hidden="1">{#N/A,#N/A,FALSE,"т02бд"}</definedName>
    <definedName name="fffffff" localSheetId="1" hidden="1">{#N/A,#N/A,FALSE,"т17-1банки (2)"}</definedName>
    <definedName name="fffffff" localSheetId="19" hidden="1">{#N/A,#N/A,FALSE,"т17-1банки (2)"}</definedName>
    <definedName name="fffffff" localSheetId="23" hidden="1">{#N/A,#N/A,FALSE,"т17-1банки (2)"}</definedName>
    <definedName name="fffffff" localSheetId="35" hidden="1">{#N/A,#N/A,FALSE,"т17-1банки (2)"}</definedName>
    <definedName name="fffffff" localSheetId="44" hidden="1">{#N/A,#N/A,FALSE,"т17-1банки (2)"}</definedName>
    <definedName name="fffffff" localSheetId="45" hidden="1">{#N/A,#N/A,FALSE,"т17-1банки (2)"}</definedName>
    <definedName name="fffffff" localSheetId="46" hidden="1">{#N/A,#N/A,FALSE,"т17-1банки (2)"}</definedName>
    <definedName name="fffffff" localSheetId="36" hidden="1">{#N/A,#N/A,FALSE,"т17-1банки (2)"}</definedName>
    <definedName name="fffffff" localSheetId="37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40" hidden="1">{#N/A,#N/A,FALSE,"т17-1банки (2)"}</definedName>
    <definedName name="fffffff" localSheetId="41" hidden="1">{#N/A,#N/A,FALSE,"т17-1банки (2)"}</definedName>
    <definedName name="fffffff" localSheetId="42" hidden="1">{#N/A,#N/A,FALSE,"т17-1банки (2)"}</definedName>
    <definedName name="fffffff" localSheetId="43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3" hidden="1">{#N/A,#N/A,FALSE,"т17-1банки (2)"}</definedName>
    <definedName name="fffffff" localSheetId="101" hidden="1">{#N/A,#N/A,FALSE,"т17-1банки (2)"}</definedName>
    <definedName name="fffffff" localSheetId="102" hidden="1">{#N/A,#N/A,FALSE,"т17-1банки (2)"}</definedName>
    <definedName name="fffffff" localSheetId="103" hidden="1">{#N/A,#N/A,FALSE,"т17-1банки (2)"}</definedName>
    <definedName name="fffffff" localSheetId="104" hidden="1">{#N/A,#N/A,FALSE,"т17-1банки (2)"}</definedName>
    <definedName name="fffffff" localSheetId="94" hidden="1">{#N/A,#N/A,FALSE,"т17-1банки (2)"}</definedName>
    <definedName name="fffffff" localSheetId="100" hidden="1">{#N/A,#N/A,FALSE,"т17-1банки (2)"}</definedName>
    <definedName name="fffffff" localSheetId="114" hidden="1">{#N/A,#N/A,FALSE,"т17-1банки (2)"}</definedName>
    <definedName name="fffffff" localSheetId="136" hidden="1">{#N/A,#N/A,FALSE,"т17-1банки (2)"}</definedName>
    <definedName name="fffffff" localSheetId="137" hidden="1">{#N/A,#N/A,FALSE,"т17-1банки (2)"}</definedName>
    <definedName name="fffffff" localSheetId="30" hidden="1">{#N/A,#N/A,FALSE,"т17-1банки (2)"}</definedName>
    <definedName name="fffffff" localSheetId="21" hidden="1">{#N/A,#N/A,FALSE,"т17-1банки (2)"}</definedName>
    <definedName name="fffffff" localSheetId="50" hidden="1">{#N/A,#N/A,FALSE,"т17-1банки (2)"}</definedName>
    <definedName name="fffffff" localSheetId="65" hidden="1">{#N/A,#N/A,FALSE,"т17-1банки (2)"}</definedName>
    <definedName name="fffffff" localSheetId="69" hidden="1">{#N/A,#N/A,FALSE,"т17-1банки (2)"}</definedName>
    <definedName name="fffffff" hidden="1">{#N/A,#N/A,FALSE,"т17-1банки (2)"}</definedName>
    <definedName name="fgf" localSheetId="1" hidden="1">{#N/A,#N/A,FALSE,"т02бд"}</definedName>
    <definedName name="fgf" localSheetId="19" hidden="1">{#N/A,#N/A,FALSE,"т02бд"}</definedName>
    <definedName name="fgf" localSheetId="23" hidden="1">{#N/A,#N/A,FALSE,"т02бд"}</definedName>
    <definedName name="fgf" localSheetId="26" hidden="1">{#N/A,#N/A,FALSE,"т02бд"}</definedName>
    <definedName name="fgf" localSheetId="35" hidden="1">{#N/A,#N/A,FALSE,"т02бд"}</definedName>
    <definedName name="fgf" localSheetId="44" hidden="1">{#N/A,#N/A,FALSE,"т02бд"}</definedName>
    <definedName name="fgf" localSheetId="45" hidden="1">{#N/A,#N/A,FALSE,"т02бд"}</definedName>
    <definedName name="fgf" localSheetId="46" hidden="1">{#N/A,#N/A,FALSE,"т02бд"}</definedName>
    <definedName name="fgf" localSheetId="36" hidden="1">{#N/A,#N/A,FALSE,"т02бд"}</definedName>
    <definedName name="fgf" localSheetId="37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40" hidden="1">{#N/A,#N/A,FALSE,"т02бд"}</definedName>
    <definedName name="fgf" localSheetId="41" hidden="1">{#N/A,#N/A,FALSE,"т02бд"}</definedName>
    <definedName name="fgf" localSheetId="42" hidden="1">{#N/A,#N/A,FALSE,"т02бд"}</definedName>
    <definedName name="fgf" localSheetId="43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3" hidden="1">{#N/A,#N/A,FALSE,"т02бд"}</definedName>
    <definedName name="fgf" localSheetId="101" hidden="1">{#N/A,#N/A,FALSE,"т02бд"}</definedName>
    <definedName name="fgf" localSheetId="102" hidden="1">{#N/A,#N/A,FALSE,"т02бд"}</definedName>
    <definedName name="fgf" localSheetId="103" hidden="1">{#N/A,#N/A,FALSE,"т02бд"}</definedName>
    <definedName name="fgf" localSheetId="104" hidden="1">{#N/A,#N/A,FALSE,"т02бд"}</definedName>
    <definedName name="fgf" localSheetId="94" hidden="1">{#N/A,#N/A,FALSE,"т02бд"}</definedName>
    <definedName name="fgf" localSheetId="100" hidden="1">{#N/A,#N/A,FALSE,"т02бд"}</definedName>
    <definedName name="fgf" localSheetId="114" hidden="1">{#N/A,#N/A,FALSE,"т02бд"}</definedName>
    <definedName name="fgf" localSheetId="136" hidden="1">{#N/A,#N/A,FALSE,"т02бд"}</definedName>
    <definedName name="fgf" localSheetId="137" hidden="1">{#N/A,#N/A,FALSE,"т02бд"}</definedName>
    <definedName name="fgf" localSheetId="30" hidden="1">{#N/A,#N/A,FALSE,"т02бд"}</definedName>
    <definedName name="fgf" localSheetId="21" hidden="1">{#N/A,#N/A,FALSE,"т02бд"}</definedName>
    <definedName name="fgf" localSheetId="50" hidden="1">{#N/A,#N/A,FALSE,"т02бд"}</definedName>
    <definedName name="fgf" localSheetId="65" hidden="1">{#N/A,#N/A,FALSE,"т02бд"}</definedName>
    <definedName name="fgf" localSheetId="69" hidden="1">{#N/A,#N/A,FALSE,"т02бд"}</definedName>
    <definedName name="fgf" hidden="1">{#N/A,#N/A,FALSE,"т02бд"}</definedName>
    <definedName name="fgfgf" localSheetId="1" hidden="1">{#N/A,#N/A,FALSE,"т02бд"}</definedName>
    <definedName name="fgfgf" localSheetId="19" hidden="1">{#N/A,#N/A,FALSE,"т02бд"}</definedName>
    <definedName name="fgfgf" localSheetId="23" hidden="1">{#N/A,#N/A,FALSE,"т02бд"}</definedName>
    <definedName name="fgfgf" localSheetId="26" hidden="1">{#N/A,#N/A,FALSE,"т02бд"}</definedName>
    <definedName name="fgfgf" localSheetId="35" hidden="1">{#N/A,#N/A,FALSE,"т02бд"}</definedName>
    <definedName name="fgfgf" localSheetId="44" hidden="1">{#N/A,#N/A,FALSE,"т02бд"}</definedName>
    <definedName name="fgfgf" localSheetId="45" hidden="1">{#N/A,#N/A,FALSE,"т02бд"}</definedName>
    <definedName name="fgfgf" localSheetId="46" hidden="1">{#N/A,#N/A,FALSE,"т02бд"}</definedName>
    <definedName name="fgfgf" localSheetId="36" hidden="1">{#N/A,#N/A,FALSE,"т02бд"}</definedName>
    <definedName name="fgfgf" localSheetId="37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40" hidden="1">{#N/A,#N/A,FALSE,"т02бд"}</definedName>
    <definedName name="fgfgf" localSheetId="41" hidden="1">{#N/A,#N/A,FALSE,"т02бд"}</definedName>
    <definedName name="fgfgf" localSheetId="42" hidden="1">{#N/A,#N/A,FALSE,"т02бд"}</definedName>
    <definedName name="fgfgf" localSheetId="43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3" hidden="1">{#N/A,#N/A,FALSE,"т02бд"}</definedName>
    <definedName name="fgfgf" localSheetId="75" hidden="1">{#N/A,#N/A,FALSE,"т02бд"}</definedName>
    <definedName name="fgfgf" localSheetId="76" hidden="1">{#N/A,#N/A,FALSE,"т02бд"}</definedName>
    <definedName name="fgfgf" localSheetId="78" hidden="1">{#N/A,#N/A,FALSE,"т02бд"}</definedName>
    <definedName name="fgfgf" localSheetId="79" hidden="1">{#N/A,#N/A,FALSE,"т02бд"}</definedName>
    <definedName name="fgfgf" localSheetId="82" hidden="1">{#N/A,#N/A,FALSE,"т02бд"}</definedName>
    <definedName name="fgfgf" localSheetId="101" hidden="1">{#N/A,#N/A,FALSE,"т02бд"}</definedName>
    <definedName name="fgfgf" localSheetId="102" hidden="1">{#N/A,#N/A,FALSE,"т02бд"}</definedName>
    <definedName name="fgfgf" localSheetId="103" hidden="1">{#N/A,#N/A,FALSE,"т02бд"}</definedName>
    <definedName name="fgfgf" localSheetId="104" hidden="1">{#N/A,#N/A,FALSE,"т02бд"}</definedName>
    <definedName name="fgfgf" localSheetId="94" hidden="1">{#N/A,#N/A,FALSE,"т02бд"}</definedName>
    <definedName name="fgfgf" localSheetId="100" hidden="1">{#N/A,#N/A,FALSE,"т02бд"}</definedName>
    <definedName name="fgfgf" localSheetId="114" hidden="1">{#N/A,#N/A,FALSE,"т02бд"}</definedName>
    <definedName name="fgfgf" localSheetId="136" hidden="1">{#N/A,#N/A,FALSE,"т02бд"}</definedName>
    <definedName name="fgfgf" localSheetId="137" hidden="1">{#N/A,#N/A,FALSE,"т02бд"}</definedName>
    <definedName name="fgfgf" localSheetId="30" hidden="1">{#N/A,#N/A,FALSE,"т02бд"}</definedName>
    <definedName name="fgfgf" localSheetId="21" hidden="1">{#N/A,#N/A,FALSE,"т02бд"}</definedName>
    <definedName name="fgfgf" localSheetId="50" hidden="1">{#N/A,#N/A,FALSE,"т02бд"}</definedName>
    <definedName name="fgfgf" localSheetId="65" hidden="1">{#N/A,#N/A,FALSE,"т02бд"}</definedName>
    <definedName name="fgfgf" localSheetId="69" hidden="1">{#N/A,#N/A,FALSE,"т02бд"}</definedName>
    <definedName name="fgfgf" hidden="1">{#N/A,#N/A,FALSE,"т02бд"}</definedName>
    <definedName name="fgfgfgfgfgf" localSheetId="1" hidden="1">{#N/A,#N/A,FALSE,"т02бд"}</definedName>
    <definedName name="fgfgfgfgfgf" localSheetId="19" hidden="1">{#N/A,#N/A,FALSE,"т02бд"}</definedName>
    <definedName name="fgfgfgfgfgf" localSheetId="23" hidden="1">{#N/A,#N/A,FALSE,"т02бд"}</definedName>
    <definedName name="fgfgfgfgfgf" localSheetId="26" hidden="1">{#N/A,#N/A,FALSE,"т02бд"}</definedName>
    <definedName name="fgfgfgfgfgf" localSheetId="35" hidden="1">{#N/A,#N/A,FALSE,"т02бд"}</definedName>
    <definedName name="fgfgfgfgfgf" localSheetId="44" hidden="1">{#N/A,#N/A,FALSE,"т02бд"}</definedName>
    <definedName name="fgfgfgfgfgf" localSheetId="45" hidden="1">{#N/A,#N/A,FALSE,"т02бд"}</definedName>
    <definedName name="fgfgfgfgfgf" localSheetId="46" hidden="1">{#N/A,#N/A,FALSE,"т02бд"}</definedName>
    <definedName name="fgfgfgfgfgf" localSheetId="36" hidden="1">{#N/A,#N/A,FALSE,"т02бд"}</definedName>
    <definedName name="fgfgfgfgfgf" localSheetId="37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40" hidden="1">{#N/A,#N/A,FALSE,"т02бд"}</definedName>
    <definedName name="fgfgfgfgfgf" localSheetId="41" hidden="1">{#N/A,#N/A,FALSE,"т02бд"}</definedName>
    <definedName name="fgfgfgfgfgf" localSheetId="42" hidden="1">{#N/A,#N/A,FALSE,"т02бд"}</definedName>
    <definedName name="fgfgfgfgfgf" localSheetId="43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3" hidden="1">{#N/A,#N/A,FALSE,"т02бд"}</definedName>
    <definedName name="fgfgfgfgfgf" localSheetId="101" hidden="1">{#N/A,#N/A,FALSE,"т02бд"}</definedName>
    <definedName name="fgfgfgfgfgf" localSheetId="102" hidden="1">{#N/A,#N/A,FALSE,"т02бд"}</definedName>
    <definedName name="fgfgfgfgfgf" localSheetId="103" hidden="1">{#N/A,#N/A,FALSE,"т02бд"}</definedName>
    <definedName name="fgfgfgfgfgf" localSheetId="104" hidden="1">{#N/A,#N/A,FALSE,"т02бд"}</definedName>
    <definedName name="fgfgfgfgfgf" localSheetId="94" hidden="1">{#N/A,#N/A,FALSE,"т02бд"}</definedName>
    <definedName name="fgfgfgfgfgf" localSheetId="100" hidden="1">{#N/A,#N/A,FALSE,"т02бд"}</definedName>
    <definedName name="fgfgfgfgfgf" localSheetId="114" hidden="1">{#N/A,#N/A,FALSE,"т02бд"}</definedName>
    <definedName name="fgfgfgfgfgf" localSheetId="136" hidden="1">{#N/A,#N/A,FALSE,"т02бд"}</definedName>
    <definedName name="fgfgfgfgfgf" localSheetId="137" hidden="1">{#N/A,#N/A,FALSE,"т02бд"}</definedName>
    <definedName name="fgfgfgfgfgf" localSheetId="30" hidden="1">{#N/A,#N/A,FALSE,"т02бд"}</definedName>
    <definedName name="fgfgfgfgfgf" localSheetId="21" hidden="1">{#N/A,#N/A,FALSE,"т02бд"}</definedName>
    <definedName name="fgfgfgfgfgf" localSheetId="50" hidden="1">{#N/A,#N/A,FALSE,"т02бд"}</definedName>
    <definedName name="fgfgfgfgfgf" localSheetId="65" hidden="1">{#N/A,#N/A,FALSE,"т02бд"}</definedName>
    <definedName name="fgfgfgfgfgf" localSheetId="69" hidden="1">{#N/A,#N/A,FALSE,"т02бд"}</definedName>
    <definedName name="fgfgfgfgfgf" hidden="1">{#N/A,#N/A,FALSE,"т02бд"}</definedName>
    <definedName name="fgk" localSheetId="1" hidden="1">{#N/A,#N/A,FALSE,"т17-1банки (2)"}</definedName>
    <definedName name="fgk" localSheetId="19" hidden="1">{#N/A,#N/A,FALSE,"т17-1банки (2)"}</definedName>
    <definedName name="fgk" localSheetId="23" hidden="1">{#N/A,#N/A,FALSE,"т17-1банки (2)"}</definedName>
    <definedName name="fgk" localSheetId="26" hidden="1">{#N/A,#N/A,FALSE,"т17-1банки (2)"}</definedName>
    <definedName name="fgk" localSheetId="35" hidden="1">{#N/A,#N/A,FALSE,"т17-1банки (2)"}</definedName>
    <definedName name="fgk" localSheetId="44" hidden="1">{#N/A,#N/A,FALSE,"т17-1банки (2)"}</definedName>
    <definedName name="fgk" localSheetId="45" hidden="1">{#N/A,#N/A,FALSE,"т17-1банки (2)"}</definedName>
    <definedName name="fgk" localSheetId="46" hidden="1">{#N/A,#N/A,FALSE,"т17-1банки (2)"}</definedName>
    <definedName name="fgk" localSheetId="36" hidden="1">{#N/A,#N/A,FALSE,"т17-1банки (2)"}</definedName>
    <definedName name="fgk" localSheetId="37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40" hidden="1">{#N/A,#N/A,FALSE,"т17-1банки (2)"}</definedName>
    <definedName name="fgk" localSheetId="41" hidden="1">{#N/A,#N/A,FALSE,"т17-1банки (2)"}</definedName>
    <definedName name="fgk" localSheetId="42" hidden="1">{#N/A,#N/A,FALSE,"т17-1банки (2)"}</definedName>
    <definedName name="fgk" localSheetId="43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3" hidden="1">{#N/A,#N/A,FALSE,"т17-1банки (2)"}</definedName>
    <definedName name="fgk" localSheetId="94" hidden="1">{#N/A,#N/A,FALSE,"т17-1банки (2)"}</definedName>
    <definedName name="fgk" localSheetId="114" hidden="1">{#N/A,#N/A,FALSE,"т17-1банки (2)"}</definedName>
    <definedName name="fgk" localSheetId="30" hidden="1">{#N/A,#N/A,FALSE,"т17-1банки (2)"}</definedName>
    <definedName name="fgk" localSheetId="21" hidden="1">{#N/A,#N/A,FALSE,"т17-1банки (2)"}</definedName>
    <definedName name="fgk" localSheetId="50" hidden="1">{#N/A,#N/A,FALSE,"т17-1банки (2)"}</definedName>
    <definedName name="fgk" localSheetId="65" hidden="1">{#N/A,#N/A,FALSE,"т17-1банки (2)"}</definedName>
    <definedName name="fgk" localSheetId="69" hidden="1">{#N/A,#N/A,FALSE,"т17-1банки (2)"}</definedName>
    <definedName name="fgk" hidden="1">{#N/A,#N/A,FALSE,"т17-1банки (2)"}</definedName>
    <definedName name="fgkf" localSheetId="1" hidden="1">{#N/A,#N/A,FALSE,"т02бд"}</definedName>
    <definedName name="fgkf" localSheetId="19" hidden="1">{#N/A,#N/A,FALSE,"т02бд"}</definedName>
    <definedName name="fgkf" localSheetId="23" hidden="1">{#N/A,#N/A,FALSE,"т02бд"}</definedName>
    <definedName name="fgkf" localSheetId="26" hidden="1">{#N/A,#N/A,FALSE,"т02бд"}</definedName>
    <definedName name="fgkf" localSheetId="35" hidden="1">{#N/A,#N/A,FALSE,"т02бд"}</definedName>
    <definedName name="fgkf" localSheetId="44" hidden="1">{#N/A,#N/A,FALSE,"т02бд"}</definedName>
    <definedName name="fgkf" localSheetId="45" hidden="1">{#N/A,#N/A,FALSE,"т02бд"}</definedName>
    <definedName name="fgkf" localSheetId="46" hidden="1">{#N/A,#N/A,FALSE,"т02бд"}</definedName>
    <definedName name="fgkf" localSheetId="36" hidden="1">{#N/A,#N/A,FALSE,"т02бд"}</definedName>
    <definedName name="fgkf" localSheetId="37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40" hidden="1">{#N/A,#N/A,FALSE,"т02бд"}</definedName>
    <definedName name="fgkf" localSheetId="41" hidden="1">{#N/A,#N/A,FALSE,"т02бд"}</definedName>
    <definedName name="fgkf" localSheetId="42" hidden="1">{#N/A,#N/A,FALSE,"т02бд"}</definedName>
    <definedName name="fgkf" localSheetId="43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3" hidden="1">{#N/A,#N/A,FALSE,"т02бд"}</definedName>
    <definedName name="fgkf" localSheetId="94" hidden="1">{#N/A,#N/A,FALSE,"т02бд"}</definedName>
    <definedName name="fgkf" localSheetId="114" hidden="1">{#N/A,#N/A,FALSE,"т02бд"}</definedName>
    <definedName name="fgkf" localSheetId="30" hidden="1">{#N/A,#N/A,FALSE,"т02бд"}</definedName>
    <definedName name="fgkf" localSheetId="21" hidden="1">{#N/A,#N/A,FALSE,"т02бд"}</definedName>
    <definedName name="fgkf" localSheetId="50" hidden="1">{#N/A,#N/A,FALSE,"т02бд"}</definedName>
    <definedName name="fgkf" localSheetId="65" hidden="1">{#N/A,#N/A,FALSE,"т02бд"}</definedName>
    <definedName name="fgkf" localSheetId="69" hidden="1">{#N/A,#N/A,FALSE,"т02бд"}</definedName>
    <definedName name="fgkf" hidden="1">{#N/A,#N/A,FALSE,"т02бд"}</definedName>
    <definedName name="fkfgk" localSheetId="1" hidden="1">{#N/A,#N/A,FALSE,"т04"}</definedName>
    <definedName name="fkfgk" localSheetId="19" hidden="1">{#N/A,#N/A,FALSE,"т04"}</definedName>
    <definedName name="fkfgk" localSheetId="23" hidden="1">{#N/A,#N/A,FALSE,"т04"}</definedName>
    <definedName name="fkfgk" localSheetId="26" hidden="1">{#N/A,#N/A,FALSE,"т04"}</definedName>
    <definedName name="fkfgk" localSheetId="35" hidden="1">{#N/A,#N/A,FALSE,"т04"}</definedName>
    <definedName name="fkfgk" localSheetId="44" hidden="1">{#N/A,#N/A,FALSE,"т04"}</definedName>
    <definedName name="fkfgk" localSheetId="45" hidden="1">{#N/A,#N/A,FALSE,"т04"}</definedName>
    <definedName name="fkfgk" localSheetId="46" hidden="1">{#N/A,#N/A,FALSE,"т04"}</definedName>
    <definedName name="fkfgk" localSheetId="36" hidden="1">{#N/A,#N/A,FALSE,"т04"}</definedName>
    <definedName name="fkfgk" localSheetId="37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40" hidden="1">{#N/A,#N/A,FALSE,"т04"}</definedName>
    <definedName name="fkfgk" localSheetId="41" hidden="1">{#N/A,#N/A,FALSE,"т04"}</definedName>
    <definedName name="fkfgk" localSheetId="42" hidden="1">{#N/A,#N/A,FALSE,"т04"}</definedName>
    <definedName name="fkfgk" localSheetId="43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3" hidden="1">{#N/A,#N/A,FALSE,"т04"}</definedName>
    <definedName name="fkfgk" localSheetId="94" hidden="1">{#N/A,#N/A,FALSE,"т04"}</definedName>
    <definedName name="fkfgk" localSheetId="114" hidden="1">{#N/A,#N/A,FALSE,"т04"}</definedName>
    <definedName name="fkfgk" localSheetId="30" hidden="1">{#N/A,#N/A,FALSE,"т04"}</definedName>
    <definedName name="fkfgk" localSheetId="21" hidden="1">{#N/A,#N/A,FALSE,"т04"}</definedName>
    <definedName name="fkfgk" localSheetId="50" hidden="1">{#N/A,#N/A,FALSE,"т04"}</definedName>
    <definedName name="fkfgk" localSheetId="65" hidden="1">{#N/A,#N/A,FALSE,"т04"}</definedName>
    <definedName name="fkfgk" localSheetId="69" hidden="1">{#N/A,#N/A,FALSE,"т04"}</definedName>
    <definedName name="fkfgk" hidden="1">{#N/A,#N/A,FALSE,"т04"}</definedName>
    <definedName name="fkfkgk" localSheetId="1" hidden="1">{#N/A,#N/A,FALSE,"т02бд"}</definedName>
    <definedName name="fkfkgk" localSheetId="19" hidden="1">{#N/A,#N/A,FALSE,"т02бд"}</definedName>
    <definedName name="fkfkgk" localSheetId="23" hidden="1">{#N/A,#N/A,FALSE,"т02бд"}</definedName>
    <definedName name="fkfkgk" localSheetId="26" hidden="1">{#N/A,#N/A,FALSE,"т02бд"}</definedName>
    <definedName name="fkfkgk" localSheetId="35" hidden="1">{#N/A,#N/A,FALSE,"т02бд"}</definedName>
    <definedName name="fkfkgk" localSheetId="44" hidden="1">{#N/A,#N/A,FALSE,"т02бд"}</definedName>
    <definedName name="fkfkgk" localSheetId="45" hidden="1">{#N/A,#N/A,FALSE,"т02бд"}</definedName>
    <definedName name="fkfkgk" localSheetId="46" hidden="1">{#N/A,#N/A,FALSE,"т02бд"}</definedName>
    <definedName name="fkfkgk" localSheetId="36" hidden="1">{#N/A,#N/A,FALSE,"т02бд"}</definedName>
    <definedName name="fkfkgk" localSheetId="37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40" hidden="1">{#N/A,#N/A,FALSE,"т02бд"}</definedName>
    <definedName name="fkfkgk" localSheetId="41" hidden="1">{#N/A,#N/A,FALSE,"т02бд"}</definedName>
    <definedName name="fkfkgk" localSheetId="42" hidden="1">{#N/A,#N/A,FALSE,"т02бд"}</definedName>
    <definedName name="fkfkgk" localSheetId="43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3" hidden="1">{#N/A,#N/A,FALSE,"т02бд"}</definedName>
    <definedName name="fkfkgk" localSheetId="94" hidden="1">{#N/A,#N/A,FALSE,"т02бд"}</definedName>
    <definedName name="fkfkgk" localSheetId="114" hidden="1">{#N/A,#N/A,FALSE,"т02бд"}</definedName>
    <definedName name="fkfkgk" localSheetId="30" hidden="1">{#N/A,#N/A,FALSE,"т02бд"}</definedName>
    <definedName name="fkfkgk" localSheetId="21" hidden="1">{#N/A,#N/A,FALSE,"т02бд"}</definedName>
    <definedName name="fkfkgk" localSheetId="50" hidden="1">{#N/A,#N/A,FALSE,"т02бд"}</definedName>
    <definedName name="fkfkgk" localSheetId="65" hidden="1">{#N/A,#N/A,FALSE,"т02бд"}</definedName>
    <definedName name="fkfkgk" localSheetId="69" hidden="1">{#N/A,#N/A,FALSE,"т02бд"}</definedName>
    <definedName name="fkfkgk" hidden="1">{#N/A,#N/A,FALSE,"т02бд"}</definedName>
    <definedName name="Food_comp" localSheetId="1" hidden="1">{#N/A,#N/A,FALSE,"т02бд"}</definedName>
    <definedName name="Food_comp" localSheetId="19" hidden="1">{#N/A,#N/A,FALSE,"т02бд"}</definedName>
    <definedName name="Food_comp" localSheetId="23" hidden="1">{#N/A,#N/A,FALSE,"т02бд"}</definedName>
    <definedName name="Food_comp" localSheetId="26" hidden="1">{#N/A,#N/A,FALSE,"т02бд"}</definedName>
    <definedName name="Food_comp" localSheetId="35" hidden="1">{#N/A,#N/A,FALSE,"т02бд"}</definedName>
    <definedName name="Food_comp" localSheetId="44" hidden="1">{#N/A,#N/A,FALSE,"т02бд"}</definedName>
    <definedName name="Food_comp" localSheetId="45" hidden="1">{#N/A,#N/A,FALSE,"т02бд"}</definedName>
    <definedName name="Food_comp" localSheetId="46" hidden="1">{#N/A,#N/A,FALSE,"т02бд"}</definedName>
    <definedName name="Food_comp" localSheetId="36" hidden="1">{#N/A,#N/A,FALSE,"т02бд"}</definedName>
    <definedName name="Food_comp" localSheetId="37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40" hidden="1">{#N/A,#N/A,FALSE,"т02бд"}</definedName>
    <definedName name="Food_comp" localSheetId="41" hidden="1">{#N/A,#N/A,FALSE,"т02бд"}</definedName>
    <definedName name="Food_comp" localSheetId="42" hidden="1">{#N/A,#N/A,FALSE,"т02бд"}</definedName>
    <definedName name="Food_comp" localSheetId="43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3" hidden="1">{#N/A,#N/A,FALSE,"т02бд"}</definedName>
    <definedName name="Food_comp" localSheetId="94" hidden="1">{#N/A,#N/A,FALSE,"т02бд"}</definedName>
    <definedName name="Food_comp" localSheetId="114" hidden="1">{#N/A,#N/A,FALSE,"т02бд"}</definedName>
    <definedName name="Food_comp" localSheetId="30" hidden="1">{#N/A,#N/A,FALSE,"т02бд"}</definedName>
    <definedName name="Food_comp" localSheetId="21" hidden="1">{#N/A,#N/A,FALSE,"т02бд"}</definedName>
    <definedName name="Food_comp" localSheetId="50" hidden="1">{#N/A,#N/A,FALSE,"т02бд"}</definedName>
    <definedName name="Food_comp" localSheetId="65" hidden="1">{#N/A,#N/A,FALSE,"т02бд"}</definedName>
    <definedName name="Food_comp" localSheetId="69" hidden="1">{#N/A,#N/A,FALSE,"т02бд"}</definedName>
    <definedName name="Food_comp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uh" localSheetId="19" hidden="1">{#N/A,#N/A,FALSE,"т02бд"}</definedName>
    <definedName name="fuh" localSheetId="101" hidden="1">{#N/A,#N/A,FALSE,"т02бд"}</definedName>
    <definedName name="fuh" localSheetId="102" hidden="1">{#N/A,#N/A,FALSE,"т02бд"}</definedName>
    <definedName name="fuh" localSheetId="103" hidden="1">{#N/A,#N/A,FALSE,"т02бд"}</definedName>
    <definedName name="fuh" localSheetId="104" hidden="1">{#N/A,#N/A,FALSE,"т02бд"}</definedName>
    <definedName name="fuh" localSheetId="100" hidden="1">{#N/A,#N/A,FALSE,"т02бд"}</definedName>
    <definedName name="fuh" localSheetId="114" hidden="1">{#N/A,#N/A,FALSE,"т02бд"}</definedName>
    <definedName name="fuh" localSheetId="136" hidden="1">{#N/A,#N/A,FALSE,"т02бд"}</definedName>
    <definedName name="fuh" localSheetId="137" hidden="1">{#N/A,#N/A,FALSE,"т02бд"}</definedName>
    <definedName name="fuh" localSheetId="65" hidden="1">{#N/A,#N/A,FALSE,"т02бд"}</definedName>
    <definedName name="fuh" hidden="1">{#N/A,#N/A,FALSE,"т02бд"}</definedName>
    <definedName name="fx" localSheetId="1" hidden="1">{#N/A,#N/A,FALSE,"т02бд"}</definedName>
    <definedName name="fx" localSheetId="19" hidden="1">{#N/A,#N/A,FALSE,"т02бд"}</definedName>
    <definedName name="fx" localSheetId="35" hidden="1">{#N/A,#N/A,FALSE,"т02бд"}</definedName>
    <definedName name="fx" localSheetId="44" hidden="1">{#N/A,#N/A,FALSE,"т02бд"}</definedName>
    <definedName name="fx" localSheetId="45" hidden="1">{#N/A,#N/A,FALSE,"т02бд"}</definedName>
    <definedName name="fx" localSheetId="46" hidden="1">{#N/A,#N/A,FALSE,"т02бд"}</definedName>
    <definedName name="fx" localSheetId="36" hidden="1">{#N/A,#N/A,FALSE,"т02бд"}</definedName>
    <definedName name="fx" localSheetId="37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40" hidden="1">{#N/A,#N/A,FALSE,"т02бд"}</definedName>
    <definedName name="fx" localSheetId="41" hidden="1">{#N/A,#N/A,FALSE,"т02бд"}</definedName>
    <definedName name="fx" localSheetId="42" hidden="1">{#N/A,#N/A,FALSE,"т02бд"}</definedName>
    <definedName name="fx" localSheetId="43" hidden="1">{#N/A,#N/A,FALSE,"т02бд"}</definedName>
    <definedName name="fx" localSheetId="67" hidden="1">{#N/A,#N/A,FALSE,"т02бд"}</definedName>
    <definedName name="fx" localSheetId="68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114" hidden="1">{#N/A,#N/A,FALSE,"т02бд"}</definedName>
    <definedName name="fx" localSheetId="65" hidden="1">{#N/A,#N/A,FALSE,"т02бд"}</definedName>
    <definedName name="fx" hidden="1">{#N/A,#N/A,FALSE,"т02бд"}</definedName>
    <definedName name="g7.2" localSheetId="19" hidden="1">{#N/A,#N/A,FALSE,"т04"}</definedName>
    <definedName name="g7.2" localSheetId="101" hidden="1">{#N/A,#N/A,FALSE,"т04"}</definedName>
    <definedName name="g7.2" localSheetId="102" hidden="1">{#N/A,#N/A,FALSE,"т04"}</definedName>
    <definedName name="g7.2" localSheetId="103" hidden="1">{#N/A,#N/A,FALSE,"т04"}</definedName>
    <definedName name="g7.2" localSheetId="104" hidden="1">{#N/A,#N/A,FALSE,"т04"}</definedName>
    <definedName name="g7.2" localSheetId="96" hidden="1">{#N/A,#N/A,FALSE,"т04"}</definedName>
    <definedName name="g7.2" localSheetId="100" hidden="1">{#N/A,#N/A,FALSE,"т04"}</definedName>
    <definedName name="g7.2" localSheetId="114" hidden="1">{#N/A,#N/A,FALSE,"т04"}</definedName>
    <definedName name="g7.2" localSheetId="136" hidden="1">{#N/A,#N/A,FALSE,"т04"}</definedName>
    <definedName name="g7.2" localSheetId="137" hidden="1">{#N/A,#N/A,FALSE,"т04"}</definedName>
    <definedName name="g7.2" localSheetId="65" hidden="1">{#N/A,#N/A,FALSE,"т04"}</definedName>
    <definedName name="g7.2" hidden="1">{#N/A,#N/A,FALSE,"т04"}</definedName>
    <definedName name="ggg" localSheetId="1" hidden="1">{#N/A,#N/A,FALSE,"т02бд"}</definedName>
    <definedName name="ggg" localSheetId="19" hidden="1">{#N/A,#N/A,FALSE,"т02бд"}</definedName>
    <definedName name="ggg" localSheetId="23" hidden="1">{#N/A,#N/A,FALSE,"т02бд"}</definedName>
    <definedName name="ggg" localSheetId="26" hidden="1">{#N/A,#N/A,FALSE,"т02бд"}</definedName>
    <definedName name="ggg" localSheetId="35" hidden="1">{#N/A,#N/A,FALSE,"т02бд"}</definedName>
    <definedName name="ggg" localSheetId="44" hidden="1">{#N/A,#N/A,FALSE,"т02бд"}</definedName>
    <definedName name="ggg" localSheetId="45" hidden="1">{#N/A,#N/A,FALSE,"т02бд"}</definedName>
    <definedName name="ggg" localSheetId="46" hidden="1">{#N/A,#N/A,FALSE,"т02бд"}</definedName>
    <definedName name="ggg" localSheetId="36" hidden="1">{#N/A,#N/A,FALSE,"т02бд"}</definedName>
    <definedName name="ggg" localSheetId="37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40" hidden="1">{#N/A,#N/A,FALSE,"т02бд"}</definedName>
    <definedName name="ggg" localSheetId="41" hidden="1">{#N/A,#N/A,FALSE,"т02бд"}</definedName>
    <definedName name="ggg" localSheetId="42" hidden="1">{#N/A,#N/A,FALSE,"т02бд"}</definedName>
    <definedName name="ggg" localSheetId="43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3" hidden="1">{#N/A,#N/A,FALSE,"т02бд"}</definedName>
    <definedName name="ggg" localSheetId="75" hidden="1">{#N/A,#N/A,FALSE,"т02бд"}</definedName>
    <definedName name="ggg" localSheetId="76" hidden="1">{#N/A,#N/A,FALSE,"т02бд"}</definedName>
    <definedName name="ggg" localSheetId="78" hidden="1">{#N/A,#N/A,FALSE,"т02бд"}</definedName>
    <definedName name="ggg" localSheetId="79" hidden="1">{#N/A,#N/A,FALSE,"т02бд"}</definedName>
    <definedName name="ggg" localSheetId="82" hidden="1">{#N/A,#N/A,FALSE,"т02бд"}</definedName>
    <definedName name="ggg" localSheetId="101" hidden="1">{#N/A,#N/A,FALSE,"т02бд"}</definedName>
    <definedName name="ggg" localSheetId="102" hidden="1">{#N/A,#N/A,FALSE,"т02бд"}</definedName>
    <definedName name="ggg" localSheetId="103" hidden="1">{#N/A,#N/A,FALSE,"т02бд"}</definedName>
    <definedName name="ggg" localSheetId="104" hidden="1">{#N/A,#N/A,FALSE,"т02бд"}</definedName>
    <definedName name="ggg" localSheetId="94" hidden="1">{#N/A,#N/A,FALSE,"т02бд"}</definedName>
    <definedName name="ggg" localSheetId="100" hidden="1">{#N/A,#N/A,FALSE,"т02бд"}</definedName>
    <definedName name="ggg" localSheetId="114" hidden="1">{#N/A,#N/A,FALSE,"т02бд"}</definedName>
    <definedName name="ggg" localSheetId="136" hidden="1">{#N/A,#N/A,FALSE,"т02бд"}</definedName>
    <definedName name="ggg" localSheetId="137" hidden="1">{#N/A,#N/A,FALSE,"т02бд"}</definedName>
    <definedName name="ggg" localSheetId="30" hidden="1">{#N/A,#N/A,FALSE,"т02бд"}</definedName>
    <definedName name="ggg" localSheetId="21" hidden="1">{#N/A,#N/A,FALSE,"т02бд"}</definedName>
    <definedName name="ggg" localSheetId="50" hidden="1">{#N/A,#N/A,FALSE,"т02бд"}</definedName>
    <definedName name="ggg" localSheetId="65" hidden="1">{#N/A,#N/A,FALSE,"т02бд"}</definedName>
    <definedName name="ggg" localSheetId="69" hidden="1">{#N/A,#N/A,FALSE,"т02бд"}</definedName>
    <definedName name="ggg" hidden="1">{#N/A,#N/A,FALSE,"т02бд"}</definedName>
    <definedName name="gggggg" localSheetId="1" hidden="1">{#N/A,#N/A,FALSE,"т02бд"}</definedName>
    <definedName name="gggggg" localSheetId="19" hidden="1">{#N/A,#N/A,FALSE,"т02бд"}</definedName>
    <definedName name="gggggg" localSheetId="23" hidden="1">{#N/A,#N/A,FALSE,"т02бд"}</definedName>
    <definedName name="gggggg" localSheetId="26" hidden="1">{#N/A,#N/A,FALSE,"т02бд"}</definedName>
    <definedName name="gggggg" localSheetId="35" hidden="1">{#N/A,#N/A,FALSE,"т02бд"}</definedName>
    <definedName name="gggggg" localSheetId="44" hidden="1">{#N/A,#N/A,FALSE,"т02бд"}</definedName>
    <definedName name="gggggg" localSheetId="45" hidden="1">{#N/A,#N/A,FALSE,"т02бд"}</definedName>
    <definedName name="gggggg" localSheetId="46" hidden="1">{#N/A,#N/A,FALSE,"т02бд"}</definedName>
    <definedName name="gggggg" localSheetId="36" hidden="1">{#N/A,#N/A,FALSE,"т02бд"}</definedName>
    <definedName name="gggggg" localSheetId="37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40" hidden="1">{#N/A,#N/A,FALSE,"т02бд"}</definedName>
    <definedName name="gggggg" localSheetId="41" hidden="1">{#N/A,#N/A,FALSE,"т02бд"}</definedName>
    <definedName name="gggggg" localSheetId="42" hidden="1">{#N/A,#N/A,FALSE,"т02бд"}</definedName>
    <definedName name="gggggg" localSheetId="43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3" hidden="1">{#N/A,#N/A,FALSE,"т02бд"}</definedName>
    <definedName name="gggggg" localSheetId="75" hidden="1">{#N/A,#N/A,FALSE,"т02бд"}</definedName>
    <definedName name="gggggg" localSheetId="76" hidden="1">{#N/A,#N/A,FALSE,"т02бд"}</definedName>
    <definedName name="gggggg" localSheetId="78" hidden="1">{#N/A,#N/A,FALSE,"т02бд"}</definedName>
    <definedName name="gggggg" localSheetId="79" hidden="1">{#N/A,#N/A,FALSE,"т02бд"}</definedName>
    <definedName name="gggggg" localSheetId="82" hidden="1">{#N/A,#N/A,FALSE,"т02бд"}</definedName>
    <definedName name="gggggg" localSheetId="101" hidden="1">{#N/A,#N/A,FALSE,"т02бд"}</definedName>
    <definedName name="gggggg" localSheetId="102" hidden="1">{#N/A,#N/A,FALSE,"т02бд"}</definedName>
    <definedName name="gggggg" localSheetId="103" hidden="1">{#N/A,#N/A,FALSE,"т02бд"}</definedName>
    <definedName name="gggggg" localSheetId="104" hidden="1">{#N/A,#N/A,FALSE,"т02бд"}</definedName>
    <definedName name="gggggg" localSheetId="94" hidden="1">{#N/A,#N/A,FALSE,"т02бд"}</definedName>
    <definedName name="gggggg" localSheetId="100" hidden="1">{#N/A,#N/A,FALSE,"т02бд"}</definedName>
    <definedName name="gggggg" localSheetId="114" hidden="1">{#N/A,#N/A,FALSE,"т02бд"}</definedName>
    <definedName name="gggggg" localSheetId="136" hidden="1">{#N/A,#N/A,FALSE,"т02бд"}</definedName>
    <definedName name="gggggg" localSheetId="137" hidden="1">{#N/A,#N/A,FALSE,"т02бд"}</definedName>
    <definedName name="gggggg" localSheetId="30" hidden="1">{#N/A,#N/A,FALSE,"т02бд"}</definedName>
    <definedName name="gggggg" localSheetId="21" hidden="1">{#N/A,#N/A,FALSE,"т02бд"}</definedName>
    <definedName name="gggggg" localSheetId="50" hidden="1">{#N/A,#N/A,FALSE,"т02бд"}</definedName>
    <definedName name="gggggg" localSheetId="65" hidden="1">{#N/A,#N/A,FALSE,"т02бд"}</definedName>
    <definedName name="gggggg" localSheetId="69" hidden="1">{#N/A,#N/A,FALSE,"т02бд"}</definedName>
    <definedName name="gggggg" hidden="1">{#N/A,#N/A,FALSE,"т02бд"}</definedName>
    <definedName name="ghghg" localSheetId="1" hidden="1">{#N/A,#N/A,FALSE,"т02бд"}</definedName>
    <definedName name="ghghg" localSheetId="19" hidden="1">{#N/A,#N/A,FALSE,"т02бд"}</definedName>
    <definedName name="ghghg" localSheetId="23" hidden="1">{#N/A,#N/A,FALSE,"т02бд"}</definedName>
    <definedName name="ghghg" localSheetId="26" hidden="1">{#N/A,#N/A,FALSE,"т02бд"}</definedName>
    <definedName name="ghghg" localSheetId="35" hidden="1">{#N/A,#N/A,FALSE,"т02бд"}</definedName>
    <definedName name="ghghg" localSheetId="44" hidden="1">{#N/A,#N/A,FALSE,"т02бд"}</definedName>
    <definedName name="ghghg" localSheetId="45" hidden="1">{#N/A,#N/A,FALSE,"т02бд"}</definedName>
    <definedName name="ghghg" localSheetId="46" hidden="1">{#N/A,#N/A,FALSE,"т02бд"}</definedName>
    <definedName name="ghghg" localSheetId="36" hidden="1">{#N/A,#N/A,FALSE,"т02бд"}</definedName>
    <definedName name="ghghg" localSheetId="37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40" hidden="1">{#N/A,#N/A,FALSE,"т02бд"}</definedName>
    <definedName name="ghghg" localSheetId="41" hidden="1">{#N/A,#N/A,FALSE,"т02бд"}</definedName>
    <definedName name="ghghg" localSheetId="42" hidden="1">{#N/A,#N/A,FALSE,"т02бд"}</definedName>
    <definedName name="ghghg" localSheetId="43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3" hidden="1">{#N/A,#N/A,FALSE,"т02бд"}</definedName>
    <definedName name="ghghg" localSheetId="101" hidden="1">{#N/A,#N/A,FALSE,"т02бд"}</definedName>
    <definedName name="ghghg" localSheetId="102" hidden="1">{#N/A,#N/A,FALSE,"т02бд"}</definedName>
    <definedName name="ghghg" localSheetId="103" hidden="1">{#N/A,#N/A,FALSE,"т02бд"}</definedName>
    <definedName name="ghghg" localSheetId="104" hidden="1">{#N/A,#N/A,FALSE,"т02бд"}</definedName>
    <definedName name="ghghg" localSheetId="94" hidden="1">{#N/A,#N/A,FALSE,"т02бд"}</definedName>
    <definedName name="ghghg" localSheetId="100" hidden="1">{#N/A,#N/A,FALSE,"т02бд"}</definedName>
    <definedName name="ghghg" localSheetId="114" hidden="1">{#N/A,#N/A,FALSE,"т02бд"}</definedName>
    <definedName name="ghghg" localSheetId="136" hidden="1">{#N/A,#N/A,FALSE,"т02бд"}</definedName>
    <definedName name="ghghg" localSheetId="137" hidden="1">{#N/A,#N/A,FALSE,"т02бд"}</definedName>
    <definedName name="ghghg" localSheetId="30" hidden="1">{#N/A,#N/A,FALSE,"т02бд"}</definedName>
    <definedName name="ghghg" localSheetId="21" hidden="1">{#N/A,#N/A,FALSE,"т02бд"}</definedName>
    <definedName name="ghghg" localSheetId="50" hidden="1">{#N/A,#N/A,FALSE,"т02бд"}</definedName>
    <definedName name="ghghg" localSheetId="65" hidden="1">{#N/A,#N/A,FALSE,"т02бд"}</definedName>
    <definedName name="ghghg" localSheetId="69" hidden="1">{#N/A,#N/A,FALSE,"т02бд"}</definedName>
    <definedName name="ghghg" hidden="1">{#N/A,#N/A,FALSE,"т02бд"}</definedName>
    <definedName name="ghghghg" localSheetId="1" hidden="1">{#N/A,#N/A,FALSE,"т02бд"}</definedName>
    <definedName name="ghghghg" localSheetId="19" hidden="1">{#N/A,#N/A,FALSE,"т02бд"}</definedName>
    <definedName name="ghghghg" localSheetId="23" hidden="1">{#N/A,#N/A,FALSE,"т02бд"}</definedName>
    <definedName name="ghghghg" localSheetId="26" hidden="1">{#N/A,#N/A,FALSE,"т02бд"}</definedName>
    <definedName name="ghghghg" localSheetId="35" hidden="1">{#N/A,#N/A,FALSE,"т02бд"}</definedName>
    <definedName name="ghghghg" localSheetId="44" hidden="1">{#N/A,#N/A,FALSE,"т02бд"}</definedName>
    <definedName name="ghghghg" localSheetId="45" hidden="1">{#N/A,#N/A,FALSE,"т02бд"}</definedName>
    <definedName name="ghghghg" localSheetId="46" hidden="1">{#N/A,#N/A,FALSE,"т02бд"}</definedName>
    <definedName name="ghghghg" localSheetId="36" hidden="1">{#N/A,#N/A,FALSE,"т02бд"}</definedName>
    <definedName name="ghghghg" localSheetId="37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40" hidden="1">{#N/A,#N/A,FALSE,"т02бд"}</definedName>
    <definedName name="ghghghg" localSheetId="41" hidden="1">{#N/A,#N/A,FALSE,"т02бд"}</definedName>
    <definedName name="ghghghg" localSheetId="42" hidden="1">{#N/A,#N/A,FALSE,"т02бд"}</definedName>
    <definedName name="ghghghg" localSheetId="43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3" hidden="1">{#N/A,#N/A,FALSE,"т02бд"}</definedName>
    <definedName name="ghghghg" localSheetId="75" hidden="1">{#N/A,#N/A,FALSE,"т02бд"}</definedName>
    <definedName name="ghghghg" localSheetId="76" hidden="1">{#N/A,#N/A,FALSE,"т02бд"}</definedName>
    <definedName name="ghghghg" localSheetId="78" hidden="1">{#N/A,#N/A,FALSE,"т02бд"}</definedName>
    <definedName name="ghghghg" localSheetId="79" hidden="1">{#N/A,#N/A,FALSE,"т02бд"}</definedName>
    <definedName name="ghghghg" localSheetId="82" hidden="1">{#N/A,#N/A,FALSE,"т02бд"}</definedName>
    <definedName name="ghghghg" localSheetId="101" hidden="1">{#N/A,#N/A,FALSE,"т02бд"}</definedName>
    <definedName name="ghghghg" localSheetId="102" hidden="1">{#N/A,#N/A,FALSE,"т02бд"}</definedName>
    <definedName name="ghghghg" localSheetId="103" hidden="1">{#N/A,#N/A,FALSE,"т02бд"}</definedName>
    <definedName name="ghghghg" localSheetId="104" hidden="1">{#N/A,#N/A,FALSE,"т02бд"}</definedName>
    <definedName name="ghghghg" localSheetId="94" hidden="1">{#N/A,#N/A,FALSE,"т02бд"}</definedName>
    <definedName name="ghghghg" localSheetId="100" hidden="1">{#N/A,#N/A,FALSE,"т02бд"}</definedName>
    <definedName name="ghghghg" localSheetId="114" hidden="1">{#N/A,#N/A,FALSE,"т02бд"}</definedName>
    <definedName name="ghghghg" localSheetId="136" hidden="1">{#N/A,#N/A,FALSE,"т02бд"}</definedName>
    <definedName name="ghghghg" localSheetId="137" hidden="1">{#N/A,#N/A,FALSE,"т02бд"}</definedName>
    <definedName name="ghghghg" localSheetId="30" hidden="1">{#N/A,#N/A,FALSE,"т02бд"}</definedName>
    <definedName name="ghghghg" localSheetId="21" hidden="1">{#N/A,#N/A,FALSE,"т02бд"}</definedName>
    <definedName name="ghghghg" localSheetId="50" hidden="1">{#N/A,#N/A,FALSE,"т02бд"}</definedName>
    <definedName name="ghghghg" localSheetId="65" hidden="1">{#N/A,#N/A,FALSE,"т02бд"}</definedName>
    <definedName name="ghghghg" localSheetId="69" hidden="1">{#N/A,#N/A,FALSE,"т02бд"}</definedName>
    <definedName name="ghghghg" hidden="1">{#N/A,#N/A,FALSE,"т02бд"}</definedName>
    <definedName name="i" localSheetId="1" hidden="1">{#N/A,#N/A,FALSE,"т02бд"}</definedName>
    <definedName name="i" localSheetId="19" hidden="1">{#N/A,#N/A,FALSE,"т02бд"}</definedName>
    <definedName name="i" localSheetId="23" hidden="1">{#N/A,#N/A,FALSE,"т02бд"}</definedName>
    <definedName name="i" localSheetId="35" hidden="1">{#N/A,#N/A,FALSE,"т02бд"}</definedName>
    <definedName name="i" localSheetId="44" hidden="1">{#N/A,#N/A,FALSE,"т02бд"}</definedName>
    <definedName name="i" localSheetId="45" hidden="1">{#N/A,#N/A,FALSE,"т02бд"}</definedName>
    <definedName name="i" localSheetId="46" hidden="1">{#N/A,#N/A,FALSE,"т02бд"}</definedName>
    <definedName name="i" localSheetId="36" hidden="1">{#N/A,#N/A,FALSE,"т02бд"}</definedName>
    <definedName name="i" localSheetId="37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40" hidden="1">{#N/A,#N/A,FALSE,"т02бд"}</definedName>
    <definedName name="i" localSheetId="41" hidden="1">{#N/A,#N/A,FALSE,"т02бд"}</definedName>
    <definedName name="i" localSheetId="42" hidden="1">{#N/A,#N/A,FALSE,"т02бд"}</definedName>
    <definedName name="i" localSheetId="43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3" hidden="1">{#N/A,#N/A,FALSE,"т02бд"}</definedName>
    <definedName name="i" localSheetId="101" hidden="1">{#N/A,#N/A,FALSE,"т02бд"}</definedName>
    <definedName name="i" localSheetId="102" hidden="1">{#N/A,#N/A,FALSE,"т02бд"}</definedName>
    <definedName name="i" localSheetId="103" hidden="1">{#N/A,#N/A,FALSE,"т02бд"}</definedName>
    <definedName name="i" localSheetId="104" hidden="1">{#N/A,#N/A,FALSE,"т02бд"}</definedName>
    <definedName name="i" localSheetId="94" hidden="1">{#N/A,#N/A,FALSE,"т02бд"}</definedName>
    <definedName name="i" localSheetId="100" hidden="1">{#N/A,#N/A,FALSE,"т02бд"}</definedName>
    <definedName name="i" localSheetId="114" hidden="1">{#N/A,#N/A,FALSE,"т02бд"}</definedName>
    <definedName name="i" localSheetId="136" hidden="1">{#N/A,#N/A,FALSE,"т02бд"}</definedName>
    <definedName name="i" localSheetId="137" hidden="1">{#N/A,#N/A,FALSE,"т02бд"}</definedName>
    <definedName name="i" localSheetId="30" hidden="1">{#N/A,#N/A,FALSE,"т02бд"}</definedName>
    <definedName name="i" localSheetId="21" hidden="1">{#N/A,#N/A,FALSE,"т02бд"}</definedName>
    <definedName name="i" localSheetId="50" hidden="1">{#N/A,#N/A,FALSE,"т02бд"}</definedName>
    <definedName name="i" localSheetId="65" hidden="1">{#N/A,#N/A,FALSE,"т02бд"}</definedName>
    <definedName name="i" localSheetId="69" hidden="1">{#N/A,#N/A,FALSE,"т02бд"}</definedName>
    <definedName name="i" hidden="1">{#N/A,#N/A,FALSE,"т02бд"}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" localSheetId="66" hidden="1">{"WEO",#N/A,FALSE,"T"}</definedName>
    <definedName name="k" localSheetId="73" hidden="1">{#N/A,#N/A,FALSE,"т02бд"}</definedName>
    <definedName name="k" localSheetId="75" hidden="1">{"WEO",#N/A,FALSE,"T"}</definedName>
    <definedName name="k" localSheetId="76" hidden="1">{"WEO",#N/A,FALSE,"T"}</definedName>
    <definedName name="k" localSheetId="78" hidden="1">{"WEO",#N/A,FALSE,"T"}</definedName>
    <definedName name="k" localSheetId="79" hidden="1">{"WEO",#N/A,FALSE,"T"}</definedName>
    <definedName name="k" localSheetId="82" hidden="1">{"WEO",#N/A,FALSE,"T"}</definedName>
    <definedName name="k" localSheetId="101" hidden="1">{"WEO",#N/A,FALSE,"T"}</definedName>
    <definedName name="k" localSheetId="102" hidden="1">{"WEO",#N/A,FALSE,"T"}</definedName>
    <definedName name="k" localSheetId="103" hidden="1">{"WEO",#N/A,FALSE,"T"}</definedName>
    <definedName name="k" localSheetId="104" hidden="1">{"WEO",#N/A,FALSE,"T"}</definedName>
    <definedName name="k" localSheetId="100" hidden="1">{"WEO",#N/A,FALSE,"T"}</definedName>
    <definedName name="k" localSheetId="136" hidden="1">{"WEO",#N/A,FALSE,"T"}</definedName>
    <definedName name="k" localSheetId="137" hidden="1">{"WEO",#N/A,FALSE,"T"}</definedName>
    <definedName name="k" localSheetId="69" hidden="1">{"WEO",#N/A,FALSE,"T"}</definedName>
    <definedName name="k" hidden="1">[2]Links!$D$2</definedName>
    <definedName name="khjkj" localSheetId="1" hidden="1">{#N/A,#N/A,FALSE,"т02бд"}</definedName>
    <definedName name="khjkj" localSheetId="19" hidden="1">{#N/A,#N/A,FALSE,"т02бд"}</definedName>
    <definedName name="khjkj" localSheetId="35" hidden="1">{#N/A,#N/A,FALSE,"т02бд"}</definedName>
    <definedName name="khjkj" localSheetId="44" hidden="1">{#N/A,#N/A,FALSE,"т02бд"}</definedName>
    <definedName name="khjkj" localSheetId="45" hidden="1">{#N/A,#N/A,FALSE,"т02бд"}</definedName>
    <definedName name="khjkj" localSheetId="46" hidden="1">{#N/A,#N/A,FALSE,"т02бд"}</definedName>
    <definedName name="khjkj" localSheetId="36" hidden="1">{#N/A,#N/A,FALSE,"т02бд"}</definedName>
    <definedName name="khjkj" localSheetId="37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40" hidden="1">{#N/A,#N/A,FALSE,"т02бд"}</definedName>
    <definedName name="khjkj" localSheetId="41" hidden="1">{#N/A,#N/A,FALSE,"т02бд"}</definedName>
    <definedName name="khjkj" localSheetId="42" hidden="1">{#N/A,#N/A,FALSE,"т02бд"}</definedName>
    <definedName name="khjkj" localSheetId="43" hidden="1">{#N/A,#N/A,FALSE,"т02бд"}</definedName>
    <definedName name="khjkj" localSheetId="67" hidden="1">{#N/A,#N/A,FALSE,"т02бд"}</definedName>
    <definedName name="khjkj" localSheetId="68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114" hidden="1">{#N/A,#N/A,FALSE,"т02бд"}</definedName>
    <definedName name="khjkj" localSheetId="65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19" hidden="1">{#N/A,#N/A,FALSE,"т02бд"}</definedName>
    <definedName name="kkk" localSheetId="23" hidden="1">{#N/A,#N/A,FALSE,"т02бд"}</definedName>
    <definedName name="kkk" localSheetId="35" hidden="1">{#N/A,#N/A,FALSE,"т02бд"}</definedName>
    <definedName name="kkk" localSheetId="44" hidden="1">{#N/A,#N/A,FALSE,"т02бд"}</definedName>
    <definedName name="kkk" localSheetId="45" hidden="1">{#N/A,#N/A,FALSE,"т02бд"}</definedName>
    <definedName name="kkk" localSheetId="46" hidden="1">{#N/A,#N/A,FALSE,"т02бд"}</definedName>
    <definedName name="kkk" localSheetId="36" hidden="1">{#N/A,#N/A,FALSE,"т02бд"}</definedName>
    <definedName name="kkk" localSheetId="37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40" hidden="1">{#N/A,#N/A,FALSE,"т02бд"}</definedName>
    <definedName name="kkk" localSheetId="41" hidden="1">{#N/A,#N/A,FALSE,"т02бд"}</definedName>
    <definedName name="kkk" localSheetId="42" hidden="1">{#N/A,#N/A,FALSE,"т02бд"}</definedName>
    <definedName name="kkk" localSheetId="43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3" hidden="1">{#N/A,#N/A,FALSE,"т02бд"}</definedName>
    <definedName name="kkk" localSheetId="101" hidden="1">{#N/A,#N/A,FALSE,"т02бд"}</definedName>
    <definedName name="kkk" localSheetId="102" hidden="1">{#N/A,#N/A,FALSE,"т02бд"}</definedName>
    <definedName name="kkk" localSheetId="103" hidden="1">{#N/A,#N/A,FALSE,"т02бд"}</definedName>
    <definedName name="kkk" localSheetId="104" hidden="1">{#N/A,#N/A,FALSE,"т02бд"}</definedName>
    <definedName name="kkk" localSheetId="94" hidden="1">{#N/A,#N/A,FALSE,"т02бд"}</definedName>
    <definedName name="kkk" localSheetId="100" hidden="1">{#N/A,#N/A,FALSE,"т02бд"}</definedName>
    <definedName name="kkk" localSheetId="114" hidden="1">{#N/A,#N/A,FALSE,"т02бд"}</definedName>
    <definedName name="kkk" localSheetId="136" hidden="1">{#N/A,#N/A,FALSE,"т02бд"}</definedName>
    <definedName name="kkk" localSheetId="137" hidden="1">{#N/A,#N/A,FALSE,"т02бд"}</definedName>
    <definedName name="kkk" localSheetId="30" hidden="1">{#N/A,#N/A,FALSE,"т02бд"}</definedName>
    <definedName name="kkk" localSheetId="21" hidden="1">{#N/A,#N/A,FALSE,"т02бд"}</definedName>
    <definedName name="kkk" localSheetId="50" hidden="1">{#N/A,#N/A,FALSE,"т02бд"}</definedName>
    <definedName name="kkk" localSheetId="65" hidden="1">{#N/A,#N/A,FALSE,"т02бд"}</definedName>
    <definedName name="kkk" localSheetId="69" hidden="1">{#N/A,#N/A,FALSE,"т02бд"}</definedName>
    <definedName name="kkk" hidden="1">{#N/A,#N/A,FALSE,"т02бд"}</definedName>
    <definedName name="kkkkk" localSheetId="1" hidden="1">{#N/A,#N/A,FALSE,"т02бд"}</definedName>
    <definedName name="kkkkk" localSheetId="19" hidden="1">{#N/A,#N/A,FALSE,"т02бд"}</definedName>
    <definedName name="kkkkk" localSheetId="23" hidden="1">{#N/A,#N/A,FALSE,"т02бд"}</definedName>
    <definedName name="kkkkk" localSheetId="35" hidden="1">{#N/A,#N/A,FALSE,"т02бд"}</definedName>
    <definedName name="kkkkk" localSheetId="44" hidden="1">{#N/A,#N/A,FALSE,"т02бд"}</definedName>
    <definedName name="kkkkk" localSheetId="45" hidden="1">{#N/A,#N/A,FALSE,"т02бд"}</definedName>
    <definedName name="kkkkk" localSheetId="46" hidden="1">{#N/A,#N/A,FALSE,"т02бд"}</definedName>
    <definedName name="kkkkk" localSheetId="36" hidden="1">{#N/A,#N/A,FALSE,"т02бд"}</definedName>
    <definedName name="kkkkk" localSheetId="37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40" hidden="1">{#N/A,#N/A,FALSE,"т02бд"}</definedName>
    <definedName name="kkkkk" localSheetId="41" hidden="1">{#N/A,#N/A,FALSE,"т02бд"}</definedName>
    <definedName name="kkkkk" localSheetId="42" hidden="1">{#N/A,#N/A,FALSE,"т02бд"}</definedName>
    <definedName name="kkkkk" localSheetId="43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3" hidden="1">{#N/A,#N/A,FALSE,"т02бд"}</definedName>
    <definedName name="kkkkk" localSheetId="101" hidden="1">{#N/A,#N/A,FALSE,"т02бд"}</definedName>
    <definedName name="kkkkk" localSheetId="102" hidden="1">{#N/A,#N/A,FALSE,"т02бд"}</definedName>
    <definedName name="kkkkk" localSheetId="103" hidden="1">{#N/A,#N/A,FALSE,"т02бд"}</definedName>
    <definedName name="kkkkk" localSheetId="104" hidden="1">{#N/A,#N/A,FALSE,"т02бд"}</definedName>
    <definedName name="kkkkk" localSheetId="94" hidden="1">{#N/A,#N/A,FALSE,"т02бд"}</definedName>
    <definedName name="kkkkk" localSheetId="100" hidden="1">{#N/A,#N/A,FALSE,"т02бд"}</definedName>
    <definedName name="kkkkk" localSheetId="114" hidden="1">{#N/A,#N/A,FALSE,"т02бд"}</definedName>
    <definedName name="kkkkk" localSheetId="136" hidden="1">{#N/A,#N/A,FALSE,"т02бд"}</definedName>
    <definedName name="kkkkk" localSheetId="137" hidden="1">{#N/A,#N/A,FALSE,"т02бд"}</definedName>
    <definedName name="kkkkk" localSheetId="30" hidden="1">{#N/A,#N/A,FALSE,"т02бд"}</definedName>
    <definedName name="kkkkk" localSheetId="21" hidden="1">{#N/A,#N/A,FALSE,"т02бд"}</definedName>
    <definedName name="kkkkk" localSheetId="50" hidden="1">{#N/A,#N/A,FALSE,"т02бд"}</definedName>
    <definedName name="kkkkk" localSheetId="65" hidden="1">{#N/A,#N/A,FALSE,"т02бд"}</definedName>
    <definedName name="kkkkk" localSheetId="69" hidden="1">{#N/A,#N/A,FALSE,"т02бд"}</definedName>
    <definedName name="kkkkk" hidden="1">{#N/A,#N/A,FALSE,"т02бд"}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lk" localSheetId="1" hidden="1">{#N/A,#N/A,FALSE,"т02бд"}</definedName>
    <definedName name="lk" localSheetId="19" hidden="1">{#N/A,#N/A,FALSE,"т02бд"}</definedName>
    <definedName name="lk" localSheetId="23" hidden="1">{#N/A,#N/A,FALSE,"т02бд"}</definedName>
    <definedName name="lk" localSheetId="35" hidden="1">{#N/A,#N/A,FALSE,"т02бд"}</definedName>
    <definedName name="lk" localSheetId="44" hidden="1">{#N/A,#N/A,FALSE,"т02бд"}</definedName>
    <definedName name="lk" localSheetId="45" hidden="1">{#N/A,#N/A,FALSE,"т02бд"}</definedName>
    <definedName name="lk" localSheetId="46" hidden="1">{#N/A,#N/A,FALSE,"т02бд"}</definedName>
    <definedName name="lk" localSheetId="36" hidden="1">{#N/A,#N/A,FALSE,"т02бд"}</definedName>
    <definedName name="lk" localSheetId="37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40" hidden="1">{#N/A,#N/A,FALSE,"т02бд"}</definedName>
    <definedName name="lk" localSheetId="41" hidden="1">{#N/A,#N/A,FALSE,"т02бд"}</definedName>
    <definedName name="lk" localSheetId="42" hidden="1">{#N/A,#N/A,FALSE,"т02бд"}</definedName>
    <definedName name="lk" localSheetId="43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3" hidden="1">{#N/A,#N/A,FALSE,"т02бд"}</definedName>
    <definedName name="lk" localSheetId="101" hidden="1">{#N/A,#N/A,FALSE,"т02бд"}</definedName>
    <definedName name="lk" localSheetId="102" hidden="1">{#N/A,#N/A,FALSE,"т02бд"}</definedName>
    <definedName name="lk" localSheetId="103" hidden="1">{#N/A,#N/A,FALSE,"т02бд"}</definedName>
    <definedName name="lk" localSheetId="104" hidden="1">{#N/A,#N/A,FALSE,"т02бд"}</definedName>
    <definedName name="lk" localSheetId="94" hidden="1">{#N/A,#N/A,FALSE,"т02бд"}</definedName>
    <definedName name="lk" localSheetId="100" hidden="1">{#N/A,#N/A,FALSE,"т02бд"}</definedName>
    <definedName name="lk" localSheetId="114" hidden="1">{#N/A,#N/A,FALSE,"т02бд"}</definedName>
    <definedName name="lk" localSheetId="136" hidden="1">{#N/A,#N/A,FALSE,"т02бд"}</definedName>
    <definedName name="lk" localSheetId="137" hidden="1">{#N/A,#N/A,FALSE,"т02бд"}</definedName>
    <definedName name="lk" localSheetId="30" hidden="1">{#N/A,#N/A,FALSE,"т02бд"}</definedName>
    <definedName name="lk" localSheetId="21" hidden="1">{#N/A,#N/A,FALSE,"т02бд"}</definedName>
    <definedName name="lk" localSheetId="50" hidden="1">{#N/A,#N/A,FALSE,"т02бд"}</definedName>
    <definedName name="lk" localSheetId="65" hidden="1">{#N/A,#N/A,FALSE,"т02бд"}</definedName>
    <definedName name="lk" localSheetId="69" hidden="1">{#N/A,#N/A,FALSE,"т02бд"}</definedName>
    <definedName name="lk" hidden="1">{#N/A,#N/A,FALSE,"т02бд"}</definedName>
    <definedName name="ll" localSheetId="19" hidden="1">{#N/A,#N/A,FALSE,"Лист4"}</definedName>
    <definedName name="ll" localSheetId="101" hidden="1">{#N/A,#N/A,FALSE,"Лист4"}</definedName>
    <definedName name="ll" localSheetId="102" hidden="1">{#N/A,#N/A,FALSE,"Лист4"}</definedName>
    <definedName name="ll" localSheetId="103" hidden="1">{#N/A,#N/A,FALSE,"Лист4"}</definedName>
    <definedName name="ll" localSheetId="104" hidden="1">{#N/A,#N/A,FALSE,"Лист4"}</definedName>
    <definedName name="ll" localSheetId="96" hidden="1">{#N/A,#N/A,FALSE,"Лист4"}</definedName>
    <definedName name="ll" localSheetId="100" hidden="1">{#N/A,#N/A,FALSE,"Лист4"}</definedName>
    <definedName name="ll" localSheetId="114" hidden="1">{#N/A,#N/A,FALSE,"Лист4"}</definedName>
    <definedName name="ll" localSheetId="136" hidden="1">{#N/A,#N/A,FALSE,"Лист4"}</definedName>
    <definedName name="ll" localSheetId="137" hidden="1">{#N/A,#N/A,FALSE,"Лист4"}</definedName>
    <definedName name="ll" localSheetId="65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19" hidden="1">{#N/A,#N/A,FALSE,"т02бд"}</definedName>
    <definedName name="lll" localSheetId="23" hidden="1">{#N/A,#N/A,FALSE,"т02бд"}</definedName>
    <definedName name="lll" localSheetId="26" hidden="1">{#N/A,#N/A,FALSE,"т02бд"}</definedName>
    <definedName name="lll" localSheetId="35" hidden="1">{#N/A,#N/A,FALSE,"т02бд"}</definedName>
    <definedName name="lll" localSheetId="44" hidden="1">{#N/A,#N/A,FALSE,"т02бд"}</definedName>
    <definedName name="lll" localSheetId="45" hidden="1">{#N/A,#N/A,FALSE,"т02бд"}</definedName>
    <definedName name="lll" localSheetId="46" hidden="1">{#N/A,#N/A,FALSE,"т02бд"}</definedName>
    <definedName name="lll" localSheetId="36" hidden="1">{#N/A,#N/A,FALSE,"т02бд"}</definedName>
    <definedName name="lll" localSheetId="37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40" hidden="1">{#N/A,#N/A,FALSE,"т02бд"}</definedName>
    <definedName name="lll" localSheetId="41" hidden="1">{#N/A,#N/A,FALSE,"т02бд"}</definedName>
    <definedName name="lll" localSheetId="42" hidden="1">{#N/A,#N/A,FALSE,"т02бд"}</definedName>
    <definedName name="lll" localSheetId="43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3" hidden="1">{#N/A,#N/A,FALSE,"т02бд"}</definedName>
    <definedName name="lll" localSheetId="101" hidden="1">{#N/A,#N/A,FALSE,"т02бд"}</definedName>
    <definedName name="lll" localSheetId="102" hidden="1">{#N/A,#N/A,FALSE,"т02бд"}</definedName>
    <definedName name="lll" localSheetId="103" hidden="1">{#N/A,#N/A,FALSE,"т02бд"}</definedName>
    <definedName name="lll" localSheetId="104" hidden="1">{#N/A,#N/A,FALSE,"т02бд"}</definedName>
    <definedName name="lll" localSheetId="94" hidden="1">{#N/A,#N/A,FALSE,"т02бд"}</definedName>
    <definedName name="lll" localSheetId="100" hidden="1">{#N/A,#N/A,FALSE,"т02бд"}</definedName>
    <definedName name="lll" localSheetId="114" hidden="1">{#N/A,#N/A,FALSE,"т02бд"}</definedName>
    <definedName name="lll" localSheetId="136" hidden="1">{#N/A,#N/A,FALSE,"т02бд"}</definedName>
    <definedName name="lll" localSheetId="137" hidden="1">{#N/A,#N/A,FALSE,"т02бд"}</definedName>
    <definedName name="lll" localSheetId="30" hidden="1">{#N/A,#N/A,FALSE,"т02бд"}</definedName>
    <definedName name="lll" localSheetId="21" hidden="1">{#N/A,#N/A,FALSE,"т02бд"}</definedName>
    <definedName name="lll" localSheetId="50" hidden="1">{#N/A,#N/A,FALSE,"т02бд"}</definedName>
    <definedName name="lll" localSheetId="65" hidden="1">{#N/A,#N/A,FALSE,"т02бд"}</definedName>
    <definedName name="lll" localSheetId="69" hidden="1">{#N/A,#N/A,FALSE,"т02бд"}</definedName>
    <definedName name="lll" hidden="1">{#N/A,#N/A,FALSE,"т02бд"}</definedName>
    <definedName name="m" localSheetId="1" hidden="1">{#N/A,#N/A,FALSE,"I";#N/A,#N/A,FALSE,"J";#N/A,#N/A,FALSE,"K";#N/A,#N/A,FALSE,"L";#N/A,#N/A,FALSE,"M";#N/A,#N/A,FALSE,"N";#N/A,#N/A,FALSE,"O"}</definedName>
    <definedName name="m" localSheetId="19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6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37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0" hidden="1">{#N/A,#N/A,FALSE,"I";#N/A,#N/A,FALSE,"J";#N/A,#N/A,FALSE,"K";#N/A,#N/A,FALSE,"L";#N/A,#N/A,FALSE,"M";#N/A,#N/A,FALSE,"N";#N/A,#N/A,FALSE,"O"}</definedName>
    <definedName name="m" localSheetId="41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79" hidden="1">{#N/A,#N/A,FALSE,"I";#N/A,#N/A,FALSE,"J";#N/A,#N/A,FALSE,"K";#N/A,#N/A,FALSE,"L";#N/A,#N/A,FALSE,"M";#N/A,#N/A,FALSE,"N";#N/A,#N/A,FALSE,"O"}</definedName>
    <definedName name="m" localSheetId="82" hidden="1">{#N/A,#N/A,FALSE,"I";#N/A,#N/A,FALSE,"J";#N/A,#N/A,FALSE,"K";#N/A,#N/A,FALSE,"L";#N/A,#N/A,FALSE,"M";#N/A,#N/A,FALSE,"N";#N/A,#N/A,FALSE,"O"}</definedName>
    <definedName name="m" localSheetId="101" hidden="1">{#N/A,#N/A,FALSE,"I";#N/A,#N/A,FALSE,"J";#N/A,#N/A,FALSE,"K";#N/A,#N/A,FALSE,"L";#N/A,#N/A,FALSE,"M";#N/A,#N/A,FALSE,"N";#N/A,#N/A,FALSE,"O"}</definedName>
    <definedName name="m" localSheetId="102" hidden="1">{#N/A,#N/A,FALSE,"I";#N/A,#N/A,FALSE,"J";#N/A,#N/A,FALSE,"K";#N/A,#N/A,FALSE,"L";#N/A,#N/A,FALSE,"M";#N/A,#N/A,FALSE,"N";#N/A,#N/A,FALSE,"O"}</definedName>
    <definedName name="m" localSheetId="103" hidden="1">{#N/A,#N/A,FALSE,"I";#N/A,#N/A,FALSE,"J";#N/A,#N/A,FALSE,"K";#N/A,#N/A,FALSE,"L";#N/A,#N/A,FALSE,"M";#N/A,#N/A,FALSE,"N";#N/A,#N/A,FALSE,"O"}</definedName>
    <definedName name="m" localSheetId="104" hidden="1">{#N/A,#N/A,FALSE,"I";#N/A,#N/A,FALSE,"J";#N/A,#N/A,FALSE,"K";#N/A,#N/A,FALSE,"L";#N/A,#N/A,FALSE,"M";#N/A,#N/A,FALSE,"N";#N/A,#N/A,FALSE,"O"}</definedName>
    <definedName name="m" localSheetId="94" hidden="1">{#N/A,#N/A,FALSE,"I";#N/A,#N/A,FALSE,"J";#N/A,#N/A,FALSE,"K";#N/A,#N/A,FALSE,"L";#N/A,#N/A,FALSE,"M";#N/A,#N/A,FALSE,"N";#N/A,#N/A,FALSE,"O"}</definedName>
    <definedName name="m" localSheetId="100" hidden="1">{#N/A,#N/A,FALSE,"I";#N/A,#N/A,FALSE,"J";#N/A,#N/A,FALSE,"K";#N/A,#N/A,FALSE,"L";#N/A,#N/A,FALSE,"M";#N/A,#N/A,FALSE,"N";#N/A,#N/A,FALSE,"O"}</definedName>
    <definedName name="m" localSheetId="114" hidden="1">{#N/A,#N/A,FALSE,"I";#N/A,#N/A,FALSE,"J";#N/A,#N/A,FALSE,"K";#N/A,#N/A,FALSE,"L";#N/A,#N/A,FALSE,"M";#N/A,#N/A,FALSE,"N";#N/A,#N/A,FALSE,"O"}</definedName>
    <definedName name="m" localSheetId="136" hidden="1">{#N/A,#N/A,FALSE,"I";#N/A,#N/A,FALSE,"J";#N/A,#N/A,FALSE,"K";#N/A,#N/A,FALSE,"L";#N/A,#N/A,FALSE,"M";#N/A,#N/A,FALSE,"N";#N/A,#N/A,FALSE,"O"}</definedName>
    <definedName name="m" localSheetId="137" hidden="1">{#N/A,#N/A,FALSE,"I";#N/A,#N/A,FALSE,"J";#N/A,#N/A,FALSE,"K";#N/A,#N/A,FALSE,"L";#N/A,#N/A,FALSE,"M";#N/A,#N/A,FALSE,"N";#N/A,#N/A,FALSE,"O"}</definedName>
    <definedName name="m" localSheetId="30" hidden="1">{#N/A,#N/A,FALSE,"I";#N/A,#N/A,FALSE,"J";#N/A,#N/A,FALSE,"K";#N/A,#N/A,FALSE,"L";#N/A,#N/A,FALSE,"M";#N/A,#N/A,FALSE,"N";#N/A,#N/A,FALSE,"O"}</definedName>
    <definedName name="m" localSheetId="21" hidden="1">{#N/A,#N/A,FALSE,"I";#N/A,#N/A,FALSE,"J";#N/A,#N/A,FALSE,"K";#N/A,#N/A,FALSE,"L";#N/A,#N/A,FALSE,"M";#N/A,#N/A,FALSE,"N";#N/A,#N/A,FALSE,"O"}</definedName>
    <definedName name="m" localSheetId="50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n" localSheetId="1" hidden="1">{"MONA",#N/A,FALSE,"S"}</definedName>
    <definedName name="mn" localSheetId="19" hidden="1">{"MONA",#N/A,FALSE,"S"}</definedName>
    <definedName name="mn" localSheetId="23" hidden="1">{"MONA",#N/A,FALSE,"S"}</definedName>
    <definedName name="mn" localSheetId="35" hidden="1">{"MONA",#N/A,FALSE,"S"}</definedName>
    <definedName name="mn" localSheetId="44" hidden="1">{"MONA",#N/A,FALSE,"S"}</definedName>
    <definedName name="mn" localSheetId="45" hidden="1">{"MONA",#N/A,FALSE,"S"}</definedName>
    <definedName name="mn" localSheetId="46" hidden="1">{"MONA",#N/A,FALSE,"S"}</definedName>
    <definedName name="mn" localSheetId="36" hidden="1">{"MONA",#N/A,FALSE,"S"}</definedName>
    <definedName name="mn" localSheetId="37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40" hidden="1">{"MONA",#N/A,FALSE,"S"}</definedName>
    <definedName name="mn" localSheetId="41" hidden="1">{"MONA",#N/A,FALSE,"S"}</definedName>
    <definedName name="mn" localSheetId="42" hidden="1">{"MONA",#N/A,FALSE,"S"}</definedName>
    <definedName name="mn" localSheetId="43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3" hidden="1">{"MONA",#N/A,FALSE,"S"}</definedName>
    <definedName name="mn" localSheetId="75" hidden="1">{"MONA",#N/A,FALSE,"S"}</definedName>
    <definedName name="mn" localSheetId="76" hidden="1">{"MONA",#N/A,FALSE,"S"}</definedName>
    <definedName name="mn" localSheetId="78" hidden="1">{"MONA",#N/A,FALSE,"S"}</definedName>
    <definedName name="mn" localSheetId="79" hidden="1">{"MONA",#N/A,FALSE,"S"}</definedName>
    <definedName name="mn" localSheetId="82" hidden="1">{"MONA",#N/A,FALSE,"S"}</definedName>
    <definedName name="mn" localSheetId="101" hidden="1">{"MONA",#N/A,FALSE,"S"}</definedName>
    <definedName name="mn" localSheetId="102" hidden="1">{"MONA",#N/A,FALSE,"S"}</definedName>
    <definedName name="mn" localSheetId="103" hidden="1">{"MONA",#N/A,FALSE,"S"}</definedName>
    <definedName name="mn" localSheetId="104" hidden="1">{"MONA",#N/A,FALSE,"S"}</definedName>
    <definedName name="mn" localSheetId="94" hidden="1">{"MONA",#N/A,FALSE,"S"}</definedName>
    <definedName name="mn" localSheetId="100" hidden="1">{"MONA",#N/A,FALSE,"S"}</definedName>
    <definedName name="mn" localSheetId="114" hidden="1">{"MONA",#N/A,FALSE,"S"}</definedName>
    <definedName name="mn" localSheetId="136" hidden="1">{"MONA",#N/A,FALSE,"S"}</definedName>
    <definedName name="mn" localSheetId="137" hidden="1">{"MONA",#N/A,FALSE,"S"}</definedName>
    <definedName name="mn" localSheetId="30" hidden="1">{"MONA",#N/A,FALSE,"S"}</definedName>
    <definedName name="mn" localSheetId="21" hidden="1">{"MONA",#N/A,FALSE,"S"}</definedName>
    <definedName name="mn" localSheetId="50" hidden="1">{"MONA",#N/A,FALSE,"S"}</definedName>
    <definedName name="mn" localSheetId="65" hidden="1">{"MONA",#N/A,FALSE,"S"}</definedName>
    <definedName name="mn" localSheetId="69" hidden="1">{"MONA",#N/A,FALSE,"S"}</definedName>
    <definedName name="mn" hidden="1">{"MONA",#N/A,FALSE,"S"}</definedName>
    <definedName name="n" localSheetId="19" hidden="1">{#N/A,#N/A,FALSE,"Лист4"}</definedName>
    <definedName name="n" localSheetId="101" hidden="1">{#N/A,#N/A,FALSE,"Лист4"}</definedName>
    <definedName name="n" localSheetId="102" hidden="1">{#N/A,#N/A,FALSE,"Лист4"}</definedName>
    <definedName name="n" localSheetId="103" hidden="1">{#N/A,#N/A,FALSE,"Лист4"}</definedName>
    <definedName name="n" localSheetId="104" hidden="1">{#N/A,#N/A,FALSE,"Лист4"}</definedName>
    <definedName name="n" localSheetId="96" hidden="1">{#N/A,#N/A,FALSE,"Лист4"}</definedName>
    <definedName name="n" localSheetId="100" hidden="1">{#N/A,#N/A,FALSE,"Лист4"}</definedName>
    <definedName name="n" localSheetId="114" hidden="1">{#N/A,#N/A,FALSE,"Лист4"}</definedName>
    <definedName name="n" localSheetId="136" hidden="1">{#N/A,#N/A,FALSE,"Лист4"}</definedName>
    <definedName name="n" localSheetId="137" hidden="1">{#N/A,#N/A,FALSE,"Лист4"}</definedName>
    <definedName name="n" localSheetId="65" hidden="1">{#N/A,#N/A,FALSE,"Лист4"}</definedName>
    <definedName name="n" hidden="1">{#N/A,#N/A,FALSE,"Лист4"}</definedName>
    <definedName name="njgf" localSheetId="1" hidden="1">{#N/A,#N/A,FALSE,"т04"}</definedName>
    <definedName name="njgf" localSheetId="19" hidden="1">{#N/A,#N/A,FALSE,"т04"}</definedName>
    <definedName name="njgf" localSheetId="23" hidden="1">{#N/A,#N/A,FALSE,"т04"}</definedName>
    <definedName name="njgf" localSheetId="26" hidden="1">{#N/A,#N/A,FALSE,"т04"}</definedName>
    <definedName name="njgf" localSheetId="35" hidden="1">{#N/A,#N/A,FALSE,"т04"}</definedName>
    <definedName name="njgf" localSheetId="44" hidden="1">{#N/A,#N/A,FALSE,"т04"}</definedName>
    <definedName name="njgf" localSheetId="45" hidden="1">{#N/A,#N/A,FALSE,"т04"}</definedName>
    <definedName name="njgf" localSheetId="46" hidden="1">{#N/A,#N/A,FALSE,"т04"}</definedName>
    <definedName name="njgf" localSheetId="36" hidden="1">{#N/A,#N/A,FALSE,"т04"}</definedName>
    <definedName name="njgf" localSheetId="37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40" hidden="1">{#N/A,#N/A,FALSE,"т04"}</definedName>
    <definedName name="njgf" localSheetId="41" hidden="1">{#N/A,#N/A,FALSE,"т04"}</definedName>
    <definedName name="njgf" localSheetId="42" hidden="1">{#N/A,#N/A,FALSE,"т04"}</definedName>
    <definedName name="njgf" localSheetId="43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3" hidden="1">{#N/A,#N/A,FALSE,"т04"}</definedName>
    <definedName name="njgf" localSheetId="94" hidden="1">{#N/A,#N/A,FALSE,"т04"}</definedName>
    <definedName name="njgf" localSheetId="114" hidden="1">{#N/A,#N/A,FALSE,"т04"}</definedName>
    <definedName name="njgf" localSheetId="30" hidden="1">{#N/A,#N/A,FALSE,"т04"}</definedName>
    <definedName name="njgf" localSheetId="21" hidden="1">{#N/A,#N/A,FALSE,"т04"}</definedName>
    <definedName name="njgf" localSheetId="50" hidden="1">{#N/A,#N/A,FALSE,"т04"}</definedName>
    <definedName name="njgf" localSheetId="65" hidden="1">{#N/A,#N/A,FALSE,"т04"}</definedName>
    <definedName name="njgf" localSheetId="69" hidden="1">{#N/A,#N/A,FALSE,"т04"}</definedName>
    <definedName name="njgf" hidden="1">{#N/A,#N/A,FALSE,"т04"}</definedName>
    <definedName name="ooo" localSheetId="1" hidden="1">{#N/A,#N/A,FALSE,"т02бд"}</definedName>
    <definedName name="ooo" localSheetId="19" hidden="1">{#N/A,#N/A,FALSE,"т02бд"}</definedName>
    <definedName name="ooo" localSheetId="23" hidden="1">{#N/A,#N/A,FALSE,"т02бд"}</definedName>
    <definedName name="ooo" localSheetId="35" hidden="1">{#N/A,#N/A,FALSE,"т02бд"}</definedName>
    <definedName name="ooo" localSheetId="44" hidden="1">{#N/A,#N/A,FALSE,"т02бд"}</definedName>
    <definedName name="ooo" localSheetId="45" hidden="1">{#N/A,#N/A,FALSE,"т02бд"}</definedName>
    <definedName name="ooo" localSheetId="46" hidden="1">{#N/A,#N/A,FALSE,"т02бд"}</definedName>
    <definedName name="ooo" localSheetId="36" hidden="1">{#N/A,#N/A,FALSE,"т02бд"}</definedName>
    <definedName name="ooo" localSheetId="37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40" hidden="1">{#N/A,#N/A,FALSE,"т02бд"}</definedName>
    <definedName name="ooo" localSheetId="41" hidden="1">{#N/A,#N/A,FALSE,"т02бд"}</definedName>
    <definedName name="ooo" localSheetId="42" hidden="1">{#N/A,#N/A,FALSE,"т02бд"}</definedName>
    <definedName name="ooo" localSheetId="43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3" hidden="1">{#N/A,#N/A,FALSE,"т02бд"}</definedName>
    <definedName name="ooo" localSheetId="101" hidden="1">{#N/A,#N/A,FALSE,"т02бд"}</definedName>
    <definedName name="ooo" localSheetId="102" hidden="1">{#N/A,#N/A,FALSE,"т02бд"}</definedName>
    <definedName name="ooo" localSheetId="103" hidden="1">{#N/A,#N/A,FALSE,"т02бд"}</definedName>
    <definedName name="ooo" localSheetId="104" hidden="1">{#N/A,#N/A,FALSE,"т02бд"}</definedName>
    <definedName name="ooo" localSheetId="94" hidden="1">{#N/A,#N/A,FALSE,"т02бд"}</definedName>
    <definedName name="ooo" localSheetId="100" hidden="1">{#N/A,#N/A,FALSE,"т02бд"}</definedName>
    <definedName name="ooo" localSheetId="114" hidden="1">{#N/A,#N/A,FALSE,"т02бд"}</definedName>
    <definedName name="ooo" localSheetId="136" hidden="1">{#N/A,#N/A,FALSE,"т02бд"}</definedName>
    <definedName name="ooo" localSheetId="137" hidden="1">{#N/A,#N/A,FALSE,"т02бд"}</definedName>
    <definedName name="ooo" localSheetId="30" hidden="1">{#N/A,#N/A,FALSE,"т02бд"}</definedName>
    <definedName name="ooo" localSheetId="21" hidden="1">{#N/A,#N/A,FALSE,"т02бд"}</definedName>
    <definedName name="ooo" localSheetId="50" hidden="1">{#N/A,#N/A,FALSE,"т02бд"}</definedName>
    <definedName name="ooo" localSheetId="65" hidden="1">{#N/A,#N/A,FALSE,"т02бд"}</definedName>
    <definedName name="ooo" localSheetId="69" hidden="1">{#N/A,#N/A,FALSE,"т02бд"}</definedName>
    <definedName name="ooo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19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6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37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0" hidden="1">{#N/A,#N/A,FALSE,"SimInp1";#N/A,#N/A,FALSE,"SimInp2";#N/A,#N/A,FALSE,"SimOut1";#N/A,#N/A,FALSE,"SimOut2";#N/A,#N/A,FALSE,"SimOut3";#N/A,#N/A,FALSE,"SimOut4";#N/A,#N/A,FALSE,"SimOut5"}</definedName>
    <definedName name="OST_KV_SH" localSheetId="41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79" hidden="1">{#N/A,#N/A,FALSE,"SimInp1";#N/A,#N/A,FALSE,"SimInp2";#N/A,#N/A,FALSE,"SimOut1";#N/A,#N/A,FALSE,"SimOut2";#N/A,#N/A,FALSE,"SimOut3";#N/A,#N/A,FALSE,"SimOut4";#N/A,#N/A,FALSE,"SimOut5"}</definedName>
    <definedName name="OST_KV_SH" localSheetId="82" hidden="1">{#N/A,#N/A,FALSE,"SimInp1";#N/A,#N/A,FALSE,"SimInp2";#N/A,#N/A,FALSE,"SimOut1";#N/A,#N/A,FALSE,"SimOut2";#N/A,#N/A,FALSE,"SimOut3";#N/A,#N/A,FALSE,"SimOut4";#N/A,#N/A,FALSE,"SimOut5"}</definedName>
    <definedName name="OST_KV_SH" localSheetId="101" hidden="1">{#N/A,#N/A,FALSE,"SimInp1";#N/A,#N/A,FALSE,"SimInp2";#N/A,#N/A,FALSE,"SimOut1";#N/A,#N/A,FALSE,"SimOut2";#N/A,#N/A,FALSE,"SimOut3";#N/A,#N/A,FALSE,"SimOut4";#N/A,#N/A,FALSE,"SimOut5"}</definedName>
    <definedName name="OST_KV_SH" localSheetId="102" hidden="1">{#N/A,#N/A,FALSE,"SimInp1";#N/A,#N/A,FALSE,"SimInp2";#N/A,#N/A,FALSE,"SimOut1";#N/A,#N/A,FALSE,"SimOut2";#N/A,#N/A,FALSE,"SimOut3";#N/A,#N/A,FALSE,"SimOut4";#N/A,#N/A,FALSE,"SimOut5"}</definedName>
    <definedName name="OST_KV_SH" localSheetId="103" hidden="1">{#N/A,#N/A,FALSE,"SimInp1";#N/A,#N/A,FALSE,"SimInp2";#N/A,#N/A,FALSE,"SimOut1";#N/A,#N/A,FALSE,"SimOut2";#N/A,#N/A,FALSE,"SimOut3";#N/A,#N/A,FALSE,"SimOut4";#N/A,#N/A,FALSE,"SimOut5"}</definedName>
    <definedName name="OST_KV_SH" localSheetId="104" hidden="1">{#N/A,#N/A,FALSE,"SimInp1";#N/A,#N/A,FALSE,"SimInp2";#N/A,#N/A,FALSE,"SimOut1";#N/A,#N/A,FALSE,"SimOut2";#N/A,#N/A,FALSE,"SimOut3";#N/A,#N/A,FALSE,"SimOut4";#N/A,#N/A,FALSE,"SimOut5"}</definedName>
    <definedName name="OST_KV_SH" localSheetId="94" hidden="1">{#N/A,#N/A,FALSE,"SimInp1";#N/A,#N/A,FALSE,"SimInp2";#N/A,#N/A,FALSE,"SimOut1";#N/A,#N/A,FALSE,"SimOut2";#N/A,#N/A,FALSE,"SimOut3";#N/A,#N/A,FALSE,"SimOut4";#N/A,#N/A,FALSE,"SimOut5"}</definedName>
    <definedName name="OST_KV_SH" localSheetId="100" hidden="1">{#N/A,#N/A,FALSE,"SimInp1";#N/A,#N/A,FALSE,"SimInp2";#N/A,#N/A,FALSE,"SimOut1";#N/A,#N/A,FALSE,"SimOut2";#N/A,#N/A,FALSE,"SimOut3";#N/A,#N/A,FALSE,"SimOut4";#N/A,#N/A,FALSE,"SimOut5"}</definedName>
    <definedName name="OST_KV_SH" localSheetId="114" hidden="1">{#N/A,#N/A,FALSE,"SimInp1";#N/A,#N/A,FALSE,"SimInp2";#N/A,#N/A,FALSE,"SimOut1";#N/A,#N/A,FALSE,"SimOut2";#N/A,#N/A,FALSE,"SimOut3";#N/A,#N/A,FALSE,"SimOut4";#N/A,#N/A,FALSE,"SimOut5"}</definedName>
    <definedName name="OST_KV_SH" localSheetId="136" hidden="1">{#N/A,#N/A,FALSE,"SimInp1";#N/A,#N/A,FALSE,"SimInp2";#N/A,#N/A,FALSE,"SimOut1";#N/A,#N/A,FALSE,"SimOut2";#N/A,#N/A,FALSE,"SimOut3";#N/A,#N/A,FALSE,"SimOut4";#N/A,#N/A,FALSE,"SimOut5"}</definedName>
    <definedName name="OST_KV_SH" localSheetId="137" hidden="1">{#N/A,#N/A,FALSE,"SimInp1";#N/A,#N/A,FALSE,"SimInp2";#N/A,#N/A,FALSE,"SimOut1";#N/A,#N/A,FALSE,"SimOut2";#N/A,#N/A,FALSE,"SimOut3";#N/A,#N/A,FALSE,"SimOut4";#N/A,#N/A,FALSE,"SimOut5"}</definedName>
    <definedName name="OST_KV_SH" localSheetId="30" hidden="1">{#N/A,#N/A,FALSE,"SimInp1";#N/A,#N/A,FALSE,"SimInp2";#N/A,#N/A,FALSE,"SimOut1";#N/A,#N/A,FALSE,"SimOut2";#N/A,#N/A,FALSE,"SimOut3";#N/A,#N/A,FALSE,"SimOut4";#N/A,#N/A,FALSE,"SimOut5"}</definedName>
    <definedName name="OST_KV_SH" localSheetId="21" hidden="1">{#N/A,#N/A,FALSE,"SimInp1";#N/A,#N/A,FALSE,"SimInp2";#N/A,#N/A,FALSE,"SimOut1";#N/A,#N/A,FALSE,"SimOut2";#N/A,#N/A,FALSE,"SimOut3";#N/A,#N/A,FALSE,"SimOut4";#N/A,#N/A,FALSE,"SimOut5"}</definedName>
    <definedName name="OST_KV_SH" localSheetId="50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19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6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37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0" hidden="1">{#N/A,#N/A,FALSE,"SimInp1";#N/A,#N/A,FALSE,"SimInp2";#N/A,#N/A,FALSE,"SimOut1";#N/A,#N/A,FALSE,"SimOut2";#N/A,#N/A,FALSE,"SimOut3";#N/A,#N/A,FALSE,"SimOut4";#N/A,#N/A,FALSE,"SimOut5"}</definedName>
    <definedName name="OST_SH" localSheetId="41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79" hidden="1">{#N/A,#N/A,FALSE,"SimInp1";#N/A,#N/A,FALSE,"SimInp2";#N/A,#N/A,FALSE,"SimOut1";#N/A,#N/A,FALSE,"SimOut2";#N/A,#N/A,FALSE,"SimOut3";#N/A,#N/A,FALSE,"SimOut4";#N/A,#N/A,FALSE,"SimOut5"}</definedName>
    <definedName name="OST_SH" localSheetId="82" hidden="1">{#N/A,#N/A,FALSE,"SimInp1";#N/A,#N/A,FALSE,"SimInp2";#N/A,#N/A,FALSE,"SimOut1";#N/A,#N/A,FALSE,"SimOut2";#N/A,#N/A,FALSE,"SimOut3";#N/A,#N/A,FALSE,"SimOut4";#N/A,#N/A,FALSE,"SimOut5"}</definedName>
    <definedName name="OST_SH" localSheetId="101" hidden="1">{#N/A,#N/A,FALSE,"SimInp1";#N/A,#N/A,FALSE,"SimInp2";#N/A,#N/A,FALSE,"SimOut1";#N/A,#N/A,FALSE,"SimOut2";#N/A,#N/A,FALSE,"SimOut3";#N/A,#N/A,FALSE,"SimOut4";#N/A,#N/A,FALSE,"SimOut5"}</definedName>
    <definedName name="OST_SH" localSheetId="102" hidden="1">{#N/A,#N/A,FALSE,"SimInp1";#N/A,#N/A,FALSE,"SimInp2";#N/A,#N/A,FALSE,"SimOut1";#N/A,#N/A,FALSE,"SimOut2";#N/A,#N/A,FALSE,"SimOut3";#N/A,#N/A,FALSE,"SimOut4";#N/A,#N/A,FALSE,"SimOut5"}</definedName>
    <definedName name="OST_SH" localSheetId="103" hidden="1">{#N/A,#N/A,FALSE,"SimInp1";#N/A,#N/A,FALSE,"SimInp2";#N/A,#N/A,FALSE,"SimOut1";#N/A,#N/A,FALSE,"SimOut2";#N/A,#N/A,FALSE,"SimOut3";#N/A,#N/A,FALSE,"SimOut4";#N/A,#N/A,FALSE,"SimOut5"}</definedName>
    <definedName name="OST_SH" localSheetId="104" hidden="1">{#N/A,#N/A,FALSE,"SimInp1";#N/A,#N/A,FALSE,"SimInp2";#N/A,#N/A,FALSE,"SimOut1";#N/A,#N/A,FALSE,"SimOut2";#N/A,#N/A,FALSE,"SimOut3";#N/A,#N/A,FALSE,"SimOut4";#N/A,#N/A,FALSE,"SimOut5"}</definedName>
    <definedName name="OST_SH" localSheetId="94" hidden="1">{#N/A,#N/A,FALSE,"SimInp1";#N/A,#N/A,FALSE,"SimInp2";#N/A,#N/A,FALSE,"SimOut1";#N/A,#N/A,FALSE,"SimOut2";#N/A,#N/A,FALSE,"SimOut3";#N/A,#N/A,FALSE,"SimOut4";#N/A,#N/A,FALSE,"SimOut5"}</definedName>
    <definedName name="OST_SH" localSheetId="100" hidden="1">{#N/A,#N/A,FALSE,"SimInp1";#N/A,#N/A,FALSE,"SimInp2";#N/A,#N/A,FALSE,"SimOut1";#N/A,#N/A,FALSE,"SimOut2";#N/A,#N/A,FALSE,"SimOut3";#N/A,#N/A,FALSE,"SimOut4";#N/A,#N/A,FALSE,"SimOut5"}</definedName>
    <definedName name="OST_SH" localSheetId="114" hidden="1">{#N/A,#N/A,FALSE,"SimInp1";#N/A,#N/A,FALSE,"SimInp2";#N/A,#N/A,FALSE,"SimOut1";#N/A,#N/A,FALSE,"SimOut2";#N/A,#N/A,FALSE,"SimOut3";#N/A,#N/A,FALSE,"SimOut4";#N/A,#N/A,FALSE,"SimOut5"}</definedName>
    <definedName name="OST_SH" localSheetId="136" hidden="1">{#N/A,#N/A,FALSE,"SimInp1";#N/A,#N/A,FALSE,"SimInp2";#N/A,#N/A,FALSE,"SimOut1";#N/A,#N/A,FALSE,"SimOut2";#N/A,#N/A,FALSE,"SimOut3";#N/A,#N/A,FALSE,"SimOut4";#N/A,#N/A,FALSE,"SimOut5"}</definedName>
    <definedName name="OST_SH" localSheetId="137" hidden="1">{#N/A,#N/A,FALSE,"SimInp1";#N/A,#N/A,FALSE,"SimInp2";#N/A,#N/A,FALSE,"SimOut1";#N/A,#N/A,FALSE,"SimOut2";#N/A,#N/A,FALSE,"SimOut3";#N/A,#N/A,FALSE,"SimOut4";#N/A,#N/A,FALSE,"SimOut5"}</definedName>
    <definedName name="OST_SH" localSheetId="30" hidden="1">{#N/A,#N/A,FALSE,"SimInp1";#N/A,#N/A,FALSE,"SimInp2";#N/A,#N/A,FALSE,"SimOut1";#N/A,#N/A,FALSE,"SimOut2";#N/A,#N/A,FALSE,"SimOut3";#N/A,#N/A,FALSE,"SimOut4";#N/A,#N/A,FALSE,"SimOut5"}</definedName>
    <definedName name="OST_SH" localSheetId="21" hidden="1">{#N/A,#N/A,FALSE,"SimInp1";#N/A,#N/A,FALSE,"SimInp2";#N/A,#N/A,FALSE,"SimOut1";#N/A,#N/A,FALSE,"SimOut2";#N/A,#N/A,FALSE,"SimOut3";#N/A,#N/A,FALSE,"SimOut4";#N/A,#N/A,FALSE,"SimOut5"}</definedName>
    <definedName name="OST_SH" localSheetId="50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q" localSheetId="1" hidden="1">{#N/A,#N/A,FALSE,"т02бд"}</definedName>
    <definedName name="q" localSheetId="19" hidden="1">{#N/A,#N/A,FALSE,"т02бд"}</definedName>
    <definedName name="q" localSheetId="23" hidden="1">{#N/A,#N/A,FALSE,"т02бд"}</definedName>
    <definedName name="q" localSheetId="26" hidden="1">{#N/A,#N/A,FALSE,"т02бд"}</definedName>
    <definedName name="q" localSheetId="35" hidden="1">{#N/A,#N/A,FALSE,"т02бд"}</definedName>
    <definedName name="q" localSheetId="44" hidden="1">{#N/A,#N/A,FALSE,"т02бд"}</definedName>
    <definedName name="q" localSheetId="45" hidden="1">{#N/A,#N/A,FALSE,"т02бд"}</definedName>
    <definedName name="q" localSheetId="46" hidden="1">{#N/A,#N/A,FALSE,"т02бд"}</definedName>
    <definedName name="q" localSheetId="36" hidden="1">{#N/A,#N/A,FALSE,"т02бд"}</definedName>
    <definedName name="q" localSheetId="37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40" hidden="1">{#N/A,#N/A,FALSE,"т02бд"}</definedName>
    <definedName name="q" localSheetId="41" hidden="1">{#N/A,#N/A,FALSE,"т02бд"}</definedName>
    <definedName name="q" localSheetId="42" hidden="1">{#N/A,#N/A,FALSE,"т02бд"}</definedName>
    <definedName name="q" localSheetId="43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3" hidden="1">{#N/A,#N/A,FALSE,"т02бд"}</definedName>
    <definedName name="q" localSheetId="75" hidden="1">{#N/A,#N/A,FALSE,"т02бд"}</definedName>
    <definedName name="q" localSheetId="76" hidden="1">{#N/A,#N/A,FALSE,"т02бд"}</definedName>
    <definedName name="q" localSheetId="78" hidden="1">{#N/A,#N/A,FALSE,"т02бд"}</definedName>
    <definedName name="q" localSheetId="79" hidden="1">{#N/A,#N/A,FALSE,"т02бд"}</definedName>
    <definedName name="q" localSheetId="82" hidden="1">{#N/A,#N/A,FALSE,"т02бд"}</definedName>
    <definedName name="q" localSheetId="101" hidden="1">{#N/A,#N/A,FALSE,"т02бд"}</definedName>
    <definedName name="q" localSheetId="102" hidden="1">{#N/A,#N/A,FALSE,"т02бд"}</definedName>
    <definedName name="q" localSheetId="103" hidden="1">{#N/A,#N/A,FALSE,"т02бд"}</definedName>
    <definedName name="q" localSheetId="104" hidden="1">{#N/A,#N/A,FALSE,"т02бд"}</definedName>
    <definedName name="q" localSheetId="94" hidden="1">{#N/A,#N/A,FALSE,"т02бд"}</definedName>
    <definedName name="q" localSheetId="96" hidden="1">{#N/A,#N/A,FALSE,"т02бд"}</definedName>
    <definedName name="q" localSheetId="100" hidden="1">{#N/A,#N/A,FALSE,"т02бд"}</definedName>
    <definedName name="q" localSheetId="114" hidden="1">{#N/A,#N/A,FALSE,"т02бд"}</definedName>
    <definedName name="q" localSheetId="136" hidden="1">{#N/A,#N/A,FALSE,"т02бд"}</definedName>
    <definedName name="q" localSheetId="137" hidden="1">{#N/A,#N/A,FALSE,"т02бд"}</definedName>
    <definedName name="q" localSheetId="30" hidden="1">{#N/A,#N/A,FALSE,"т02бд"}</definedName>
    <definedName name="q" localSheetId="21" hidden="1">{#N/A,#N/A,FALSE,"т02бд"}</definedName>
    <definedName name="q" localSheetId="50" hidden="1">{#N/A,#N/A,FALSE,"т02бд"}</definedName>
    <definedName name="q" localSheetId="65" hidden="1">{#N/A,#N/A,FALSE,"т02бд"}</definedName>
    <definedName name="q" localSheetId="69" hidden="1">{#N/A,#N/A,FALSE,"т02бд"}</definedName>
    <definedName name="q" hidden="1">{#N/A,#N/A,FALSE,"т02бд"}</definedName>
    <definedName name="qart" localSheetId="1" hidden="1">{#N/A,#N/A,FALSE,"т04"}</definedName>
    <definedName name="qart" localSheetId="19" hidden="1">{#N/A,#N/A,FALSE,"т04"}</definedName>
    <definedName name="qart" localSheetId="23" hidden="1">{#N/A,#N/A,FALSE,"т04"}</definedName>
    <definedName name="qart" localSheetId="26" hidden="1">{#N/A,#N/A,FALSE,"т04"}</definedName>
    <definedName name="qart" localSheetId="35" hidden="1">{#N/A,#N/A,FALSE,"т04"}</definedName>
    <definedName name="qart" localSheetId="44" hidden="1">{#N/A,#N/A,FALSE,"т04"}</definedName>
    <definedName name="qart" localSheetId="45" hidden="1">{#N/A,#N/A,FALSE,"т04"}</definedName>
    <definedName name="qart" localSheetId="46" hidden="1">{#N/A,#N/A,FALSE,"т04"}</definedName>
    <definedName name="qart" localSheetId="36" hidden="1">{#N/A,#N/A,FALSE,"т04"}</definedName>
    <definedName name="qart" localSheetId="37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40" hidden="1">{#N/A,#N/A,FALSE,"т04"}</definedName>
    <definedName name="qart" localSheetId="41" hidden="1">{#N/A,#N/A,FALSE,"т04"}</definedName>
    <definedName name="qart" localSheetId="42" hidden="1">{#N/A,#N/A,FALSE,"т04"}</definedName>
    <definedName name="qart" localSheetId="43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3" hidden="1">{#N/A,#N/A,FALSE,"т04"}</definedName>
    <definedName name="qart" localSheetId="94" hidden="1">{#N/A,#N/A,FALSE,"т04"}</definedName>
    <definedName name="qart" localSheetId="114" hidden="1">{#N/A,#N/A,FALSE,"т04"}</definedName>
    <definedName name="qart" localSheetId="30" hidden="1">{#N/A,#N/A,FALSE,"т04"}</definedName>
    <definedName name="qart" localSheetId="21" hidden="1">{#N/A,#N/A,FALSE,"т04"}</definedName>
    <definedName name="qart" localSheetId="50" hidden="1">{#N/A,#N/A,FALSE,"т04"}</definedName>
    <definedName name="qart" localSheetId="65" hidden="1">{#N/A,#N/A,FALSE,"т04"}</definedName>
    <definedName name="qart" localSheetId="69" hidden="1">{#N/A,#N/A,FALSE,"т04"}</definedName>
    <definedName name="qart" hidden="1">{#N/A,#N/A,FALSE,"т04"}</definedName>
    <definedName name="qq" localSheetId="1" hidden="1">{#N/A,#N/A,FALSE,"т02бд"}</definedName>
    <definedName name="qq" localSheetId="19" hidden="1">{#N/A,#N/A,FALSE,"т02бд"}</definedName>
    <definedName name="qq" localSheetId="23" hidden="1">{#N/A,#N/A,FALSE,"т02бд"}</definedName>
    <definedName name="qq" localSheetId="26" hidden="1">{#N/A,#N/A,FALSE,"т02бд"}</definedName>
    <definedName name="qq" localSheetId="35" hidden="1">{#N/A,#N/A,FALSE,"т02бд"}</definedName>
    <definedName name="qq" localSheetId="44" hidden="1">{#N/A,#N/A,FALSE,"т02бд"}</definedName>
    <definedName name="qq" localSheetId="45" hidden="1">{#N/A,#N/A,FALSE,"т02бд"}</definedName>
    <definedName name="qq" localSheetId="46" hidden="1">{#N/A,#N/A,FALSE,"т02бд"}</definedName>
    <definedName name="qq" localSheetId="36" hidden="1">{#N/A,#N/A,FALSE,"т02бд"}</definedName>
    <definedName name="qq" localSheetId="37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40" hidden="1">{#N/A,#N/A,FALSE,"т02бд"}</definedName>
    <definedName name="qq" localSheetId="41" hidden="1">{#N/A,#N/A,FALSE,"т02бд"}</definedName>
    <definedName name="qq" localSheetId="42" hidden="1">{#N/A,#N/A,FALSE,"т02бд"}</definedName>
    <definedName name="qq" localSheetId="43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3" hidden="1">{#N/A,#N/A,FALSE,"т02бд"}</definedName>
    <definedName name="qq" localSheetId="75" hidden="1">{#N/A,#N/A,FALSE,"т02бд"}</definedName>
    <definedName name="qq" localSheetId="76" hidden="1">{#N/A,#N/A,FALSE,"т02бд"}</definedName>
    <definedName name="qq" localSheetId="78" hidden="1">{#N/A,#N/A,FALSE,"т02бд"}</definedName>
    <definedName name="qq" localSheetId="79" hidden="1">{#N/A,#N/A,FALSE,"т02бд"}</definedName>
    <definedName name="qq" localSheetId="82" hidden="1">{#N/A,#N/A,FALSE,"т02бд"}</definedName>
    <definedName name="qq" localSheetId="101" hidden="1">{#N/A,#N/A,FALSE,"т02бд"}</definedName>
    <definedName name="qq" localSheetId="102" hidden="1">{#N/A,#N/A,FALSE,"т02бд"}</definedName>
    <definedName name="qq" localSheetId="103" hidden="1">{#N/A,#N/A,FALSE,"т02бд"}</definedName>
    <definedName name="qq" localSheetId="104" hidden="1">{#N/A,#N/A,FALSE,"т02бд"}</definedName>
    <definedName name="qq" localSheetId="94" hidden="1">{#N/A,#N/A,FALSE,"т02бд"}</definedName>
    <definedName name="qq" localSheetId="100" hidden="1">{#N/A,#N/A,FALSE,"т02бд"}</definedName>
    <definedName name="qq" localSheetId="114" hidden="1">{#N/A,#N/A,FALSE,"т02бд"}</definedName>
    <definedName name="qq" localSheetId="136" hidden="1">{#N/A,#N/A,FALSE,"т02бд"}</definedName>
    <definedName name="qq" localSheetId="137" hidden="1">{#N/A,#N/A,FALSE,"т02бд"}</definedName>
    <definedName name="qq" localSheetId="30" hidden="1">{#N/A,#N/A,FALSE,"т02бд"}</definedName>
    <definedName name="qq" localSheetId="21" hidden="1">{#N/A,#N/A,FALSE,"т02бд"}</definedName>
    <definedName name="qq" localSheetId="50" hidden="1">{#N/A,#N/A,FALSE,"т02бд"}</definedName>
    <definedName name="qq" localSheetId="65" hidden="1">{#N/A,#N/A,FALSE,"т02бд"}</definedName>
    <definedName name="qq" localSheetId="69" hidden="1">{#N/A,#N/A,FALSE,"т02бд"}</definedName>
    <definedName name="qq" hidden="1">{#N/A,#N/A,FALSE,"т02бд"}</definedName>
    <definedName name="qqq" localSheetId="1" hidden="1">{#N/A,#N/A,FALSE,"т02бд"}</definedName>
    <definedName name="qqq" localSheetId="19" hidden="1">{#N/A,#N/A,FALSE,"т02бд"}</definedName>
    <definedName name="qqq" localSheetId="23" hidden="1">{#N/A,#N/A,FALSE,"т02бд"}</definedName>
    <definedName name="qqq" localSheetId="26" hidden="1">{#N/A,#N/A,FALSE,"т02бд"}</definedName>
    <definedName name="qqq" localSheetId="35" hidden="1">{#N/A,#N/A,FALSE,"т02бд"}</definedName>
    <definedName name="qqq" localSheetId="44" hidden="1">{#N/A,#N/A,FALSE,"т02бд"}</definedName>
    <definedName name="qqq" localSheetId="45" hidden="1">{#N/A,#N/A,FALSE,"т02бд"}</definedName>
    <definedName name="qqq" localSheetId="46" hidden="1">{#N/A,#N/A,FALSE,"т02бд"}</definedName>
    <definedName name="qqq" localSheetId="36" hidden="1">{#N/A,#N/A,FALSE,"т02бд"}</definedName>
    <definedName name="qqq" localSheetId="37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40" hidden="1">{#N/A,#N/A,FALSE,"т02бд"}</definedName>
    <definedName name="qqq" localSheetId="41" hidden="1">{#N/A,#N/A,FALSE,"т02бд"}</definedName>
    <definedName name="qqq" localSheetId="42" hidden="1">{#N/A,#N/A,FALSE,"т02бд"}</definedName>
    <definedName name="qqq" localSheetId="43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3" hidden="1">{#N/A,#N/A,FALSE,"т02бд"}</definedName>
    <definedName name="qqq" localSheetId="75" hidden="1">{#N/A,#N/A,FALSE,"т02бд"}</definedName>
    <definedName name="qqq" localSheetId="76" hidden="1">{#N/A,#N/A,FALSE,"т02бд"}</definedName>
    <definedName name="qqq" localSheetId="78" hidden="1">{#N/A,#N/A,FALSE,"т02бд"}</definedName>
    <definedName name="qqq" localSheetId="79" hidden="1">{#N/A,#N/A,FALSE,"т02бд"}</definedName>
    <definedName name="qqq" localSheetId="82" hidden="1">{#N/A,#N/A,FALSE,"т02бд"}</definedName>
    <definedName name="qqq" localSheetId="101" hidden="1">{#N/A,#N/A,FALSE,"т02бд"}</definedName>
    <definedName name="qqq" localSheetId="102" hidden="1">{#N/A,#N/A,FALSE,"т02бд"}</definedName>
    <definedName name="qqq" localSheetId="103" hidden="1">{#N/A,#N/A,FALSE,"т02бд"}</definedName>
    <definedName name="qqq" localSheetId="104" hidden="1">{#N/A,#N/A,FALSE,"т02бд"}</definedName>
    <definedName name="qqq" localSheetId="94" hidden="1">{#N/A,#N/A,FALSE,"т02бд"}</definedName>
    <definedName name="qqq" localSheetId="100" hidden="1">{#N/A,#N/A,FALSE,"т02бд"}</definedName>
    <definedName name="qqq" localSheetId="114" hidden="1">{#N/A,#N/A,FALSE,"т02бд"}</definedName>
    <definedName name="qqq" localSheetId="136" hidden="1">{#N/A,#N/A,FALSE,"т02бд"}</definedName>
    <definedName name="qqq" localSheetId="137" hidden="1">{#N/A,#N/A,FALSE,"т02бд"}</definedName>
    <definedName name="qqq" localSheetId="30" hidden="1">{#N/A,#N/A,FALSE,"т02бд"}</definedName>
    <definedName name="qqq" localSheetId="21" hidden="1">{#N/A,#N/A,FALSE,"т02бд"}</definedName>
    <definedName name="qqq" localSheetId="50" hidden="1">{#N/A,#N/A,FALSE,"т02бд"}</definedName>
    <definedName name="qqq" localSheetId="65" hidden="1">{#N/A,#N/A,FALSE,"т02бд"}</definedName>
    <definedName name="qqq" localSheetId="69" hidden="1">{#N/A,#N/A,FALSE,"т02бд"}</definedName>
    <definedName name="qqq" hidden="1">{#N/A,#N/A,FALSE,"т02бд"}</definedName>
    <definedName name="rrr" localSheetId="1" hidden="1">{#N/A,#N/A,FALSE,"т02бд"}</definedName>
    <definedName name="rrr" localSheetId="19" hidden="1">{#N/A,#N/A,FALSE,"т02бд"}</definedName>
    <definedName name="rrr" localSheetId="23" hidden="1">{#N/A,#N/A,FALSE,"т02бд"}</definedName>
    <definedName name="rrr" localSheetId="26" hidden="1">{#N/A,#N/A,FALSE,"т02бд"}</definedName>
    <definedName name="rrr" localSheetId="35" hidden="1">{#N/A,#N/A,FALSE,"т02бд"}</definedName>
    <definedName name="rrr" localSheetId="44" hidden="1">{#N/A,#N/A,FALSE,"т02бд"}</definedName>
    <definedName name="rrr" localSheetId="45" hidden="1">{#N/A,#N/A,FALSE,"т02бд"}</definedName>
    <definedName name="rrr" localSheetId="46" hidden="1">{#N/A,#N/A,FALSE,"т02бд"}</definedName>
    <definedName name="rrr" localSheetId="36" hidden="1">{#N/A,#N/A,FALSE,"т02бд"}</definedName>
    <definedName name="rrr" localSheetId="37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40" hidden="1">{#N/A,#N/A,FALSE,"т02бд"}</definedName>
    <definedName name="rrr" localSheetId="41" hidden="1">{#N/A,#N/A,FALSE,"т02бд"}</definedName>
    <definedName name="rrr" localSheetId="42" hidden="1">{#N/A,#N/A,FALSE,"т02бд"}</definedName>
    <definedName name="rrr" localSheetId="43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3" hidden="1">{#N/A,#N/A,FALSE,"т02бд"}</definedName>
    <definedName name="rrr" localSheetId="101" hidden="1">{#N/A,#N/A,FALSE,"т02бд"}</definedName>
    <definedName name="rrr" localSheetId="102" hidden="1">{#N/A,#N/A,FALSE,"т02бд"}</definedName>
    <definedName name="rrr" localSheetId="103" hidden="1">{#N/A,#N/A,FALSE,"т02бд"}</definedName>
    <definedName name="rrr" localSheetId="104" hidden="1">{#N/A,#N/A,FALSE,"т02бд"}</definedName>
    <definedName name="rrr" localSheetId="94" hidden="1">{#N/A,#N/A,FALSE,"т02бд"}</definedName>
    <definedName name="rrr" localSheetId="100" hidden="1">{#N/A,#N/A,FALSE,"т02бд"}</definedName>
    <definedName name="rrr" localSheetId="114" hidden="1">{#N/A,#N/A,FALSE,"т02бд"}</definedName>
    <definedName name="rrr" localSheetId="136" hidden="1">{#N/A,#N/A,FALSE,"т02бд"}</definedName>
    <definedName name="rrr" localSheetId="137" hidden="1">{#N/A,#N/A,FALSE,"т02бд"}</definedName>
    <definedName name="rrr" localSheetId="30" hidden="1">{#N/A,#N/A,FALSE,"т02бд"}</definedName>
    <definedName name="rrr" localSheetId="21" hidden="1">{#N/A,#N/A,FALSE,"т02бд"}</definedName>
    <definedName name="rrr" localSheetId="50" hidden="1">{#N/A,#N/A,FALSE,"т02бд"}</definedName>
    <definedName name="rrr" localSheetId="65" hidden="1">{#N/A,#N/A,FALSE,"т02бд"}</definedName>
    <definedName name="rrr" localSheetId="69" hidden="1">{#N/A,#N/A,FALSE,"т02бд"}</definedName>
    <definedName name="rrr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sencount" hidden="1">2</definedName>
    <definedName name="sf" localSheetId="1" hidden="1">{#N/A,#N/A,FALSE,"т02бд"}</definedName>
    <definedName name="sf" localSheetId="19" hidden="1">{#N/A,#N/A,FALSE,"т02бд"}</definedName>
    <definedName name="sf" localSheetId="23" hidden="1">{#N/A,#N/A,FALSE,"т02бд"}</definedName>
    <definedName name="sf" localSheetId="26" hidden="1">{#N/A,#N/A,FALSE,"т02бд"}</definedName>
    <definedName name="sf" localSheetId="35" hidden="1">{#N/A,#N/A,FALSE,"т02бд"}</definedName>
    <definedName name="sf" localSheetId="44" hidden="1">{#N/A,#N/A,FALSE,"т02бд"}</definedName>
    <definedName name="sf" localSheetId="45" hidden="1">{#N/A,#N/A,FALSE,"т02бд"}</definedName>
    <definedName name="sf" localSheetId="46" hidden="1">{#N/A,#N/A,FALSE,"т02бд"}</definedName>
    <definedName name="sf" localSheetId="36" hidden="1">{#N/A,#N/A,FALSE,"т02бд"}</definedName>
    <definedName name="sf" localSheetId="37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40" hidden="1">{#N/A,#N/A,FALSE,"т02бд"}</definedName>
    <definedName name="sf" localSheetId="41" hidden="1">{#N/A,#N/A,FALSE,"т02бд"}</definedName>
    <definedName name="sf" localSheetId="42" hidden="1">{#N/A,#N/A,FALSE,"т02бд"}</definedName>
    <definedName name="sf" localSheetId="43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3" hidden="1">{#N/A,#N/A,FALSE,"т02бд"}</definedName>
    <definedName name="sf" localSheetId="94" hidden="1">{#N/A,#N/A,FALSE,"т02бд"}</definedName>
    <definedName name="sf" localSheetId="114" hidden="1">{#N/A,#N/A,FALSE,"т02бд"}</definedName>
    <definedName name="sf" localSheetId="30" hidden="1">{#N/A,#N/A,FALSE,"т02бд"}</definedName>
    <definedName name="sf" localSheetId="21" hidden="1">{#N/A,#N/A,FALSE,"т02бд"}</definedName>
    <definedName name="sf" localSheetId="50" hidden="1">{#N/A,#N/A,FALSE,"т02бд"}</definedName>
    <definedName name="sf" localSheetId="65" hidden="1">{#N/A,#N/A,FALSE,"т02бд"}</definedName>
    <definedName name="sf" localSheetId="69" hidden="1">{#N/A,#N/A,FALSE,"т02бд"}</definedName>
    <definedName name="sf" hidden="1">{#N/A,#N/A,FALSE,"т02бд"}</definedName>
    <definedName name="t01англ" localSheetId="19" hidden="1">{#N/A,#N/A,FALSE,"т02бд"}</definedName>
    <definedName name="t01англ" localSheetId="101" hidden="1">{#N/A,#N/A,FALSE,"т02бд"}</definedName>
    <definedName name="t01англ" localSheetId="102" hidden="1">{#N/A,#N/A,FALSE,"т02бд"}</definedName>
    <definedName name="t01англ" localSheetId="103" hidden="1">{#N/A,#N/A,FALSE,"т02бд"}</definedName>
    <definedName name="t01англ" localSheetId="104" hidden="1">{#N/A,#N/A,FALSE,"т02бд"}</definedName>
    <definedName name="t01англ" localSheetId="96" hidden="1">{#N/A,#N/A,FALSE,"т02бд"}</definedName>
    <definedName name="t01англ" localSheetId="100" hidden="1">{#N/A,#N/A,FALSE,"т02бд"}</definedName>
    <definedName name="t01англ" localSheetId="114" hidden="1">{#N/A,#N/A,FALSE,"т02бд"}</definedName>
    <definedName name="t01англ" localSheetId="136" hidden="1">{#N/A,#N/A,FALSE,"т02бд"}</definedName>
    <definedName name="t01англ" localSheetId="137" hidden="1">{#N/A,#N/A,FALSE,"т02бд"}</definedName>
    <definedName name="t01англ" localSheetId="65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19" hidden="1">{#N/A,#N/A,FALSE,"т04"}</definedName>
    <definedName name="t05n" localSheetId="23" hidden="1">{#N/A,#N/A,FALSE,"т04"}</definedName>
    <definedName name="t05n" localSheetId="26" hidden="1">{#N/A,#N/A,FALSE,"т04"}</definedName>
    <definedName name="t05n" localSheetId="35" hidden="1">{#N/A,#N/A,FALSE,"т04"}</definedName>
    <definedName name="t05n" localSheetId="44" hidden="1">{#N/A,#N/A,FALSE,"т04"}</definedName>
    <definedName name="t05n" localSheetId="45" hidden="1">{#N/A,#N/A,FALSE,"т04"}</definedName>
    <definedName name="t05n" localSheetId="46" hidden="1">{#N/A,#N/A,FALSE,"т04"}</definedName>
    <definedName name="t05n" localSheetId="36" hidden="1">{#N/A,#N/A,FALSE,"т04"}</definedName>
    <definedName name="t05n" localSheetId="37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40" hidden="1">{#N/A,#N/A,FALSE,"т04"}</definedName>
    <definedName name="t05n" localSheetId="41" hidden="1">{#N/A,#N/A,FALSE,"т04"}</definedName>
    <definedName name="t05n" localSheetId="42" hidden="1">{#N/A,#N/A,FALSE,"т04"}</definedName>
    <definedName name="t05n" localSheetId="43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3" hidden="1">{#N/A,#N/A,FALSE,"т04"}</definedName>
    <definedName name="t05n" localSheetId="75" hidden="1">{#N/A,#N/A,FALSE,"т04"}</definedName>
    <definedName name="t05n" localSheetId="76" hidden="1">{#N/A,#N/A,FALSE,"т04"}</definedName>
    <definedName name="t05n" localSheetId="78" hidden="1">{#N/A,#N/A,FALSE,"т04"}</definedName>
    <definedName name="t05n" localSheetId="79" hidden="1">{#N/A,#N/A,FALSE,"т04"}</definedName>
    <definedName name="t05n" localSheetId="82" hidden="1">{#N/A,#N/A,FALSE,"т04"}</definedName>
    <definedName name="t05n" localSheetId="101" hidden="1">{#N/A,#N/A,FALSE,"т04"}</definedName>
    <definedName name="t05n" localSheetId="102" hidden="1">{#N/A,#N/A,FALSE,"т04"}</definedName>
    <definedName name="t05n" localSheetId="103" hidden="1">{#N/A,#N/A,FALSE,"т04"}</definedName>
    <definedName name="t05n" localSheetId="104" hidden="1">{#N/A,#N/A,FALSE,"т04"}</definedName>
    <definedName name="t05n" localSheetId="94" hidden="1">{#N/A,#N/A,FALSE,"т04"}</definedName>
    <definedName name="t05n" localSheetId="96" hidden="1">{#N/A,#N/A,FALSE,"т04"}</definedName>
    <definedName name="t05n" localSheetId="100" hidden="1">{#N/A,#N/A,FALSE,"т04"}</definedName>
    <definedName name="t05n" localSheetId="114" hidden="1">{#N/A,#N/A,FALSE,"т04"}</definedName>
    <definedName name="t05n" localSheetId="136" hidden="1">{#N/A,#N/A,FALSE,"т04"}</definedName>
    <definedName name="t05n" localSheetId="137" hidden="1">{#N/A,#N/A,FALSE,"т04"}</definedName>
    <definedName name="t05n" localSheetId="30" hidden="1">{#N/A,#N/A,FALSE,"т04"}</definedName>
    <definedName name="t05n" localSheetId="21" hidden="1">{#N/A,#N/A,FALSE,"т04"}</definedName>
    <definedName name="t05n" localSheetId="50" hidden="1">{#N/A,#N/A,FALSE,"т04"}</definedName>
    <definedName name="t05n" localSheetId="65" hidden="1">{#N/A,#N/A,FALSE,"т04"}</definedName>
    <definedName name="t05n" localSheetId="69" hidden="1">{#N/A,#N/A,FALSE,"т04"}</definedName>
    <definedName name="t05n" hidden="1">{#N/A,#N/A,FALSE,"т04"}</definedName>
    <definedName name="t05nn" localSheetId="1" hidden="1">{#N/A,#N/A,FALSE,"т04"}</definedName>
    <definedName name="t05nn" localSheetId="19" hidden="1">{#N/A,#N/A,FALSE,"т04"}</definedName>
    <definedName name="t05nn" localSheetId="23" hidden="1">{#N/A,#N/A,FALSE,"т04"}</definedName>
    <definedName name="t05nn" localSheetId="26" hidden="1">{#N/A,#N/A,FALSE,"т04"}</definedName>
    <definedName name="t05nn" localSheetId="35" hidden="1">{#N/A,#N/A,FALSE,"т04"}</definedName>
    <definedName name="t05nn" localSheetId="44" hidden="1">{#N/A,#N/A,FALSE,"т04"}</definedName>
    <definedName name="t05nn" localSheetId="45" hidden="1">{#N/A,#N/A,FALSE,"т04"}</definedName>
    <definedName name="t05nn" localSheetId="46" hidden="1">{#N/A,#N/A,FALSE,"т04"}</definedName>
    <definedName name="t05nn" localSheetId="36" hidden="1">{#N/A,#N/A,FALSE,"т04"}</definedName>
    <definedName name="t05nn" localSheetId="37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40" hidden="1">{#N/A,#N/A,FALSE,"т04"}</definedName>
    <definedName name="t05nn" localSheetId="41" hidden="1">{#N/A,#N/A,FALSE,"т04"}</definedName>
    <definedName name="t05nn" localSheetId="42" hidden="1">{#N/A,#N/A,FALSE,"т04"}</definedName>
    <definedName name="t05nn" localSheetId="43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3" hidden="1">{#N/A,#N/A,FALSE,"т04"}</definedName>
    <definedName name="t05nn" localSheetId="75" hidden="1">{#N/A,#N/A,FALSE,"т04"}</definedName>
    <definedName name="t05nn" localSheetId="76" hidden="1">{#N/A,#N/A,FALSE,"т04"}</definedName>
    <definedName name="t05nn" localSheetId="78" hidden="1">{#N/A,#N/A,FALSE,"т04"}</definedName>
    <definedName name="t05nn" localSheetId="79" hidden="1">{#N/A,#N/A,FALSE,"т04"}</definedName>
    <definedName name="t05nn" localSheetId="82" hidden="1">{#N/A,#N/A,FALSE,"т04"}</definedName>
    <definedName name="t05nn" localSheetId="101" hidden="1">{#N/A,#N/A,FALSE,"т04"}</definedName>
    <definedName name="t05nn" localSheetId="102" hidden="1">{#N/A,#N/A,FALSE,"т04"}</definedName>
    <definedName name="t05nn" localSheetId="103" hidden="1">{#N/A,#N/A,FALSE,"т04"}</definedName>
    <definedName name="t05nn" localSheetId="104" hidden="1">{#N/A,#N/A,FALSE,"т04"}</definedName>
    <definedName name="t05nn" localSheetId="94" hidden="1">{#N/A,#N/A,FALSE,"т04"}</definedName>
    <definedName name="t05nn" localSheetId="96" hidden="1">{#N/A,#N/A,FALSE,"т04"}</definedName>
    <definedName name="t05nn" localSheetId="100" hidden="1">{#N/A,#N/A,FALSE,"т04"}</definedName>
    <definedName name="t05nn" localSheetId="114" hidden="1">{#N/A,#N/A,FALSE,"т04"}</definedName>
    <definedName name="t05nn" localSheetId="136" hidden="1">{#N/A,#N/A,FALSE,"т04"}</definedName>
    <definedName name="t05nn" localSheetId="137" hidden="1">{#N/A,#N/A,FALSE,"т04"}</definedName>
    <definedName name="t05nn" localSheetId="30" hidden="1">{#N/A,#N/A,FALSE,"т04"}</definedName>
    <definedName name="t05nn" localSheetId="21" hidden="1">{#N/A,#N/A,FALSE,"т04"}</definedName>
    <definedName name="t05nn" localSheetId="50" hidden="1">{#N/A,#N/A,FALSE,"т04"}</definedName>
    <definedName name="t05nn" localSheetId="65" hidden="1">{#N/A,#N/A,FALSE,"т04"}</definedName>
    <definedName name="t05nn" localSheetId="69" hidden="1">{#N/A,#N/A,FALSE,"т04"}</definedName>
    <definedName name="t05nn" hidden="1">{#N/A,#N/A,FALSE,"т04"}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6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37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0" hidden="1">{#N/A,#N/A,FALSE,"SimInp1";#N/A,#N/A,FALSE,"SimInp2";#N/A,#N/A,FALSE,"SimOut1";#N/A,#N/A,FALSE,"SimOut2";#N/A,#N/A,FALSE,"SimOut3";#N/A,#N/A,FALSE,"SimOut4";#N/A,#N/A,FALSE,"SimOut5"}</definedName>
    <definedName name="teset" localSheetId="41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79" hidden="1">{#N/A,#N/A,FALSE,"SimInp1";#N/A,#N/A,FALSE,"SimInp2";#N/A,#N/A,FALSE,"SimOut1";#N/A,#N/A,FALSE,"SimOut2";#N/A,#N/A,FALSE,"SimOut3";#N/A,#N/A,FALSE,"SimOut4";#N/A,#N/A,FALSE,"SimOut5"}</definedName>
    <definedName name="teset" localSheetId="82" hidden="1">{#N/A,#N/A,FALSE,"SimInp1";#N/A,#N/A,FALSE,"SimInp2";#N/A,#N/A,FALSE,"SimOut1";#N/A,#N/A,FALSE,"SimOut2";#N/A,#N/A,FALSE,"SimOut3";#N/A,#N/A,FALSE,"SimOut4";#N/A,#N/A,FALSE,"SimOut5"}</definedName>
    <definedName name="teset" localSheetId="101" hidden="1">{#N/A,#N/A,FALSE,"SimInp1";#N/A,#N/A,FALSE,"SimInp2";#N/A,#N/A,FALSE,"SimOut1";#N/A,#N/A,FALSE,"SimOut2";#N/A,#N/A,FALSE,"SimOut3";#N/A,#N/A,FALSE,"SimOut4";#N/A,#N/A,FALSE,"SimOut5"}</definedName>
    <definedName name="teset" localSheetId="102" hidden="1">{#N/A,#N/A,FALSE,"SimInp1";#N/A,#N/A,FALSE,"SimInp2";#N/A,#N/A,FALSE,"SimOut1";#N/A,#N/A,FALSE,"SimOut2";#N/A,#N/A,FALSE,"SimOut3";#N/A,#N/A,FALSE,"SimOut4";#N/A,#N/A,FALSE,"SimOut5"}</definedName>
    <definedName name="teset" localSheetId="103" hidden="1">{#N/A,#N/A,FALSE,"SimInp1";#N/A,#N/A,FALSE,"SimInp2";#N/A,#N/A,FALSE,"SimOut1";#N/A,#N/A,FALSE,"SimOut2";#N/A,#N/A,FALSE,"SimOut3";#N/A,#N/A,FALSE,"SimOut4";#N/A,#N/A,FALSE,"SimOut5"}</definedName>
    <definedName name="teset" localSheetId="104" hidden="1">{#N/A,#N/A,FALSE,"SimInp1";#N/A,#N/A,FALSE,"SimInp2";#N/A,#N/A,FALSE,"SimOut1";#N/A,#N/A,FALSE,"SimOut2";#N/A,#N/A,FALSE,"SimOut3";#N/A,#N/A,FALSE,"SimOut4";#N/A,#N/A,FALSE,"SimOut5"}</definedName>
    <definedName name="teset" localSheetId="94" hidden="1">{#N/A,#N/A,FALSE,"SimInp1";#N/A,#N/A,FALSE,"SimInp2";#N/A,#N/A,FALSE,"SimOut1";#N/A,#N/A,FALSE,"SimOut2";#N/A,#N/A,FALSE,"SimOut3";#N/A,#N/A,FALSE,"SimOut4";#N/A,#N/A,FALSE,"SimOut5"}</definedName>
    <definedName name="teset" localSheetId="100" hidden="1">{#N/A,#N/A,FALSE,"SimInp1";#N/A,#N/A,FALSE,"SimInp2";#N/A,#N/A,FALSE,"SimOut1";#N/A,#N/A,FALSE,"SimOut2";#N/A,#N/A,FALSE,"SimOut3";#N/A,#N/A,FALSE,"SimOut4";#N/A,#N/A,FALSE,"SimOut5"}</definedName>
    <definedName name="teset" localSheetId="114" hidden="1">{#N/A,#N/A,FALSE,"SimInp1";#N/A,#N/A,FALSE,"SimInp2";#N/A,#N/A,FALSE,"SimOut1";#N/A,#N/A,FALSE,"SimOut2";#N/A,#N/A,FALSE,"SimOut3";#N/A,#N/A,FALSE,"SimOut4";#N/A,#N/A,FALSE,"SimOut5"}</definedName>
    <definedName name="teset" localSheetId="136" hidden="1">{#N/A,#N/A,FALSE,"SimInp1";#N/A,#N/A,FALSE,"SimInp2";#N/A,#N/A,FALSE,"SimOut1";#N/A,#N/A,FALSE,"SimOut2";#N/A,#N/A,FALSE,"SimOut3";#N/A,#N/A,FALSE,"SimOut4";#N/A,#N/A,FALSE,"SimOut5"}</definedName>
    <definedName name="teset" localSheetId="137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t" localSheetId="19" hidden="1">{#N/A,#N/A,FALSE,"т02бд"}</definedName>
    <definedName name="tt" localSheetId="101" hidden="1">{#N/A,#N/A,FALSE,"т02бд"}</definedName>
    <definedName name="tt" localSheetId="102" hidden="1">{#N/A,#N/A,FALSE,"т02бд"}</definedName>
    <definedName name="tt" localSheetId="103" hidden="1">{#N/A,#N/A,FALSE,"т02бд"}</definedName>
    <definedName name="tt" localSheetId="104" hidden="1">{#N/A,#N/A,FALSE,"т02бд"}</definedName>
    <definedName name="tt" localSheetId="100" hidden="1">{#N/A,#N/A,FALSE,"т02бд"}</definedName>
    <definedName name="tt" localSheetId="114" hidden="1">{#N/A,#N/A,FALSE,"т02бд"}</definedName>
    <definedName name="tt" localSheetId="136" hidden="1">{#N/A,#N/A,FALSE,"т02бд"}</definedName>
    <definedName name="tt" localSheetId="137" hidden="1">{#N/A,#N/A,FALSE,"т02бд"}</definedName>
    <definedName name="tt" localSheetId="65" hidden="1">{#N/A,#N/A,FALSE,"т02бд"}</definedName>
    <definedName name="tt" hidden="1">{#N/A,#N/A,FALSE,"т02бд"}</definedName>
    <definedName name="Vaga" localSheetId="1" hidden="1">{#N/A,#N/A,FALSE,"т02бд"}</definedName>
    <definedName name="Vaga" localSheetId="19" hidden="1">{#N/A,#N/A,FALSE,"т02бд"}</definedName>
    <definedName name="Vaga" localSheetId="23" hidden="1">{#N/A,#N/A,FALSE,"т02бд"}</definedName>
    <definedName name="Vaga" localSheetId="35" hidden="1">{#N/A,#N/A,FALSE,"т02бд"}</definedName>
    <definedName name="Vaga" localSheetId="44" hidden="1">{#N/A,#N/A,FALSE,"т02бд"}</definedName>
    <definedName name="Vaga" localSheetId="45" hidden="1">{#N/A,#N/A,FALSE,"т02бд"}</definedName>
    <definedName name="Vaga" localSheetId="46" hidden="1">{#N/A,#N/A,FALSE,"т02бд"}</definedName>
    <definedName name="Vaga" localSheetId="36" hidden="1">{#N/A,#N/A,FALSE,"т02бд"}</definedName>
    <definedName name="Vaga" localSheetId="37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40" hidden="1">{#N/A,#N/A,FALSE,"т02бд"}</definedName>
    <definedName name="Vaga" localSheetId="41" hidden="1">{#N/A,#N/A,FALSE,"т02бд"}</definedName>
    <definedName name="Vaga" localSheetId="42" hidden="1">{#N/A,#N/A,FALSE,"т02бд"}</definedName>
    <definedName name="Vaga" localSheetId="43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3" hidden="1">{#N/A,#N/A,FALSE,"т02бд"}</definedName>
    <definedName name="Vaga" localSheetId="101" hidden="1">{#N/A,#N/A,FALSE,"т02бд"}</definedName>
    <definedName name="Vaga" localSheetId="102" hidden="1">{#N/A,#N/A,FALSE,"т02бд"}</definedName>
    <definedName name="Vaga" localSheetId="103" hidden="1">{#N/A,#N/A,FALSE,"т02бд"}</definedName>
    <definedName name="Vaga" localSheetId="104" hidden="1">{#N/A,#N/A,FALSE,"т02бд"}</definedName>
    <definedName name="Vaga" localSheetId="94" hidden="1">{#N/A,#N/A,FALSE,"т02бд"}</definedName>
    <definedName name="Vaga" localSheetId="100" hidden="1">{#N/A,#N/A,FALSE,"т02бд"}</definedName>
    <definedName name="Vaga" localSheetId="114" hidden="1">{#N/A,#N/A,FALSE,"т02бд"}</definedName>
    <definedName name="Vaga" localSheetId="136" hidden="1">{#N/A,#N/A,FALSE,"т02бд"}</definedName>
    <definedName name="Vaga" localSheetId="137" hidden="1">{#N/A,#N/A,FALSE,"т02бд"}</definedName>
    <definedName name="Vaga" localSheetId="30" hidden="1">{#N/A,#N/A,FALSE,"т02бд"}</definedName>
    <definedName name="Vaga" localSheetId="21" hidden="1">{#N/A,#N/A,FALSE,"т02бд"}</definedName>
    <definedName name="Vaga" localSheetId="50" hidden="1">{#N/A,#N/A,FALSE,"т02бд"}</definedName>
    <definedName name="Vaga" localSheetId="65" hidden="1">{#N/A,#N/A,FALSE,"т02бд"}</definedName>
    <definedName name="Vaga" localSheetId="69" hidden="1">{#N/A,#N/A,FALSE,"т02бд"}</definedName>
    <definedName name="Vaga" hidden="1">{#N/A,#N/A,FALSE,"т02бд"}</definedName>
    <definedName name="VAGA_NAT" localSheetId="1" hidden="1">{#N/A,#N/A,FALSE,"т02бд"}</definedName>
    <definedName name="VAGA_NAT" localSheetId="19" hidden="1">{#N/A,#N/A,FALSE,"т02бд"}</definedName>
    <definedName name="VAGA_NAT" localSheetId="23" hidden="1">{#N/A,#N/A,FALSE,"т02бд"}</definedName>
    <definedName name="VAGA_NAT" localSheetId="35" hidden="1">{#N/A,#N/A,FALSE,"т02бд"}</definedName>
    <definedName name="VAGA_NAT" localSheetId="44" hidden="1">{#N/A,#N/A,FALSE,"т02бд"}</definedName>
    <definedName name="VAGA_NAT" localSheetId="45" hidden="1">{#N/A,#N/A,FALSE,"т02бд"}</definedName>
    <definedName name="VAGA_NAT" localSheetId="46" hidden="1">{#N/A,#N/A,FALSE,"т02бд"}</definedName>
    <definedName name="VAGA_NAT" localSheetId="36" hidden="1">{#N/A,#N/A,FALSE,"т02бд"}</definedName>
    <definedName name="VAGA_NAT" localSheetId="37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40" hidden="1">{#N/A,#N/A,FALSE,"т02бд"}</definedName>
    <definedName name="VAGA_NAT" localSheetId="41" hidden="1">{#N/A,#N/A,FALSE,"т02бд"}</definedName>
    <definedName name="VAGA_NAT" localSheetId="42" hidden="1">{#N/A,#N/A,FALSE,"т02бд"}</definedName>
    <definedName name="VAGA_NAT" localSheetId="43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3" hidden="1">{#N/A,#N/A,FALSE,"т02бд"}</definedName>
    <definedName name="VAGA_NAT" localSheetId="94" hidden="1">{#N/A,#N/A,FALSE,"т02бд"}</definedName>
    <definedName name="VAGA_NAT" localSheetId="114" hidden="1">{#N/A,#N/A,FALSE,"т02бд"}</definedName>
    <definedName name="VAGA_NAT" localSheetId="30" hidden="1">{#N/A,#N/A,FALSE,"т02бд"}</definedName>
    <definedName name="VAGA_NAT" localSheetId="21" hidden="1">{#N/A,#N/A,FALSE,"т02бд"}</definedName>
    <definedName name="VAGA_NAT" localSheetId="50" hidden="1">{#N/A,#N/A,FALSE,"т02бд"}</definedName>
    <definedName name="VAGA_NAT" localSheetId="65" hidden="1">{#N/A,#N/A,FALSE,"т02бд"}</definedName>
    <definedName name="VAGA_NAT" localSheetId="69" hidden="1">{#N/A,#N/A,FALSE,"т02бд"}</definedName>
    <definedName name="VAGA_NAT" hidden="1">{#N/A,#N/A,FALSE,"т02бд"}</definedName>
    <definedName name="vvvv" localSheetId="1" hidden="1">{#N/A,#N/A,FALSE,"т02бд"}</definedName>
    <definedName name="vvvv" localSheetId="19" hidden="1">{#N/A,#N/A,FALSE,"т02бд"}</definedName>
    <definedName name="vvvv" localSheetId="23" hidden="1">{#N/A,#N/A,FALSE,"т02бд"}</definedName>
    <definedName name="vvvv" localSheetId="35" hidden="1">{#N/A,#N/A,FALSE,"т02бд"}</definedName>
    <definedName name="vvvv" localSheetId="44" hidden="1">{#N/A,#N/A,FALSE,"т02бд"}</definedName>
    <definedName name="vvvv" localSheetId="45" hidden="1">{#N/A,#N/A,FALSE,"т02бд"}</definedName>
    <definedName name="vvvv" localSheetId="46" hidden="1">{#N/A,#N/A,FALSE,"т02бд"}</definedName>
    <definedName name="vvvv" localSheetId="36" hidden="1">{#N/A,#N/A,FALSE,"т02бд"}</definedName>
    <definedName name="vvvv" localSheetId="37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40" hidden="1">{#N/A,#N/A,FALSE,"т02бд"}</definedName>
    <definedName name="vvvv" localSheetId="41" hidden="1">{#N/A,#N/A,FALSE,"т02бд"}</definedName>
    <definedName name="vvvv" localSheetId="42" hidden="1">{#N/A,#N/A,FALSE,"т02бд"}</definedName>
    <definedName name="vvvv" localSheetId="43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3" hidden="1">{#N/A,#N/A,FALSE,"т02бд"}</definedName>
    <definedName name="vvvv" localSheetId="101" hidden="1">{#N/A,#N/A,FALSE,"т02бд"}</definedName>
    <definedName name="vvvv" localSheetId="102" hidden="1">{#N/A,#N/A,FALSE,"т02бд"}</definedName>
    <definedName name="vvvv" localSheetId="103" hidden="1">{#N/A,#N/A,FALSE,"т02бд"}</definedName>
    <definedName name="vvvv" localSheetId="104" hidden="1">{#N/A,#N/A,FALSE,"т02бд"}</definedName>
    <definedName name="vvvv" localSheetId="94" hidden="1">{#N/A,#N/A,FALSE,"т02бд"}</definedName>
    <definedName name="vvvv" localSheetId="100" hidden="1">{#N/A,#N/A,FALSE,"т02бд"}</definedName>
    <definedName name="vvvv" localSheetId="114" hidden="1">{#N/A,#N/A,FALSE,"т02бд"}</definedName>
    <definedName name="vvvv" localSheetId="136" hidden="1">{#N/A,#N/A,FALSE,"т02бд"}</definedName>
    <definedName name="vvvv" localSheetId="137" hidden="1">{#N/A,#N/A,FALSE,"т02бд"}</definedName>
    <definedName name="vvvv" localSheetId="30" hidden="1">{#N/A,#N/A,FALSE,"т02бд"}</definedName>
    <definedName name="vvvv" localSheetId="21" hidden="1">{#N/A,#N/A,FALSE,"т02бд"}</definedName>
    <definedName name="vvvv" localSheetId="50" hidden="1">{#N/A,#N/A,FALSE,"т02бд"}</definedName>
    <definedName name="vvvv" localSheetId="65" hidden="1">{#N/A,#N/A,FALSE,"т02бд"}</definedName>
    <definedName name="vvvv" localSheetId="69" hidden="1">{#N/A,#N/A,FALSE,"т02бд"}</definedName>
    <definedName name="vvvv" hidden="1">{#N/A,#N/A,FALSE,"т02бд"}</definedName>
    <definedName name="we" localSheetId="1" hidden="1">{#N/A,#N/A,FALSE,"т02бд"}</definedName>
    <definedName name="we" localSheetId="19" hidden="1">{#N/A,#N/A,FALSE,"т02бд"}</definedName>
    <definedName name="we" localSheetId="35" hidden="1">{#N/A,#N/A,FALSE,"т02бд"}</definedName>
    <definedName name="we" localSheetId="44" hidden="1">{#N/A,#N/A,FALSE,"т02бд"}</definedName>
    <definedName name="we" localSheetId="45" hidden="1">{#N/A,#N/A,FALSE,"т02бд"}</definedName>
    <definedName name="we" localSheetId="46" hidden="1">{#N/A,#N/A,FALSE,"т02бд"}</definedName>
    <definedName name="we" localSheetId="36" hidden="1">{#N/A,#N/A,FALSE,"т02бд"}</definedName>
    <definedName name="we" localSheetId="37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40" hidden="1">{#N/A,#N/A,FALSE,"т02бд"}</definedName>
    <definedName name="we" localSheetId="41" hidden="1">{#N/A,#N/A,FALSE,"т02бд"}</definedName>
    <definedName name="we" localSheetId="42" hidden="1">{#N/A,#N/A,FALSE,"т02бд"}</definedName>
    <definedName name="we" localSheetId="43" hidden="1">{#N/A,#N/A,FALSE,"т02бд"}</definedName>
    <definedName name="we" localSheetId="67" hidden="1">{#N/A,#N/A,FALSE,"т02бд"}</definedName>
    <definedName name="we" localSheetId="68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114" hidden="1">{#N/A,#N/A,FALSE,"т02бд"}</definedName>
    <definedName name="we" localSheetId="65" hidden="1">{#N/A,#N/A,FALSE,"т02бд"}</definedName>
    <definedName name="we" hidden="1">{#N/A,#N/A,FALSE,"т02бд"}</definedName>
    <definedName name="wrn.04." localSheetId="1" hidden="1">{#N/A,#N/A,FALSE,"т04"}</definedName>
    <definedName name="wrn.04." localSheetId="19" hidden="1">{#N/A,#N/A,FALSE,"т04"}</definedName>
    <definedName name="wrn.04." localSheetId="23" hidden="1">{#N/A,#N/A,FALSE,"т04"}</definedName>
    <definedName name="wrn.04." localSheetId="26" hidden="1">{#N/A,#N/A,FALSE,"т04"}</definedName>
    <definedName name="wrn.04." localSheetId="35" hidden="1">{#N/A,#N/A,FALSE,"т04"}</definedName>
    <definedName name="wrn.04." localSheetId="44" hidden="1">{#N/A,#N/A,FALSE,"т04"}</definedName>
    <definedName name="wrn.04." localSheetId="45" hidden="1">{#N/A,#N/A,FALSE,"т04"}</definedName>
    <definedName name="wrn.04." localSheetId="46" hidden="1">{#N/A,#N/A,FALSE,"т04"}</definedName>
    <definedName name="wrn.04." localSheetId="36" hidden="1">{#N/A,#N/A,FALSE,"т04"}</definedName>
    <definedName name="wrn.04." localSheetId="37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40" hidden="1">{#N/A,#N/A,FALSE,"т04"}</definedName>
    <definedName name="wrn.04." localSheetId="41" hidden="1">{#N/A,#N/A,FALSE,"т04"}</definedName>
    <definedName name="wrn.04." localSheetId="42" hidden="1">{#N/A,#N/A,FALSE,"т04"}</definedName>
    <definedName name="wrn.04." localSheetId="43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3" hidden="1">{#N/A,#N/A,FALSE,"т04"}</definedName>
    <definedName name="wrn.04." localSheetId="75" hidden="1">{#N/A,#N/A,FALSE,"т04"}</definedName>
    <definedName name="wrn.04." localSheetId="76" hidden="1">{#N/A,#N/A,FALSE,"т04"}</definedName>
    <definedName name="wrn.04." localSheetId="78" hidden="1">{#N/A,#N/A,FALSE,"т04"}</definedName>
    <definedName name="wrn.04." localSheetId="79" hidden="1">{#N/A,#N/A,FALSE,"т04"}</definedName>
    <definedName name="wrn.04." localSheetId="82" hidden="1">{#N/A,#N/A,FALSE,"т04"}</definedName>
    <definedName name="wrn.04." localSheetId="101" hidden="1">{#N/A,#N/A,FALSE,"т02бд"}</definedName>
    <definedName name="wrn.04." localSheetId="102" hidden="1">{#N/A,#N/A,FALSE,"т02бд"}</definedName>
    <definedName name="wrn.04." localSheetId="103" hidden="1">{#N/A,#N/A,FALSE,"т02бд"}</definedName>
    <definedName name="wrn.04." localSheetId="104" hidden="1">{#N/A,#N/A,FALSE,"т02бд"}</definedName>
    <definedName name="wrn.04." localSheetId="94" hidden="1">{#N/A,#N/A,FALSE,"т04"}</definedName>
    <definedName name="wrn.04." localSheetId="96" hidden="1">{#N/A,#N/A,FALSE,"т02бд"}</definedName>
    <definedName name="wrn.04." localSheetId="100" hidden="1">{#N/A,#N/A,FALSE,"т02бд"}</definedName>
    <definedName name="wrn.04." localSheetId="114" hidden="1">{#N/A,#N/A,FALSE,"т04"}</definedName>
    <definedName name="wrn.04." localSheetId="136" hidden="1">{#N/A,#N/A,FALSE,"т02бд"}</definedName>
    <definedName name="wrn.04." localSheetId="137" hidden="1">{#N/A,#N/A,FALSE,"т02бд"}</definedName>
    <definedName name="wrn.04." localSheetId="30" hidden="1">{#N/A,#N/A,FALSE,"т04"}</definedName>
    <definedName name="wrn.04." localSheetId="21" hidden="1">{#N/A,#N/A,FALSE,"т04"}</definedName>
    <definedName name="wrn.04." localSheetId="50" hidden="1">{#N/A,#N/A,FALSE,"т04"}</definedName>
    <definedName name="wrn.04." localSheetId="65" hidden="1">{#N/A,#N/A,FALSE,"т04"}</definedName>
    <definedName name="wrn.04." localSheetId="69" hidden="1">{#N/A,#N/A,FALSE,"т04"}</definedName>
    <definedName name="wrn.04." hidden="1">{#N/A,#N/A,FALSE,"т04"}</definedName>
    <definedName name="wrn.05" localSheetId="19" hidden="1">{#N/A,#N/A,FALSE,"т02бд"}</definedName>
    <definedName name="wrn.05" localSheetId="101" hidden="1">{#N/A,#N/A,FALSE,"т02бд"}</definedName>
    <definedName name="wrn.05" localSheetId="102" hidden="1">{#N/A,#N/A,FALSE,"т02бд"}</definedName>
    <definedName name="wrn.05" localSheetId="103" hidden="1">{#N/A,#N/A,FALSE,"т02бд"}</definedName>
    <definedName name="wrn.05" localSheetId="104" hidden="1">{#N/A,#N/A,FALSE,"т02бд"}</definedName>
    <definedName name="wrn.05" localSheetId="100" hidden="1">{#N/A,#N/A,FALSE,"т02бд"}</definedName>
    <definedName name="wrn.05" localSheetId="114" hidden="1">{#N/A,#N/A,FALSE,"т02бд"}</definedName>
    <definedName name="wrn.05" localSheetId="136" hidden="1">{#N/A,#N/A,FALSE,"т02бд"}</definedName>
    <definedName name="wrn.05" localSheetId="137" hidden="1">{#N/A,#N/A,FALSE,"т02бд"}</definedName>
    <definedName name="wrn.05" localSheetId="65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19" hidden="1">{"BOP_TAB",#N/A,FALSE,"N";"MIDTERM_TAB",#N/A,FALSE,"O"}</definedName>
    <definedName name="wrn.BOP_MIDTERM." localSheetId="23" hidden="1">{"BOP_TAB",#N/A,FALSE,"N";"MIDTERM_TAB",#N/A,FALSE,"O"}</definedName>
    <definedName name="wrn.BOP_MIDTERM." localSheetId="35" hidden="1">{"BOP_TAB",#N/A,FALSE,"N";"MIDTERM_TAB",#N/A,FALSE,"O"}</definedName>
    <definedName name="wrn.BOP_MIDTERM." localSheetId="44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3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41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3" hidden="1">{"BOP_TAB",#N/A,FALSE,"N";"MIDTERM_TAB",#N/A,FALSE,"O"}</definedName>
    <definedName name="wrn.BOP_MIDTERM." localSheetId="75" hidden="1">{"BOP_TAB",#N/A,FALSE,"N";"MIDTERM_TAB",#N/A,FALSE,"O"}</definedName>
    <definedName name="wrn.BOP_MIDTERM." localSheetId="76" hidden="1">{"BOP_TAB",#N/A,FALSE,"N";"MIDTERM_TAB",#N/A,FALSE,"O"}</definedName>
    <definedName name="wrn.BOP_MIDTERM." localSheetId="78" hidden="1">{"BOP_TAB",#N/A,FALSE,"N";"MIDTERM_TAB",#N/A,FALSE,"O"}</definedName>
    <definedName name="wrn.BOP_MIDTERM." localSheetId="79" hidden="1">{"BOP_TAB",#N/A,FALSE,"N";"MIDTERM_TAB",#N/A,FALSE,"O"}</definedName>
    <definedName name="wrn.BOP_MIDTERM." localSheetId="82" hidden="1">{"BOP_TAB",#N/A,FALSE,"N";"MIDTERM_TAB",#N/A,FALSE,"O"}</definedName>
    <definedName name="wrn.BOP_MIDTERM." localSheetId="101" hidden="1">{"BOP_TAB",#N/A,FALSE,"N";"MIDTERM_TAB",#N/A,FALSE,"O"}</definedName>
    <definedName name="wrn.BOP_MIDTERM." localSheetId="102" hidden="1">{"BOP_TAB",#N/A,FALSE,"N";"MIDTERM_TAB",#N/A,FALSE,"O"}</definedName>
    <definedName name="wrn.BOP_MIDTERM." localSheetId="103" hidden="1">{"BOP_TAB",#N/A,FALSE,"N";"MIDTERM_TAB",#N/A,FALSE,"O"}</definedName>
    <definedName name="wrn.BOP_MIDTERM." localSheetId="104" hidden="1">{"BOP_TAB",#N/A,FALSE,"N";"MIDTERM_TAB",#N/A,FALSE,"O"}</definedName>
    <definedName name="wrn.BOP_MIDTERM." localSheetId="94" hidden="1">{"BOP_TAB",#N/A,FALSE,"N";"MIDTERM_TAB",#N/A,FALSE,"O"}</definedName>
    <definedName name="wrn.BOP_MIDTERM." localSheetId="100" hidden="1">{"BOP_TAB",#N/A,FALSE,"N";"MIDTERM_TAB",#N/A,FALSE,"O"}</definedName>
    <definedName name="wrn.BOP_MIDTERM." localSheetId="114" hidden="1">{"BOP_TAB",#N/A,FALSE,"N";"MIDTERM_TAB",#N/A,FALSE,"O"}</definedName>
    <definedName name="wrn.BOP_MIDTERM." localSheetId="136" hidden="1">{"BOP_TAB",#N/A,FALSE,"N";"MIDTERM_TAB",#N/A,FALSE,"O"}</definedName>
    <definedName name="wrn.BOP_MIDTERM." localSheetId="137" hidden="1">{"BOP_TAB",#N/A,FALSE,"N";"MIDTERM_TAB",#N/A,FALSE,"O"}</definedName>
    <definedName name="wrn.BOP_MIDTERM." localSheetId="30" hidden="1">{"BOP_TAB",#N/A,FALSE,"N";"MIDTERM_TAB",#N/A,FALSE,"O"}</definedName>
    <definedName name="wrn.BOP_MIDTERM." localSheetId="21" hidden="1">{"BOP_TAB",#N/A,FALSE,"N";"MIDTERM_TAB",#N/A,FALSE,"O"}</definedName>
    <definedName name="wrn.BOP_MIDTERM." localSheetId="50" hidden="1">{"BOP_TAB",#N/A,FALSE,"N";"MIDTERM_TAB",#N/A,FALSE,"O"}</definedName>
    <definedName name="wrn.BOP_MIDTERM." localSheetId="65" hidden="1">{"BOP_TAB",#N/A,FALSE,"N";"MIDTERM_TAB",#N/A,FALSE,"O"}</definedName>
    <definedName name="wrn.BOP_MIDTERM." localSheetId="69" hidden="1">{"BOP_TAB",#N/A,FALSE,"N";"MIDTERM_TAB",#N/A,FALSE,"O"}</definedName>
    <definedName name="wrn.BOP_MIDTERM.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19" hidden="1">{"MONA",#N/A,FALSE,"S"}</definedName>
    <definedName name="wrn.MONA." localSheetId="23" hidden="1">{"MONA",#N/A,FALSE,"S"}</definedName>
    <definedName name="wrn.MONA." localSheetId="35" hidden="1">{"MONA",#N/A,FALSE,"S"}</definedName>
    <definedName name="wrn.MONA." localSheetId="44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3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41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3" hidden="1">{"MONA",#N/A,FALSE,"S"}</definedName>
    <definedName name="wrn.MONA." localSheetId="75" hidden="1">{"MONA",#N/A,FALSE,"S"}</definedName>
    <definedName name="wrn.MONA." localSheetId="76" hidden="1">{"MONA",#N/A,FALSE,"S"}</definedName>
    <definedName name="wrn.MONA." localSheetId="78" hidden="1">{"MONA",#N/A,FALSE,"S"}</definedName>
    <definedName name="wrn.MONA." localSheetId="79" hidden="1">{"MONA",#N/A,FALSE,"S"}</definedName>
    <definedName name="wrn.MONA." localSheetId="82" hidden="1">{"MONA",#N/A,FALSE,"S"}</definedName>
    <definedName name="wrn.MONA." localSheetId="101" hidden="1">{"MONA",#N/A,FALSE,"S"}</definedName>
    <definedName name="wrn.MONA." localSheetId="102" hidden="1">{"MONA",#N/A,FALSE,"S"}</definedName>
    <definedName name="wrn.MONA." localSheetId="103" hidden="1">{"MONA",#N/A,FALSE,"S"}</definedName>
    <definedName name="wrn.MONA." localSheetId="104" hidden="1">{"MONA",#N/A,FALSE,"S"}</definedName>
    <definedName name="wrn.MONA." localSheetId="94" hidden="1">{"MONA",#N/A,FALSE,"S"}</definedName>
    <definedName name="wrn.MONA." localSheetId="100" hidden="1">{"MONA",#N/A,FALSE,"S"}</definedName>
    <definedName name="wrn.MONA." localSheetId="114" hidden="1">{"MONA",#N/A,FALSE,"S"}</definedName>
    <definedName name="wrn.MONA." localSheetId="136" hidden="1">{"MONA",#N/A,FALSE,"S"}</definedName>
    <definedName name="wrn.MONA." localSheetId="137" hidden="1">{"MONA",#N/A,FALSE,"S"}</definedName>
    <definedName name="wrn.MONA." localSheetId="30" hidden="1">{"MONA",#N/A,FALSE,"S"}</definedName>
    <definedName name="wrn.MONA." localSheetId="21" hidden="1">{"MONA",#N/A,FALSE,"S"}</definedName>
    <definedName name="wrn.MONA." localSheetId="50" hidden="1">{"MONA",#N/A,FALSE,"S"}</definedName>
    <definedName name="wrn.MONA." localSheetId="65" hidden="1">{"MONA",#N/A,FALSE,"S"}</definedName>
    <definedName name="wrn.MONA." localSheetId="69" hidden="1">{"MONA",#N/A,FALSE,"S"}</definedName>
    <definedName name="wrn.MONA.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79" hidden="1">{#N/A,#N/A,FALSE,"I";#N/A,#N/A,FALSE,"J";#N/A,#N/A,FALSE,"K";#N/A,#N/A,FALSE,"L";#N/A,#N/A,FALSE,"M";#N/A,#N/A,FALSE,"N";#N/A,#N/A,FALSE,"O"}</definedName>
    <definedName name="wrn.Output._.tables." localSheetId="82" hidden="1">{#N/A,#N/A,FALSE,"I";#N/A,#N/A,FALSE,"J";#N/A,#N/A,FALSE,"K";#N/A,#N/A,FALSE,"L";#N/A,#N/A,FALSE,"M";#N/A,#N/A,FALSE,"N";#N/A,#N/A,FALSE,"O"}</definedName>
    <definedName name="wrn.Output._.tables." localSheetId="101" hidden="1">{#N/A,#N/A,FALSE,"I";#N/A,#N/A,FALSE,"J";#N/A,#N/A,FALSE,"K";#N/A,#N/A,FALSE,"L";#N/A,#N/A,FALSE,"M";#N/A,#N/A,FALSE,"N";#N/A,#N/A,FALSE,"O"}</definedName>
    <definedName name="wrn.Output._.tables." localSheetId="102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Output._.tables." localSheetId="104" hidden="1">{#N/A,#N/A,FALSE,"I";#N/A,#N/A,FALSE,"J";#N/A,#N/A,FALSE,"K";#N/A,#N/A,FALSE,"L";#N/A,#N/A,FALSE,"M";#N/A,#N/A,FALSE,"N";#N/A,#N/A,FALSE,"O"}</definedName>
    <definedName name="wrn.Output._.tables." localSheetId="94" hidden="1">{#N/A,#N/A,FALSE,"I";#N/A,#N/A,FALSE,"J";#N/A,#N/A,FALSE,"K";#N/A,#N/A,FALSE,"L";#N/A,#N/A,FALSE,"M";#N/A,#N/A,FALSE,"N";#N/A,#N/A,FALSE,"O"}</definedName>
    <definedName name="wrn.Output._.tables." localSheetId="100" hidden="1">{#N/A,#N/A,FALSE,"I";#N/A,#N/A,FALSE,"J";#N/A,#N/A,FALSE,"K";#N/A,#N/A,FALSE,"L";#N/A,#N/A,FALSE,"M";#N/A,#N/A,FALSE,"N";#N/A,#N/A,FALSE,"O"}</definedName>
    <definedName name="wrn.Output._.tables." localSheetId="114" hidden="1">{#N/A,#N/A,FALSE,"I";#N/A,#N/A,FALSE,"J";#N/A,#N/A,FALSE,"K";#N/A,#N/A,FALSE,"L";#N/A,#N/A,FALSE,"M";#N/A,#N/A,FALSE,"N";#N/A,#N/A,FALSE,"O"}</definedName>
    <definedName name="wrn.Output._.tables." localSheetId="136" hidden="1">{#N/A,#N/A,FALSE,"I";#N/A,#N/A,FALSE,"J";#N/A,#N/A,FALSE,"K";#N/A,#N/A,FALSE,"L";#N/A,#N/A,FALSE,"M";#N/A,#N/A,FALSE,"N";#N/A,#N/A,FALSE,"O"}</definedName>
    <definedName name="wrn.Output._.tables." localSheetId="137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19" hidden="1">{"WEO",#N/A,FALSE,"T"}</definedName>
    <definedName name="wrn.WEO." localSheetId="23" hidden="1">{"WEO",#N/A,FALSE,"T"}</definedName>
    <definedName name="wrn.WEO." localSheetId="35" hidden="1">{"WEO",#N/A,FALSE,"T"}</definedName>
    <definedName name="wrn.WEO." localSheetId="44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3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41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3" hidden="1">{"WEO",#N/A,FALSE,"T"}</definedName>
    <definedName name="wrn.WEO." localSheetId="75" hidden="1">{"WEO",#N/A,FALSE,"T"}</definedName>
    <definedName name="wrn.WEO." localSheetId="76" hidden="1">{"WEO",#N/A,FALSE,"T"}</definedName>
    <definedName name="wrn.WEO." localSheetId="78" hidden="1">{"WEO",#N/A,FALSE,"T"}</definedName>
    <definedName name="wrn.WEO." localSheetId="79" hidden="1">{"WEO",#N/A,FALSE,"T"}</definedName>
    <definedName name="wrn.WEO." localSheetId="82" hidden="1">{"WEO",#N/A,FALSE,"T"}</definedName>
    <definedName name="wrn.WEO." localSheetId="101" hidden="1">{"WEO",#N/A,FALSE,"T"}</definedName>
    <definedName name="wrn.WEO." localSheetId="102" hidden="1">{"WEO",#N/A,FALSE,"T"}</definedName>
    <definedName name="wrn.WEO." localSheetId="103" hidden="1">{"WEO",#N/A,FALSE,"T"}</definedName>
    <definedName name="wrn.WEO." localSheetId="104" hidden="1">{"WEO",#N/A,FALSE,"T"}</definedName>
    <definedName name="wrn.WEO." localSheetId="94" hidden="1">{"WEO",#N/A,FALSE,"T"}</definedName>
    <definedName name="wrn.WEO." localSheetId="100" hidden="1">{"WEO",#N/A,FALSE,"T"}</definedName>
    <definedName name="wrn.WEO." localSheetId="114" hidden="1">{"WEO",#N/A,FALSE,"T"}</definedName>
    <definedName name="wrn.WEO." localSheetId="136" hidden="1">{"WEO",#N/A,FALSE,"T"}</definedName>
    <definedName name="wrn.WEO." localSheetId="137" hidden="1">{"WEO",#N/A,FALSE,"T"}</definedName>
    <definedName name="wrn.WEO." localSheetId="30" hidden="1">{"WEO",#N/A,FALSE,"T"}</definedName>
    <definedName name="wrn.WEO." localSheetId="21" hidden="1">{"WEO",#N/A,FALSE,"T"}</definedName>
    <definedName name="wrn.WEO." localSheetId="50" hidden="1">{"WEO",#N/A,FALSE,"T"}</definedName>
    <definedName name="wrn.WEO." localSheetId="65" hidden="1">{"WEO",#N/A,FALSE,"T"}</definedName>
    <definedName name="wrn.WEO." localSheetId="69" hidden="1">{"WEO",#N/A,FALSE,"T"}</definedName>
    <definedName name="wrn.WEO." hidden="1">{"WEO",#N/A,FALSE,"T"}</definedName>
    <definedName name="wrn.д02." localSheetId="1" hidden="1">{#N/A,#N/A,FALSE,"т02бд"}</definedName>
    <definedName name="wrn.д02." localSheetId="19" hidden="1">{#N/A,#N/A,FALSE,"т02бд"}</definedName>
    <definedName name="wrn.д02." localSheetId="23" hidden="1">{#N/A,#N/A,FALSE,"т02бд"}</definedName>
    <definedName name="wrn.д02." localSheetId="26" hidden="1">{#N/A,#N/A,FALSE,"т02бд"}</definedName>
    <definedName name="wrn.д02." localSheetId="35" hidden="1">{#N/A,#N/A,FALSE,"т02бд"}</definedName>
    <definedName name="wrn.д02." localSheetId="44" hidden="1">{#N/A,#N/A,FALSE,"т02бд"}</definedName>
    <definedName name="wrn.д02." localSheetId="45" hidden="1">{#N/A,#N/A,FALSE,"т02бд"}</definedName>
    <definedName name="wrn.д02." localSheetId="46" hidden="1">{#N/A,#N/A,FALSE,"т02бд"}</definedName>
    <definedName name="wrn.д02." localSheetId="36" hidden="1">{#N/A,#N/A,FALSE,"т02бд"}</definedName>
    <definedName name="wrn.д02." localSheetId="37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40" hidden="1">{#N/A,#N/A,FALSE,"т02бд"}</definedName>
    <definedName name="wrn.д02." localSheetId="41" hidden="1">{#N/A,#N/A,FALSE,"т02бд"}</definedName>
    <definedName name="wrn.д02." localSheetId="42" hidden="1">{#N/A,#N/A,FALSE,"т02бд"}</definedName>
    <definedName name="wrn.д02." localSheetId="43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3" hidden="1">{#N/A,#N/A,FALSE,"т02бд"}</definedName>
    <definedName name="wrn.д02." localSheetId="75" hidden="1">{#N/A,#N/A,FALSE,"т02бд"}</definedName>
    <definedName name="wrn.д02." localSheetId="76" hidden="1">{#N/A,#N/A,FALSE,"т02бд"}</definedName>
    <definedName name="wrn.д02." localSheetId="78" hidden="1">{#N/A,#N/A,FALSE,"т02бд"}</definedName>
    <definedName name="wrn.д02." localSheetId="79" hidden="1">{#N/A,#N/A,FALSE,"т02бд"}</definedName>
    <definedName name="wrn.д02." localSheetId="82" hidden="1">{#N/A,#N/A,FALSE,"т02бд"}</definedName>
    <definedName name="wrn.д02." localSheetId="101" hidden="1">{#N/A,#N/A,FALSE,"т02бд"}</definedName>
    <definedName name="wrn.д02." localSheetId="102" hidden="1">{#N/A,#N/A,FALSE,"т02бд"}</definedName>
    <definedName name="wrn.д02." localSheetId="103" hidden="1">{#N/A,#N/A,FALSE,"т02бд"}</definedName>
    <definedName name="wrn.д02." localSheetId="104" hidden="1">{#N/A,#N/A,FALSE,"т02бд"}</definedName>
    <definedName name="wrn.д02." localSheetId="94" hidden="1">{#N/A,#N/A,FALSE,"т02бд"}</definedName>
    <definedName name="wrn.д02." localSheetId="96" hidden="1">{#N/A,#N/A,FALSE,"т02бд"}</definedName>
    <definedName name="wrn.д02." localSheetId="100" hidden="1">{#N/A,#N/A,FALSE,"т02бд"}</definedName>
    <definedName name="wrn.д02." localSheetId="114" hidden="1">{#N/A,#N/A,FALSE,"т02бд"}</definedName>
    <definedName name="wrn.д02." localSheetId="136" hidden="1">{#N/A,#N/A,FALSE,"т02бд"}</definedName>
    <definedName name="wrn.д02." localSheetId="137" hidden="1">{#N/A,#N/A,FALSE,"т02бд"}</definedName>
    <definedName name="wrn.д02." localSheetId="30" hidden="1">{#N/A,#N/A,FALSE,"т02бд"}</definedName>
    <definedName name="wrn.д02." localSheetId="21" hidden="1">{#N/A,#N/A,FALSE,"т02бд"}</definedName>
    <definedName name="wrn.д02." localSheetId="50" hidden="1">{#N/A,#N/A,FALSE,"т02бд"}</definedName>
    <definedName name="wrn.д02." localSheetId="65" hidden="1">{#N/A,#N/A,FALSE,"т02бд"}</definedName>
    <definedName name="wrn.д02." localSheetId="69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101" hidden="1">{#N/A,#N/A,FALSE,"Лист4"}</definedName>
    <definedName name="wrn.Інструкція." localSheetId="102" hidden="1">{#N/A,#N/A,FALSE,"Лист4"}</definedName>
    <definedName name="wrn.Інструкція." localSheetId="103" hidden="1">{#N/A,#N/A,FALSE,"Лист4"}</definedName>
    <definedName name="wrn.Інструкція." localSheetId="104" hidden="1">{#N/A,#N/A,FALSE,"Лист4"}</definedName>
    <definedName name="wrn.Інструкція." localSheetId="96" hidden="1">{#N/A,#N/A,FALSE,"Лист4"}</definedName>
    <definedName name="wrn.Інструкція." localSheetId="100" hidden="1">{#N/A,#N/A,FALSE,"Лист4"}</definedName>
    <definedName name="wrn.Інструкція." localSheetId="114" hidden="1">{#N/A,#N/A,FALSE,"Лист4"}</definedName>
    <definedName name="wrn.Інструкція." localSheetId="136" hidden="1">{#N/A,#N/A,FALSE,"Лист4"}</definedName>
    <definedName name="wrn.Інструкція." localSheetId="137" hidden="1">{#N/A,#N/A,FALSE,"Лист4"}</definedName>
    <definedName name="wrn.Інструкція." localSheetId="65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19" hidden="1">{#N/A,#N/A,FALSE,"т17-1банки (2)"}</definedName>
    <definedName name="wrn.т171банки." localSheetId="23" hidden="1">{#N/A,#N/A,FALSE,"т17-1банки (2)"}</definedName>
    <definedName name="wrn.т171банки." localSheetId="26" hidden="1">{#N/A,#N/A,FALSE,"т17-1банки (2)"}</definedName>
    <definedName name="wrn.т171банки." localSheetId="35" hidden="1">{#N/A,#N/A,FALSE,"т17-1банки (2)"}</definedName>
    <definedName name="wrn.т171банки." localSheetId="44" hidden="1">{#N/A,#N/A,FALSE,"т17-1банки (2)"}</definedName>
    <definedName name="wrn.т171банки." localSheetId="45" hidden="1">{#N/A,#N/A,FALSE,"т17-1банки (2)"}</definedName>
    <definedName name="wrn.т171банки." localSheetId="46" hidden="1">{#N/A,#N/A,FALSE,"т17-1банки (2)"}</definedName>
    <definedName name="wrn.т171банки." localSheetId="36" hidden="1">{#N/A,#N/A,FALSE,"т17-1банки (2)"}</definedName>
    <definedName name="wrn.т171банки." localSheetId="37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40" hidden="1">{#N/A,#N/A,FALSE,"т17-1банки (2)"}</definedName>
    <definedName name="wrn.т171банки." localSheetId="41" hidden="1">{#N/A,#N/A,FALSE,"т17-1банки (2)"}</definedName>
    <definedName name="wrn.т171банки." localSheetId="42" hidden="1">{#N/A,#N/A,FALSE,"т17-1банки (2)"}</definedName>
    <definedName name="wrn.т171банки." localSheetId="43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3" hidden="1">{#N/A,#N/A,FALSE,"т17-1банки (2)"}</definedName>
    <definedName name="wrn.т171банки." localSheetId="75" hidden="1">{#N/A,#N/A,FALSE,"т17-1банки (2)"}</definedName>
    <definedName name="wrn.т171банки." localSheetId="76" hidden="1">{#N/A,#N/A,FALSE,"т17-1банки (2)"}</definedName>
    <definedName name="wrn.т171банки." localSheetId="78" hidden="1">{#N/A,#N/A,FALSE,"т17-1банки (2)"}</definedName>
    <definedName name="wrn.т171банки." localSheetId="79" hidden="1">{#N/A,#N/A,FALSE,"т17-1банки (2)"}</definedName>
    <definedName name="wrn.т171банки." localSheetId="82" hidden="1">{#N/A,#N/A,FALSE,"т17-1банки (2)"}</definedName>
    <definedName name="wrn.т171банки." localSheetId="101" hidden="1">{#N/A,#N/A,FALSE,"т17-1банки (2)"}</definedName>
    <definedName name="wrn.т171банки." localSheetId="102" hidden="1">{#N/A,#N/A,FALSE,"т17-1банки (2)"}</definedName>
    <definedName name="wrn.т171банки." localSheetId="103" hidden="1">{#N/A,#N/A,FALSE,"т17-1банки (2)"}</definedName>
    <definedName name="wrn.т171банки." localSheetId="104" hidden="1">{#N/A,#N/A,FALSE,"т17-1банки (2)"}</definedName>
    <definedName name="wrn.т171банки." localSheetId="94" hidden="1">{#N/A,#N/A,FALSE,"т17-1банки (2)"}</definedName>
    <definedName name="wrn.т171банки." localSheetId="96" hidden="1">{#N/A,#N/A,FALSE,"т17-1банки (2)"}</definedName>
    <definedName name="wrn.т171банки." localSheetId="100" hidden="1">{#N/A,#N/A,FALSE,"т17-1банки (2)"}</definedName>
    <definedName name="wrn.т171банки." localSheetId="114" hidden="1">{#N/A,#N/A,FALSE,"т17-1банки (2)"}</definedName>
    <definedName name="wrn.т171банки." localSheetId="136" hidden="1">{#N/A,#N/A,FALSE,"т17-1банки (2)"}</definedName>
    <definedName name="wrn.т171банки." localSheetId="137" hidden="1">{#N/A,#N/A,FALSE,"т17-1банки (2)"}</definedName>
    <definedName name="wrn.т171банки." localSheetId="30" hidden="1">{#N/A,#N/A,FALSE,"т17-1банки (2)"}</definedName>
    <definedName name="wrn.т171банки." localSheetId="21" hidden="1">{#N/A,#N/A,FALSE,"т17-1банки (2)"}</definedName>
    <definedName name="wrn.т171банки." localSheetId="50" hidden="1">{#N/A,#N/A,FALSE,"т17-1банки (2)"}</definedName>
    <definedName name="wrn.т171банки." localSheetId="65" hidden="1">{#N/A,#N/A,FALSE,"т17-1банки (2)"}</definedName>
    <definedName name="wrn.т171банки." localSheetId="69" hidden="1">{#N/A,#N/A,FALSE,"т17-1банки (2)"}</definedName>
    <definedName name="wrn.т171банки." hidden="1">{#N/A,#N/A,FALSE,"т17-1банки (2)"}</definedName>
    <definedName name="xxx" localSheetId="1" hidden="1">{#N/A,#N/A,FALSE,"т02бд"}</definedName>
    <definedName name="xxx" localSheetId="19" hidden="1">{#N/A,#N/A,FALSE,"т02бд"}</definedName>
    <definedName name="xxx" localSheetId="23" hidden="1">{#N/A,#N/A,FALSE,"т02бд"}</definedName>
    <definedName name="xxx" localSheetId="26" hidden="1">{#N/A,#N/A,FALSE,"т02бд"}</definedName>
    <definedName name="xxx" localSheetId="35" hidden="1">{#N/A,#N/A,FALSE,"т02бд"}</definedName>
    <definedName name="xxx" localSheetId="44" hidden="1">{#N/A,#N/A,FALSE,"т02бд"}</definedName>
    <definedName name="xxx" localSheetId="45" hidden="1">{#N/A,#N/A,FALSE,"т02бд"}</definedName>
    <definedName name="xxx" localSheetId="46" hidden="1">{#N/A,#N/A,FALSE,"т02бд"}</definedName>
    <definedName name="xxx" localSheetId="36" hidden="1">{#N/A,#N/A,FALSE,"т02бд"}</definedName>
    <definedName name="xxx" localSheetId="37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40" hidden="1">{#N/A,#N/A,FALSE,"т02бд"}</definedName>
    <definedName name="xxx" localSheetId="41" hidden="1">{#N/A,#N/A,FALSE,"т02бд"}</definedName>
    <definedName name="xxx" localSheetId="42" hidden="1">{#N/A,#N/A,FALSE,"т02бд"}</definedName>
    <definedName name="xxx" localSheetId="43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3" hidden="1">{#N/A,#N/A,FALSE,"т02бд"}</definedName>
    <definedName name="xxx" localSheetId="75" hidden="1">{#N/A,#N/A,FALSE,"т02бд"}</definedName>
    <definedName name="xxx" localSheetId="76" hidden="1">{#N/A,#N/A,FALSE,"т02бд"}</definedName>
    <definedName name="xxx" localSheetId="78" hidden="1">{#N/A,#N/A,FALSE,"т02бд"}</definedName>
    <definedName name="xxx" localSheetId="79" hidden="1">{#N/A,#N/A,FALSE,"т02бд"}</definedName>
    <definedName name="xxx" localSheetId="82" hidden="1">{#N/A,#N/A,FALSE,"т02бд"}</definedName>
    <definedName name="xxx" localSheetId="101" hidden="1">{#N/A,#N/A,FALSE,"т02бд"}</definedName>
    <definedName name="xxx" localSheetId="102" hidden="1">{#N/A,#N/A,FALSE,"т02бд"}</definedName>
    <definedName name="xxx" localSheetId="103" hidden="1">{#N/A,#N/A,FALSE,"т02бд"}</definedName>
    <definedName name="xxx" localSheetId="104" hidden="1">{#N/A,#N/A,FALSE,"т02бд"}</definedName>
    <definedName name="xxx" localSheetId="94" hidden="1">{#N/A,#N/A,FALSE,"т02бд"}</definedName>
    <definedName name="xxx" localSheetId="100" hidden="1">{#N/A,#N/A,FALSE,"т02бд"}</definedName>
    <definedName name="xxx" localSheetId="114" hidden="1">{#N/A,#N/A,FALSE,"т02бд"}</definedName>
    <definedName name="xxx" localSheetId="136" hidden="1">{#N/A,#N/A,FALSE,"т02бд"}</definedName>
    <definedName name="xxx" localSheetId="137" hidden="1">{#N/A,#N/A,FALSE,"т02бд"}</definedName>
    <definedName name="xxx" localSheetId="30" hidden="1">{#N/A,#N/A,FALSE,"т02бд"}</definedName>
    <definedName name="xxx" localSheetId="21" hidden="1">{#N/A,#N/A,FALSE,"т02бд"}</definedName>
    <definedName name="xxx" localSheetId="50" hidden="1">{#N/A,#N/A,FALSE,"т02бд"}</definedName>
    <definedName name="xxx" localSheetId="65" hidden="1">{#N/A,#N/A,FALSE,"т02бд"}</definedName>
    <definedName name="xxx" localSheetId="69" hidden="1">{#N/A,#N/A,FALSE,"т02бд"}</definedName>
    <definedName name="xxx" hidden="1">{#N/A,#N/A,FALSE,"т02бд"}</definedName>
    <definedName name="xzcb" localSheetId="1" hidden="1">{#N/A,#N/A,FALSE,"т04"}</definedName>
    <definedName name="xzcb" localSheetId="19" hidden="1">{#N/A,#N/A,FALSE,"т04"}</definedName>
    <definedName name="xzcb" localSheetId="23" hidden="1">{#N/A,#N/A,FALSE,"т04"}</definedName>
    <definedName name="xzcb" localSheetId="26" hidden="1">{#N/A,#N/A,FALSE,"т04"}</definedName>
    <definedName name="xzcb" localSheetId="35" hidden="1">{#N/A,#N/A,FALSE,"т04"}</definedName>
    <definedName name="xzcb" localSheetId="44" hidden="1">{#N/A,#N/A,FALSE,"т04"}</definedName>
    <definedName name="xzcb" localSheetId="45" hidden="1">{#N/A,#N/A,FALSE,"т04"}</definedName>
    <definedName name="xzcb" localSheetId="46" hidden="1">{#N/A,#N/A,FALSE,"т04"}</definedName>
    <definedName name="xzcb" localSheetId="36" hidden="1">{#N/A,#N/A,FALSE,"т04"}</definedName>
    <definedName name="xzcb" localSheetId="37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40" hidden="1">{#N/A,#N/A,FALSE,"т04"}</definedName>
    <definedName name="xzcb" localSheetId="41" hidden="1">{#N/A,#N/A,FALSE,"т04"}</definedName>
    <definedName name="xzcb" localSheetId="42" hidden="1">{#N/A,#N/A,FALSE,"т04"}</definedName>
    <definedName name="xzcb" localSheetId="43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3" hidden="1">{#N/A,#N/A,FALSE,"т04"}</definedName>
    <definedName name="xzcb" localSheetId="94" hidden="1">{#N/A,#N/A,FALSE,"т04"}</definedName>
    <definedName name="xzcb" localSheetId="114" hidden="1">{#N/A,#N/A,FALSE,"т04"}</definedName>
    <definedName name="xzcb" localSheetId="30" hidden="1">{#N/A,#N/A,FALSE,"т04"}</definedName>
    <definedName name="xzcb" localSheetId="21" hidden="1">{#N/A,#N/A,FALSE,"т04"}</definedName>
    <definedName name="xzcb" localSheetId="50" hidden="1">{#N/A,#N/A,FALSE,"т04"}</definedName>
    <definedName name="xzcb" localSheetId="65" hidden="1">{#N/A,#N/A,FALSE,"т04"}</definedName>
    <definedName name="xzcb" localSheetId="69" hidden="1">{#N/A,#N/A,FALSE,"т04"}</definedName>
    <definedName name="xzcb" hidden="1">{#N/A,#N/A,FALSE,"т04"}</definedName>
    <definedName name="yyy" localSheetId="19" hidden="1">{#N/A,#N/A,FALSE,"т02бд"}</definedName>
    <definedName name="yyy" localSheetId="101" hidden="1">{#N/A,#N/A,FALSE,"т02бд"}</definedName>
    <definedName name="yyy" localSheetId="102" hidden="1">{#N/A,#N/A,FALSE,"т02бд"}</definedName>
    <definedName name="yyy" localSheetId="103" hidden="1">{#N/A,#N/A,FALSE,"т02бд"}</definedName>
    <definedName name="yyy" localSheetId="104" hidden="1">{#N/A,#N/A,FALSE,"т02бд"}</definedName>
    <definedName name="yyy" localSheetId="100" hidden="1">{#N/A,#N/A,FALSE,"т02бд"}</definedName>
    <definedName name="yyy" localSheetId="114" hidden="1">{#N/A,#N/A,FALSE,"т02бд"}</definedName>
    <definedName name="yyy" localSheetId="136" hidden="1">{#N/A,#N/A,FALSE,"т02бд"}</definedName>
    <definedName name="yyy" localSheetId="137" hidden="1">{#N/A,#N/A,FALSE,"т02бд"}</definedName>
    <definedName name="yyy" localSheetId="65" hidden="1">{#N/A,#N/A,FALSE,"т02бд"}</definedName>
    <definedName name="yyy" hidden="1">{#N/A,#N/A,FALSE,"т02бд"}</definedName>
    <definedName name="zgxsd" localSheetId="1" hidden="1">{#N/A,#N/A,FALSE,"т02бд"}</definedName>
    <definedName name="zgxsd" localSheetId="19" hidden="1">{#N/A,#N/A,FALSE,"т02бд"}</definedName>
    <definedName name="zgxsd" localSheetId="23" hidden="1">{#N/A,#N/A,FALSE,"т02бд"}</definedName>
    <definedName name="zgxsd" localSheetId="35" hidden="1">{#N/A,#N/A,FALSE,"т02бд"}</definedName>
    <definedName name="zgxsd" localSheetId="44" hidden="1">{#N/A,#N/A,FALSE,"т02бд"}</definedName>
    <definedName name="zgxsd" localSheetId="45" hidden="1">{#N/A,#N/A,FALSE,"т02бд"}</definedName>
    <definedName name="zgxsd" localSheetId="46" hidden="1">{#N/A,#N/A,FALSE,"т02бд"}</definedName>
    <definedName name="zgxsd" localSheetId="36" hidden="1">{#N/A,#N/A,FALSE,"т02бд"}</definedName>
    <definedName name="zgxsd" localSheetId="37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40" hidden="1">{#N/A,#N/A,FALSE,"т02бд"}</definedName>
    <definedName name="zgxsd" localSheetId="41" hidden="1">{#N/A,#N/A,FALSE,"т02бд"}</definedName>
    <definedName name="zgxsd" localSheetId="42" hidden="1">{#N/A,#N/A,FALSE,"т02бд"}</definedName>
    <definedName name="zgxsd" localSheetId="43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3" hidden="1">{#N/A,#N/A,FALSE,"т02бд"}</definedName>
    <definedName name="zgxsd" localSheetId="101" hidden="1">{#N/A,#N/A,FALSE,"т02бд"}</definedName>
    <definedName name="zgxsd" localSheetId="102" hidden="1">{#N/A,#N/A,FALSE,"т02бд"}</definedName>
    <definedName name="zgxsd" localSheetId="103" hidden="1">{#N/A,#N/A,FALSE,"т02бд"}</definedName>
    <definedName name="zgxsd" localSheetId="104" hidden="1">{#N/A,#N/A,FALSE,"т02бд"}</definedName>
    <definedName name="zgxsd" localSheetId="94" hidden="1">{#N/A,#N/A,FALSE,"т02бд"}</definedName>
    <definedName name="zgxsd" localSheetId="100" hidden="1">{#N/A,#N/A,FALSE,"т02бд"}</definedName>
    <definedName name="zgxsd" localSheetId="114" hidden="1">{#N/A,#N/A,FALSE,"т02бд"}</definedName>
    <definedName name="zgxsd" localSheetId="136" hidden="1">{#N/A,#N/A,FALSE,"т02бд"}</definedName>
    <definedName name="zgxsd" localSheetId="137" hidden="1">{#N/A,#N/A,FALSE,"т02бд"}</definedName>
    <definedName name="zgxsd" localSheetId="30" hidden="1">{#N/A,#N/A,FALSE,"т02бд"}</definedName>
    <definedName name="zgxsd" localSheetId="21" hidden="1">{#N/A,#N/A,FALSE,"т02бд"}</definedName>
    <definedName name="zgxsd" localSheetId="50" hidden="1">{#N/A,#N/A,FALSE,"т02бд"}</definedName>
    <definedName name="zgxsd" localSheetId="65" hidden="1">{#N/A,#N/A,FALSE,"т02бд"}</definedName>
    <definedName name="zgxsd" localSheetId="69" hidden="1">{#N/A,#N/A,FALSE,"т02бд"}</definedName>
    <definedName name="zgxsd" hidden="1">{#N/A,#N/A,FALSE,"т02бд"}</definedName>
    <definedName name="zxz" localSheetId="1" hidden="1">{#N/A,#N/A,FALSE,"т02бд"}</definedName>
    <definedName name="zxz" localSheetId="19" hidden="1">{#N/A,#N/A,FALSE,"т02бд"}</definedName>
    <definedName name="zxz" localSheetId="23" hidden="1">{#N/A,#N/A,FALSE,"т02бд"}</definedName>
    <definedName name="zxz" localSheetId="26" hidden="1">{#N/A,#N/A,FALSE,"т02бд"}</definedName>
    <definedName name="zxz" localSheetId="35" hidden="1">{#N/A,#N/A,FALSE,"т02бд"}</definedName>
    <definedName name="zxz" localSheetId="44" hidden="1">{#N/A,#N/A,FALSE,"т02бд"}</definedName>
    <definedName name="zxz" localSheetId="45" hidden="1">{#N/A,#N/A,FALSE,"т02бд"}</definedName>
    <definedName name="zxz" localSheetId="46" hidden="1">{#N/A,#N/A,FALSE,"т02бд"}</definedName>
    <definedName name="zxz" localSheetId="36" hidden="1">{#N/A,#N/A,FALSE,"т02бд"}</definedName>
    <definedName name="zxz" localSheetId="37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40" hidden="1">{#N/A,#N/A,FALSE,"т02бд"}</definedName>
    <definedName name="zxz" localSheetId="41" hidden="1">{#N/A,#N/A,FALSE,"т02бд"}</definedName>
    <definedName name="zxz" localSheetId="42" hidden="1">{#N/A,#N/A,FALSE,"т02бд"}</definedName>
    <definedName name="zxz" localSheetId="43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3" hidden="1">{#N/A,#N/A,FALSE,"т02бд"}</definedName>
    <definedName name="zxz" localSheetId="101" hidden="1">{#N/A,#N/A,FALSE,"т02бд"}</definedName>
    <definedName name="zxz" localSheetId="102" hidden="1">{#N/A,#N/A,FALSE,"т02бд"}</definedName>
    <definedName name="zxz" localSheetId="103" hidden="1">{#N/A,#N/A,FALSE,"т02бд"}</definedName>
    <definedName name="zxz" localSheetId="104" hidden="1">{#N/A,#N/A,FALSE,"т02бд"}</definedName>
    <definedName name="zxz" localSheetId="94" hidden="1">{#N/A,#N/A,FALSE,"т02бд"}</definedName>
    <definedName name="zxz" localSheetId="100" hidden="1">{#N/A,#N/A,FALSE,"т02бд"}</definedName>
    <definedName name="zxz" localSheetId="114" hidden="1">{#N/A,#N/A,FALSE,"т02бд"}</definedName>
    <definedName name="zxz" localSheetId="136" hidden="1">{#N/A,#N/A,FALSE,"т02бд"}</definedName>
    <definedName name="zxz" localSheetId="137" hidden="1">{#N/A,#N/A,FALSE,"т02бд"}</definedName>
    <definedName name="zxz" localSheetId="30" hidden="1">{#N/A,#N/A,FALSE,"т02бд"}</definedName>
    <definedName name="zxz" localSheetId="21" hidden="1">{#N/A,#N/A,FALSE,"т02бд"}</definedName>
    <definedName name="zxz" localSheetId="50" hidden="1">{#N/A,#N/A,FALSE,"т02бд"}</definedName>
    <definedName name="zxz" localSheetId="65" hidden="1">{#N/A,#N/A,FALSE,"т02бд"}</definedName>
    <definedName name="zxz" localSheetId="69" hidden="1">{#N/A,#N/A,FALSE,"т02бд"}</definedName>
    <definedName name="zxz" hidden="1">{#N/A,#N/A,FALSE,"т02бд"}</definedName>
    <definedName name="а" localSheetId="1" hidden="1">{#N/A,#N/A,FALSE,"т02бд"}</definedName>
    <definedName name="а" localSheetId="19" hidden="1">{#N/A,#N/A,FALSE,"т02бд"}</definedName>
    <definedName name="а" localSheetId="23" hidden="1">{#N/A,#N/A,FALSE,"т02бд"}</definedName>
    <definedName name="а" localSheetId="26" hidden="1">{#N/A,#N/A,FALSE,"т02бд"}</definedName>
    <definedName name="а" localSheetId="35" hidden="1">{#N/A,#N/A,FALSE,"т02бд"}</definedName>
    <definedName name="а" localSheetId="44" hidden="1">{#N/A,#N/A,FALSE,"т02бд"}</definedName>
    <definedName name="а" localSheetId="45" hidden="1">{#N/A,#N/A,FALSE,"т02бд"}</definedName>
    <definedName name="а" localSheetId="46" hidden="1">{#N/A,#N/A,FALSE,"т02бд"}</definedName>
    <definedName name="а" localSheetId="36" hidden="1">{#N/A,#N/A,FALSE,"т02бд"}</definedName>
    <definedName name="а" localSheetId="37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40" hidden="1">{#N/A,#N/A,FALSE,"т02бд"}</definedName>
    <definedName name="а" localSheetId="41" hidden="1">{#N/A,#N/A,FALSE,"т02бд"}</definedName>
    <definedName name="а" localSheetId="42" hidden="1">{#N/A,#N/A,FALSE,"т02бд"}</definedName>
    <definedName name="а" localSheetId="43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3" hidden="1">{#N/A,#N/A,FALSE,"т02бд"}</definedName>
    <definedName name="а" localSheetId="94" hidden="1">{#N/A,#N/A,FALSE,"т02бд"}</definedName>
    <definedName name="а" localSheetId="114" hidden="1">{#N/A,#N/A,FALSE,"т02бд"}</definedName>
    <definedName name="а" localSheetId="30" hidden="1">{#N/A,#N/A,FALSE,"т02бд"}</definedName>
    <definedName name="а" localSheetId="21" hidden="1">{#N/A,#N/A,FALSE,"т02бд"}</definedName>
    <definedName name="а" localSheetId="50" hidden="1">{#N/A,#N/A,FALSE,"т02бд"}</definedName>
    <definedName name="а" localSheetId="65" hidden="1">{#N/A,#N/A,FALSE,"т02бд"}</definedName>
    <definedName name="а" localSheetId="69" hidden="1">{#N/A,#N/A,FALSE,"т02бд"}</definedName>
    <definedName name="а" hidden="1">{#N/A,#N/A,FALSE,"т02бд"}</definedName>
    <definedName name="аа" localSheetId="19" hidden="1">{#N/A,#N/A,FALSE,"Лист4"}</definedName>
    <definedName name="аа" localSheetId="101" hidden="1">{#N/A,#N/A,FALSE,"Лист4"}</definedName>
    <definedName name="аа" localSheetId="102" hidden="1">{#N/A,#N/A,FALSE,"Лист4"}</definedName>
    <definedName name="аа" localSheetId="103" hidden="1">{#N/A,#N/A,FALSE,"Лист4"}</definedName>
    <definedName name="аа" localSheetId="104" hidden="1">{#N/A,#N/A,FALSE,"Лист4"}</definedName>
    <definedName name="аа" localSheetId="96" hidden="1">{#N/A,#N/A,FALSE,"Лист4"}</definedName>
    <definedName name="аа" localSheetId="100" hidden="1">{#N/A,#N/A,FALSE,"Лист4"}</definedName>
    <definedName name="аа" localSheetId="114" hidden="1">{#N/A,#N/A,FALSE,"Лист4"}</definedName>
    <definedName name="аа" localSheetId="136" hidden="1">{#N/A,#N/A,FALSE,"Лист4"}</definedName>
    <definedName name="аа" localSheetId="137" hidden="1">{#N/A,#N/A,FALSE,"Лист4"}</definedName>
    <definedName name="аа" localSheetId="65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19" hidden="1">{#N/A,#N/A,FALSE,"т04"}</definedName>
    <definedName name="ааа" localSheetId="23" hidden="1">{#N/A,#N/A,FALSE,"т04"}</definedName>
    <definedName name="ааа" localSheetId="35" hidden="1">{#N/A,#N/A,FALSE,"т04"}</definedName>
    <definedName name="ааа" localSheetId="44" hidden="1">{#N/A,#N/A,FALSE,"т04"}</definedName>
    <definedName name="ааа" localSheetId="45" hidden="1">{#N/A,#N/A,FALSE,"т04"}</definedName>
    <definedName name="ааа" localSheetId="46" hidden="1">{#N/A,#N/A,FALSE,"т04"}</definedName>
    <definedName name="ааа" localSheetId="36" hidden="1">{#N/A,#N/A,FALSE,"т04"}</definedName>
    <definedName name="ааа" localSheetId="37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40" hidden="1">{#N/A,#N/A,FALSE,"т04"}</definedName>
    <definedName name="ааа" localSheetId="41" hidden="1">{#N/A,#N/A,FALSE,"т04"}</definedName>
    <definedName name="ааа" localSheetId="42" hidden="1">{#N/A,#N/A,FALSE,"т04"}</definedName>
    <definedName name="ааа" localSheetId="43" hidden="1">{#N/A,#N/A,FALSE,"т04"}</definedName>
    <definedName name="ааа" localSheetId="67" hidden="1">{#N/A,#N/A,FALSE,"т04"}</definedName>
    <definedName name="ааа" localSheetId="68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94" hidden="1">{#N/A,#N/A,FALSE,"т04"}</definedName>
    <definedName name="ааа" localSheetId="114" hidden="1">{#N/A,#N/A,FALSE,"т04"}</definedName>
    <definedName name="ааа" localSheetId="30" hidden="1">{#N/A,#N/A,FALSE,"т04"}</definedName>
    <definedName name="ааа" localSheetId="21" hidden="1">{#N/A,#N/A,FALSE,"т04"}</definedName>
    <definedName name="ааа" localSheetId="50" hidden="1">{#N/A,#N/A,FALSE,"т04"}</definedName>
    <definedName name="ааа" localSheetId="65" hidden="1">{#N/A,#N/A,FALSE,"т04"}</definedName>
    <definedName name="ааа" hidden="1">{#N/A,#N/A,FALSE,"т04"}</definedName>
    <definedName name="аааа" localSheetId="19" hidden="1">{#N/A,#N/A,FALSE,"Лист4"}</definedName>
    <definedName name="аааа" localSheetId="101" hidden="1">{#N/A,#N/A,FALSE,"Лист4"}</definedName>
    <definedName name="аааа" localSheetId="102" hidden="1">{#N/A,#N/A,FALSE,"Лист4"}</definedName>
    <definedName name="аааа" localSheetId="103" hidden="1">{#N/A,#N/A,FALSE,"Лист4"}</definedName>
    <definedName name="аааа" localSheetId="104" hidden="1">{#N/A,#N/A,FALSE,"Лист4"}</definedName>
    <definedName name="аааа" localSheetId="96" hidden="1">{#N/A,#N/A,FALSE,"Лист4"}</definedName>
    <definedName name="аааа" localSheetId="100" hidden="1">{#N/A,#N/A,FALSE,"Лист4"}</definedName>
    <definedName name="аааа" localSheetId="114" hidden="1">{#N/A,#N/A,FALSE,"Лист4"}</definedName>
    <definedName name="аааа" localSheetId="136" hidden="1">{#N/A,#N/A,FALSE,"Лист4"}</definedName>
    <definedName name="аааа" localSheetId="137" hidden="1">{#N/A,#N/A,FALSE,"Лист4"}</definedName>
    <definedName name="аааа" localSheetId="65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101" hidden="1">{#N/A,#N/A,FALSE,"Лист4"}</definedName>
    <definedName name="ааааа" localSheetId="102" hidden="1">{#N/A,#N/A,FALSE,"Лист4"}</definedName>
    <definedName name="ааааа" localSheetId="103" hidden="1">{#N/A,#N/A,FALSE,"Лист4"}</definedName>
    <definedName name="ааааа" localSheetId="104" hidden="1">{#N/A,#N/A,FALSE,"Лист4"}</definedName>
    <definedName name="ааааа" localSheetId="96" hidden="1">{#N/A,#N/A,FALSE,"Лист4"}</definedName>
    <definedName name="ааааа" localSheetId="100" hidden="1">{#N/A,#N/A,FALSE,"Лист4"}</definedName>
    <definedName name="ааааа" localSheetId="114" hidden="1">{#N/A,#N/A,FALSE,"Лист4"}</definedName>
    <definedName name="ааааа" localSheetId="136" hidden="1">{#N/A,#N/A,FALSE,"Лист4"}</definedName>
    <definedName name="ааааа" localSheetId="137" hidden="1">{#N/A,#N/A,FALSE,"Лист4"}</definedName>
    <definedName name="ааааа" localSheetId="65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101" hidden="1">{#N/A,#N/A,FALSE,"Лист4"}</definedName>
    <definedName name="аааг" localSheetId="102" hidden="1">{#N/A,#N/A,FALSE,"Лист4"}</definedName>
    <definedName name="аааг" localSheetId="103" hidden="1">{#N/A,#N/A,FALSE,"Лист4"}</definedName>
    <definedName name="аааг" localSheetId="104" hidden="1">{#N/A,#N/A,FALSE,"Лист4"}</definedName>
    <definedName name="аааг" localSheetId="96" hidden="1">{#N/A,#N/A,FALSE,"Лист4"}</definedName>
    <definedName name="аааг" localSheetId="100" hidden="1">{#N/A,#N/A,FALSE,"Лист4"}</definedName>
    <definedName name="аааг" localSheetId="114" hidden="1">{#N/A,#N/A,FALSE,"Лист4"}</definedName>
    <definedName name="аааг" localSheetId="136" hidden="1">{#N/A,#N/A,FALSE,"Лист4"}</definedName>
    <definedName name="аааг" localSheetId="137" hidden="1">{#N/A,#N/A,FALSE,"Лист4"}</definedName>
    <definedName name="аааг" localSheetId="65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101" hidden="1">{#N/A,#N/A,FALSE,"Лист4"}</definedName>
    <definedName name="ааао" localSheetId="102" hidden="1">{#N/A,#N/A,FALSE,"Лист4"}</definedName>
    <definedName name="ааао" localSheetId="103" hidden="1">{#N/A,#N/A,FALSE,"Лист4"}</definedName>
    <definedName name="ааао" localSheetId="104" hidden="1">{#N/A,#N/A,FALSE,"Лист4"}</definedName>
    <definedName name="ааао" localSheetId="96" hidden="1">{#N/A,#N/A,FALSE,"Лист4"}</definedName>
    <definedName name="ааао" localSheetId="100" hidden="1">{#N/A,#N/A,FALSE,"Лист4"}</definedName>
    <definedName name="ааао" localSheetId="114" hidden="1">{#N/A,#N/A,FALSE,"Лист4"}</definedName>
    <definedName name="ааао" localSheetId="136" hidden="1">{#N/A,#N/A,FALSE,"Лист4"}</definedName>
    <definedName name="ааао" localSheetId="137" hidden="1">{#N/A,#N/A,FALSE,"Лист4"}</definedName>
    <definedName name="ааао" localSheetId="65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101" hidden="1">{#N/A,#N/A,FALSE,"Лист4"}</definedName>
    <definedName name="аааоркк" localSheetId="102" hidden="1">{#N/A,#N/A,FALSE,"Лист4"}</definedName>
    <definedName name="аааоркк" localSheetId="103" hidden="1">{#N/A,#N/A,FALSE,"Лист4"}</definedName>
    <definedName name="аааоркк" localSheetId="104" hidden="1">{#N/A,#N/A,FALSE,"Лист4"}</definedName>
    <definedName name="аааоркк" localSheetId="96" hidden="1">{#N/A,#N/A,FALSE,"Лист4"}</definedName>
    <definedName name="аааоркк" localSheetId="100" hidden="1">{#N/A,#N/A,FALSE,"Лист4"}</definedName>
    <definedName name="аааоркк" localSheetId="114" hidden="1">{#N/A,#N/A,FALSE,"Лист4"}</definedName>
    <definedName name="аааоркк" localSheetId="136" hidden="1">{#N/A,#N/A,FALSE,"Лист4"}</definedName>
    <definedName name="аааоркк" localSheetId="137" hidden="1">{#N/A,#N/A,FALSE,"Лист4"}</definedName>
    <definedName name="аааоркк" localSheetId="65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101" hidden="1">{#N/A,#N/A,FALSE,"Лист4"}</definedName>
    <definedName name="аарр" localSheetId="102" hidden="1">{#N/A,#N/A,FALSE,"Лист4"}</definedName>
    <definedName name="аарр" localSheetId="103" hidden="1">{#N/A,#N/A,FALSE,"Лист4"}</definedName>
    <definedName name="аарр" localSheetId="104" hidden="1">{#N/A,#N/A,FALSE,"Лист4"}</definedName>
    <definedName name="аарр" localSheetId="96" hidden="1">{#N/A,#N/A,FALSE,"Лист4"}</definedName>
    <definedName name="аарр" localSheetId="100" hidden="1">{#N/A,#N/A,FALSE,"Лист4"}</definedName>
    <definedName name="аарр" localSheetId="114" hidden="1">{#N/A,#N/A,FALSE,"Лист4"}</definedName>
    <definedName name="аарр" localSheetId="136" hidden="1">{#N/A,#N/A,FALSE,"Лист4"}</definedName>
    <definedName name="аарр" localSheetId="137" hidden="1">{#N/A,#N/A,FALSE,"Лист4"}</definedName>
    <definedName name="аарр" localSheetId="65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101" hidden="1">{#N/A,#N/A,FALSE,"Лист4"}</definedName>
    <definedName name="амп" localSheetId="102" hidden="1">{#N/A,#N/A,FALSE,"Лист4"}</definedName>
    <definedName name="амп" localSheetId="103" hidden="1">{#N/A,#N/A,FALSE,"Лист4"}</definedName>
    <definedName name="амп" localSheetId="104" hidden="1">{#N/A,#N/A,FALSE,"Лист4"}</definedName>
    <definedName name="амп" localSheetId="96" hidden="1">{#N/A,#N/A,FALSE,"Лист4"}</definedName>
    <definedName name="амп" localSheetId="100" hidden="1">{#N/A,#N/A,FALSE,"Лист4"}</definedName>
    <definedName name="амп" localSheetId="114" hidden="1">{#N/A,#N/A,FALSE,"Лист4"}</definedName>
    <definedName name="амп" localSheetId="136" hidden="1">{#N/A,#N/A,FALSE,"Лист4"}</definedName>
    <definedName name="амп" localSheetId="137" hidden="1">{#N/A,#N/A,FALSE,"Лист4"}</definedName>
    <definedName name="амп" localSheetId="65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101" hidden="1">{#N/A,#N/A,FALSE,"Лист4"}</definedName>
    <definedName name="ап" localSheetId="102" hidden="1">{#N/A,#N/A,FALSE,"Лист4"}</definedName>
    <definedName name="ап" localSheetId="103" hidden="1">{#N/A,#N/A,FALSE,"Лист4"}</definedName>
    <definedName name="ап" localSheetId="104" hidden="1">{#N/A,#N/A,FALSE,"Лист4"}</definedName>
    <definedName name="ап" localSheetId="96" hidden="1">{#N/A,#N/A,FALSE,"Лист4"}</definedName>
    <definedName name="ап" localSheetId="100" hidden="1">{#N/A,#N/A,FALSE,"Лист4"}</definedName>
    <definedName name="ап" localSheetId="114" hidden="1">{#N/A,#N/A,FALSE,"Лист4"}</definedName>
    <definedName name="ап" localSheetId="136" hidden="1">{#N/A,#N/A,FALSE,"Лист4"}</definedName>
    <definedName name="ап" localSheetId="137" hidden="1">{#N/A,#N/A,FALSE,"Лист4"}</definedName>
    <definedName name="ап" localSheetId="65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101" hidden="1">{#N/A,#N/A,FALSE,"Лист4"}</definedName>
    <definedName name="апро" localSheetId="102" hidden="1">{#N/A,#N/A,FALSE,"Лист4"}</definedName>
    <definedName name="апро" localSheetId="103" hidden="1">{#N/A,#N/A,FALSE,"Лист4"}</definedName>
    <definedName name="апро" localSheetId="104" hidden="1">{#N/A,#N/A,FALSE,"Лист4"}</definedName>
    <definedName name="апро" localSheetId="96" hidden="1">{#N/A,#N/A,FALSE,"Лист4"}</definedName>
    <definedName name="апро" localSheetId="100" hidden="1">{#N/A,#N/A,FALSE,"Лист4"}</definedName>
    <definedName name="апро" localSheetId="114" hidden="1">{#N/A,#N/A,FALSE,"Лист4"}</definedName>
    <definedName name="апро" localSheetId="136" hidden="1">{#N/A,#N/A,FALSE,"Лист4"}</definedName>
    <definedName name="апро" localSheetId="137" hidden="1">{#N/A,#N/A,FALSE,"Лист4"}</definedName>
    <definedName name="апро" localSheetId="65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101" hidden="1">{#N/A,#N/A,FALSE,"Лист4"}</definedName>
    <definedName name="аунуну" localSheetId="102" hidden="1">{#N/A,#N/A,FALSE,"Лист4"}</definedName>
    <definedName name="аунуну" localSheetId="103" hidden="1">{#N/A,#N/A,FALSE,"Лист4"}</definedName>
    <definedName name="аунуну" localSheetId="104" hidden="1">{#N/A,#N/A,FALSE,"Лист4"}</definedName>
    <definedName name="аунуну" localSheetId="96" hidden="1">{#N/A,#N/A,FALSE,"Лист4"}</definedName>
    <definedName name="аунуну" localSheetId="100" hidden="1">{#N/A,#N/A,FALSE,"Лист4"}</definedName>
    <definedName name="аунуну" localSheetId="114" hidden="1">{#N/A,#N/A,FALSE,"Лист4"}</definedName>
    <definedName name="аунуну" localSheetId="136" hidden="1">{#N/A,#N/A,FALSE,"Лист4"}</definedName>
    <definedName name="аунуну" localSheetId="137" hidden="1">{#N/A,#N/A,FALSE,"Лист4"}</definedName>
    <definedName name="аунуну" localSheetId="65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101" hidden="1">{#N/A,#N/A,FALSE,"Лист4"}</definedName>
    <definedName name="бб" localSheetId="102" hidden="1">{#N/A,#N/A,FALSE,"Лист4"}</definedName>
    <definedName name="бб" localSheetId="103" hidden="1">{#N/A,#N/A,FALSE,"Лист4"}</definedName>
    <definedName name="бб" localSheetId="104" hidden="1">{#N/A,#N/A,FALSE,"Лист4"}</definedName>
    <definedName name="бб" localSheetId="96" hidden="1">{#N/A,#N/A,FALSE,"Лист4"}</definedName>
    <definedName name="бб" localSheetId="100" hidden="1">{#N/A,#N/A,FALSE,"Лист4"}</definedName>
    <definedName name="бб" localSheetId="114" hidden="1">{#N/A,#N/A,FALSE,"Лист4"}</definedName>
    <definedName name="бб" localSheetId="136" hidden="1">{#N/A,#N/A,FALSE,"Лист4"}</definedName>
    <definedName name="бб" localSheetId="137" hidden="1">{#N/A,#N/A,FALSE,"Лист4"}</definedName>
    <definedName name="бб" localSheetId="65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19" hidden="1">{#N/A,#N/A,FALSE,"т02бд"}</definedName>
    <definedName name="бюдж2" localSheetId="23" hidden="1">{#N/A,#N/A,FALSE,"т02бд"}</definedName>
    <definedName name="бюдж2" localSheetId="26" hidden="1">{#N/A,#N/A,FALSE,"т02бд"}</definedName>
    <definedName name="бюдж2" localSheetId="35" hidden="1">{#N/A,#N/A,FALSE,"т02бд"}</definedName>
    <definedName name="бюдж2" localSheetId="44" hidden="1">{#N/A,#N/A,FALSE,"т02бд"}</definedName>
    <definedName name="бюдж2" localSheetId="45" hidden="1">{#N/A,#N/A,FALSE,"т02бд"}</definedName>
    <definedName name="бюдж2" localSheetId="46" hidden="1">{#N/A,#N/A,FALSE,"т02бд"}</definedName>
    <definedName name="бюдж2" localSheetId="36" hidden="1">{#N/A,#N/A,FALSE,"т02бд"}</definedName>
    <definedName name="бюдж2" localSheetId="37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40" hidden="1">{#N/A,#N/A,FALSE,"т02бд"}</definedName>
    <definedName name="бюдж2" localSheetId="41" hidden="1">{#N/A,#N/A,FALSE,"т02бд"}</definedName>
    <definedName name="бюдж2" localSheetId="42" hidden="1">{#N/A,#N/A,FALSE,"т02бд"}</definedName>
    <definedName name="бюдж2" localSheetId="43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3" hidden="1">{#N/A,#N/A,FALSE,"т02бд"}</definedName>
    <definedName name="бюдж2" localSheetId="94" hidden="1">{#N/A,#N/A,FALSE,"т02бд"}</definedName>
    <definedName name="бюдж2" localSheetId="114" hidden="1">{#N/A,#N/A,FALSE,"т02бд"}</definedName>
    <definedName name="бюдж2" localSheetId="30" hidden="1">{#N/A,#N/A,FALSE,"т02бд"}</definedName>
    <definedName name="бюдж2" localSheetId="21" hidden="1">{#N/A,#N/A,FALSE,"т02бд"}</definedName>
    <definedName name="бюдж2" localSheetId="50" hidden="1">{#N/A,#N/A,FALSE,"т02бд"}</definedName>
    <definedName name="бюдж2" localSheetId="65" hidden="1">{#N/A,#N/A,FALSE,"т02бд"}</definedName>
    <definedName name="бюдж2" localSheetId="69" hidden="1">{#N/A,#N/A,FALSE,"т02бд"}</definedName>
    <definedName name="бюдж2" hidden="1">{#N/A,#N/A,FALSE,"т02бд"}</definedName>
    <definedName name="вававав" localSheetId="1" hidden="1">{#N/A,#N/A,FALSE,"т02бд"}</definedName>
    <definedName name="вававав" localSheetId="19" hidden="1">{#N/A,#N/A,FALSE,"т02бд"}</definedName>
    <definedName name="вававав" localSheetId="23" hidden="1">{#N/A,#N/A,FALSE,"т02бд"}</definedName>
    <definedName name="вававав" localSheetId="26" hidden="1">{#N/A,#N/A,FALSE,"т02бд"}</definedName>
    <definedName name="вававав" localSheetId="35" hidden="1">{#N/A,#N/A,FALSE,"т02бд"}</definedName>
    <definedName name="вававав" localSheetId="44" hidden="1">{#N/A,#N/A,FALSE,"т02бд"}</definedName>
    <definedName name="вававав" localSheetId="45" hidden="1">{#N/A,#N/A,FALSE,"т02бд"}</definedName>
    <definedName name="вававав" localSheetId="46" hidden="1">{#N/A,#N/A,FALSE,"т02бд"}</definedName>
    <definedName name="вававав" localSheetId="36" hidden="1">{#N/A,#N/A,FALSE,"т02бд"}</definedName>
    <definedName name="вававав" localSheetId="37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40" hidden="1">{#N/A,#N/A,FALSE,"т02бд"}</definedName>
    <definedName name="вававав" localSheetId="41" hidden="1">{#N/A,#N/A,FALSE,"т02бд"}</definedName>
    <definedName name="вававав" localSheetId="42" hidden="1">{#N/A,#N/A,FALSE,"т02бд"}</definedName>
    <definedName name="вававав" localSheetId="43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3" hidden="1">{#N/A,#N/A,FALSE,"т02бд"}</definedName>
    <definedName name="вававав" localSheetId="75" hidden="1">{#N/A,#N/A,FALSE,"т02бд"}</definedName>
    <definedName name="вававав" localSheetId="76" hidden="1">{#N/A,#N/A,FALSE,"т02бд"}</definedName>
    <definedName name="вававав" localSheetId="78" hidden="1">{#N/A,#N/A,FALSE,"т02бд"}</definedName>
    <definedName name="вававав" localSheetId="79" hidden="1">{#N/A,#N/A,FALSE,"т02бд"}</definedName>
    <definedName name="вававав" localSheetId="82" hidden="1">{#N/A,#N/A,FALSE,"т02бд"}</definedName>
    <definedName name="вававав" localSheetId="101" hidden="1">{#N/A,#N/A,FALSE,"т02бд"}</definedName>
    <definedName name="вававав" localSheetId="102" hidden="1">{#N/A,#N/A,FALSE,"т02бд"}</definedName>
    <definedName name="вававав" localSheetId="103" hidden="1">{#N/A,#N/A,FALSE,"т02бд"}</definedName>
    <definedName name="вававав" localSheetId="104" hidden="1">{#N/A,#N/A,FALSE,"т02бд"}</definedName>
    <definedName name="вававав" localSheetId="94" hidden="1">{#N/A,#N/A,FALSE,"т02бд"}</definedName>
    <definedName name="вававав" localSheetId="100" hidden="1">{#N/A,#N/A,FALSE,"т02бд"}</definedName>
    <definedName name="вававав" localSheetId="114" hidden="1">{#N/A,#N/A,FALSE,"т02бд"}</definedName>
    <definedName name="вававав" localSheetId="136" hidden="1">{#N/A,#N/A,FALSE,"т02бд"}</definedName>
    <definedName name="вававав" localSheetId="137" hidden="1">{#N/A,#N/A,FALSE,"т02бд"}</definedName>
    <definedName name="вававав" localSheetId="30" hidden="1">{#N/A,#N/A,FALSE,"т02бд"}</definedName>
    <definedName name="вававав" localSheetId="21" hidden="1">{#N/A,#N/A,FALSE,"т02бд"}</definedName>
    <definedName name="вававав" localSheetId="50" hidden="1">{#N/A,#N/A,FALSE,"т02бд"}</definedName>
    <definedName name="вававав" localSheetId="65" hidden="1">{#N/A,#N/A,FALSE,"т02бд"}</definedName>
    <definedName name="вававав" localSheetId="69" hidden="1">{#N/A,#N/A,FALSE,"т02бд"}</definedName>
    <definedName name="вававав" hidden="1">{#N/A,#N/A,FALSE,"т02бд"}</definedName>
    <definedName name="вап" localSheetId="19" hidden="1">{#N/A,#N/A,FALSE,"Лист4"}</definedName>
    <definedName name="вап" localSheetId="101" hidden="1">{#N/A,#N/A,FALSE,"Лист4"}</definedName>
    <definedName name="вап" localSheetId="102" hidden="1">{#N/A,#N/A,FALSE,"Лист4"}</definedName>
    <definedName name="вап" localSheetId="103" hidden="1">{#N/A,#N/A,FALSE,"Лист4"}</definedName>
    <definedName name="вап" localSheetId="104" hidden="1">{#N/A,#N/A,FALSE,"Лист4"}</definedName>
    <definedName name="вап" localSheetId="96" hidden="1">{#N/A,#N/A,FALSE,"Лист4"}</definedName>
    <definedName name="вап" localSheetId="100" hidden="1">{#N/A,#N/A,FALSE,"Лист4"}</definedName>
    <definedName name="вап" localSheetId="114" hidden="1">{#N/A,#N/A,FALSE,"Лист4"}</definedName>
    <definedName name="вап" localSheetId="136" hidden="1">{#N/A,#N/A,FALSE,"Лист4"}</definedName>
    <definedName name="вап" localSheetId="137" hidden="1">{#N/A,#N/A,FALSE,"Лист4"}</definedName>
    <definedName name="вап" localSheetId="65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101" hidden="1">{#N/A,#N/A,FALSE,"Лист4"}</definedName>
    <definedName name="вапа" localSheetId="102" hidden="1">{#N/A,#N/A,FALSE,"Лист4"}</definedName>
    <definedName name="вапа" localSheetId="103" hidden="1">{#N/A,#N/A,FALSE,"Лист4"}</definedName>
    <definedName name="вапа" localSheetId="104" hidden="1">{#N/A,#N/A,FALSE,"Лист4"}</definedName>
    <definedName name="вапа" localSheetId="96" hidden="1">{#N/A,#N/A,FALSE,"Лист4"}</definedName>
    <definedName name="вапа" localSheetId="100" hidden="1">{#N/A,#N/A,FALSE,"Лист4"}</definedName>
    <definedName name="вапа" localSheetId="114" hidden="1">{#N/A,#N/A,FALSE,"Лист4"}</definedName>
    <definedName name="вапа" localSheetId="136" hidden="1">{#N/A,#N/A,FALSE,"Лист4"}</definedName>
    <definedName name="вапа" localSheetId="137" hidden="1">{#N/A,#N/A,FALSE,"Лист4"}</definedName>
    <definedName name="вапа" localSheetId="65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101" hidden="1">{#N/A,#N/A,FALSE,"Лист4"}</definedName>
    <definedName name="вапро" localSheetId="102" hidden="1">{#N/A,#N/A,FALSE,"Лист4"}</definedName>
    <definedName name="вапро" localSheetId="103" hidden="1">{#N/A,#N/A,FALSE,"Лист4"}</definedName>
    <definedName name="вапро" localSheetId="104" hidden="1">{#N/A,#N/A,FALSE,"Лист4"}</definedName>
    <definedName name="вапро" localSheetId="96" hidden="1">{#N/A,#N/A,FALSE,"Лист4"}</definedName>
    <definedName name="вапро" localSheetId="100" hidden="1">{#N/A,#N/A,FALSE,"Лист4"}</definedName>
    <definedName name="вапро" localSheetId="114" hidden="1">{#N/A,#N/A,FALSE,"Лист4"}</definedName>
    <definedName name="вапро" localSheetId="136" hidden="1">{#N/A,#N/A,FALSE,"Лист4"}</definedName>
    <definedName name="вапро" localSheetId="137" hidden="1">{#N/A,#N/A,FALSE,"Лист4"}</definedName>
    <definedName name="вапро" localSheetId="65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101" hidden="1">{#N/A,#N/A,FALSE,"Лист4"}</definedName>
    <definedName name="вау" localSheetId="102" hidden="1">{#N/A,#N/A,FALSE,"Лист4"}</definedName>
    <definedName name="вау" localSheetId="103" hidden="1">{#N/A,#N/A,FALSE,"Лист4"}</definedName>
    <definedName name="вау" localSheetId="104" hidden="1">{#N/A,#N/A,FALSE,"Лист4"}</definedName>
    <definedName name="вау" localSheetId="96" hidden="1">{#N/A,#N/A,FALSE,"Лист4"}</definedName>
    <definedName name="вау" localSheetId="100" hidden="1">{#N/A,#N/A,FALSE,"Лист4"}</definedName>
    <definedName name="вау" localSheetId="114" hidden="1">{#N/A,#N/A,FALSE,"Лист4"}</definedName>
    <definedName name="вау" localSheetId="136" hidden="1">{#N/A,#N/A,FALSE,"Лист4"}</definedName>
    <definedName name="вау" localSheetId="137" hidden="1">{#N/A,#N/A,FALSE,"Лист4"}</definedName>
    <definedName name="вау" localSheetId="65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101" hidden="1">{#N/A,#N/A,FALSE,"Лист4"}</definedName>
    <definedName name="вв" localSheetId="102" hidden="1">{#N/A,#N/A,FALSE,"Лист4"}</definedName>
    <definedName name="вв" localSheetId="103" hidden="1">{#N/A,#N/A,FALSE,"Лист4"}</definedName>
    <definedName name="вв" localSheetId="104" hidden="1">{#N/A,#N/A,FALSE,"Лист4"}</definedName>
    <definedName name="вв" localSheetId="96" hidden="1">{#N/A,#N/A,FALSE,"Лист4"}</definedName>
    <definedName name="вв" localSheetId="100" hidden="1">{#N/A,#N/A,FALSE,"Лист4"}</definedName>
    <definedName name="вв" localSheetId="114" hidden="1">{#N/A,#N/A,FALSE,"Лист4"}</definedName>
    <definedName name="вв" localSheetId="136" hidden="1">{#N/A,#N/A,FALSE,"Лист4"}</definedName>
    <definedName name="вв" localSheetId="137" hidden="1">{#N/A,#N/A,FALSE,"Лист4"}</definedName>
    <definedName name="вв" localSheetId="65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101" hidden="1">{#N/A,#N/A,FALSE,"Лист4"}</definedName>
    <definedName name="вмр" localSheetId="102" hidden="1">{#N/A,#N/A,FALSE,"Лист4"}</definedName>
    <definedName name="вмр" localSheetId="103" hidden="1">{#N/A,#N/A,FALSE,"Лист4"}</definedName>
    <definedName name="вмр" localSheetId="104" hidden="1">{#N/A,#N/A,FALSE,"Лист4"}</definedName>
    <definedName name="вмр" localSheetId="96" hidden="1">{#N/A,#N/A,FALSE,"Лист4"}</definedName>
    <definedName name="вмр" localSheetId="100" hidden="1">{#N/A,#N/A,FALSE,"Лист4"}</definedName>
    <definedName name="вмр" localSheetId="114" hidden="1">{#N/A,#N/A,FALSE,"Лист4"}</definedName>
    <definedName name="вмр" localSheetId="136" hidden="1">{#N/A,#N/A,FALSE,"Лист4"}</definedName>
    <definedName name="вмр" localSheetId="137" hidden="1">{#N/A,#N/A,FALSE,"Лист4"}</definedName>
    <definedName name="вмр" localSheetId="65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101" hidden="1">{#N/A,#N/A,FALSE,"Лист4"}</definedName>
    <definedName name="вруу" localSheetId="102" hidden="1">{#N/A,#N/A,FALSE,"Лист4"}</definedName>
    <definedName name="вруу" localSheetId="103" hidden="1">{#N/A,#N/A,FALSE,"Лист4"}</definedName>
    <definedName name="вруу" localSheetId="104" hidden="1">{#N/A,#N/A,FALSE,"Лист4"}</definedName>
    <definedName name="вруу" localSheetId="96" hidden="1">{#N/A,#N/A,FALSE,"Лист4"}</definedName>
    <definedName name="вруу" localSheetId="100" hidden="1">{#N/A,#N/A,FALSE,"Лист4"}</definedName>
    <definedName name="вруу" localSheetId="114" hidden="1">{#N/A,#N/A,FALSE,"Лист4"}</definedName>
    <definedName name="вруу" localSheetId="136" hidden="1">{#N/A,#N/A,FALSE,"Лист4"}</definedName>
    <definedName name="вруу" localSheetId="137" hidden="1">{#N/A,#N/A,FALSE,"Лист4"}</definedName>
    <definedName name="вруу" localSheetId="65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101" hidden="1">{#N/A,#N/A,FALSE,"Лист4"}</definedName>
    <definedName name="врууунуууу" localSheetId="102" hidden="1">{#N/A,#N/A,FALSE,"Лист4"}</definedName>
    <definedName name="врууунуууу" localSheetId="103" hidden="1">{#N/A,#N/A,FALSE,"Лист4"}</definedName>
    <definedName name="врууунуууу" localSheetId="104" hidden="1">{#N/A,#N/A,FALSE,"Лист4"}</definedName>
    <definedName name="врууунуууу" localSheetId="96" hidden="1">{#N/A,#N/A,FALSE,"Лист4"}</definedName>
    <definedName name="врууунуууу" localSheetId="100" hidden="1">{#N/A,#N/A,FALSE,"Лист4"}</definedName>
    <definedName name="врууунуууу" localSheetId="114" hidden="1">{#N/A,#N/A,FALSE,"Лист4"}</definedName>
    <definedName name="врууунуууу" localSheetId="136" hidden="1">{#N/A,#N/A,FALSE,"Лист4"}</definedName>
    <definedName name="врууунуууу" localSheetId="137" hidden="1">{#N/A,#N/A,FALSE,"Лист4"}</definedName>
    <definedName name="врууунуууу" localSheetId="65" hidden="1">{#N/A,#N/A,FALSE,"Лист4"}</definedName>
    <definedName name="врууунуууу" hidden="1">{#N/A,#N/A,FALSE,"Лист4"}</definedName>
    <definedName name="вфіп" localSheetId="19" hidden="1">{"BOP_TAB",#N/A,FALSE,"N";"MIDTERM_TAB",#N/A,FALSE,"O"}</definedName>
    <definedName name="вфіп" localSheetId="101" hidden="1">{"BOP_TAB",#N/A,FALSE,"N";"MIDTERM_TAB",#N/A,FALSE,"O"}</definedName>
    <definedName name="вфіп" localSheetId="102" hidden="1">{"BOP_TAB",#N/A,FALSE,"N";"MIDTERM_TAB",#N/A,FALSE,"O"}</definedName>
    <definedName name="вфіп" localSheetId="103" hidden="1">{"BOP_TAB",#N/A,FALSE,"N";"MIDTERM_TAB",#N/A,FALSE,"O"}</definedName>
    <definedName name="вфіп" localSheetId="104" hidden="1">{"BOP_TAB",#N/A,FALSE,"N";"MIDTERM_TAB",#N/A,FALSE,"O"}</definedName>
    <definedName name="вфіп" localSheetId="100" hidden="1">{"BOP_TAB",#N/A,FALSE,"N";"MIDTERM_TAB",#N/A,FALSE,"O"}</definedName>
    <definedName name="вфіп" localSheetId="114" hidden="1">{"BOP_TAB",#N/A,FALSE,"N";"MIDTERM_TAB",#N/A,FALSE,"O"}</definedName>
    <definedName name="вфіп" localSheetId="136" hidden="1">{"BOP_TAB",#N/A,FALSE,"N";"MIDTERM_TAB",#N/A,FALSE,"O"}</definedName>
    <definedName name="вфіп" localSheetId="137" hidden="1">{"BOP_TAB",#N/A,FALSE,"N";"MIDTERM_TAB",#N/A,FALSE,"O"}</definedName>
    <definedName name="вфіп" localSheetId="65" hidden="1">{"BOP_TAB",#N/A,FALSE,"N";"MIDTERM_TAB",#N/A,FALSE,"O"}</definedName>
    <definedName name="вфіп" hidden="1">{"BOP_TAB",#N/A,FALSE,"N";"MIDTERM_TAB",#N/A,FALSE,"O"}</definedName>
    <definedName name="гг" localSheetId="19" hidden="1">{#N/A,#N/A,FALSE,"Лист4"}</definedName>
    <definedName name="гг" localSheetId="101" hidden="1">{#N/A,#N/A,FALSE,"Лист4"}</definedName>
    <definedName name="гг" localSheetId="102" hidden="1">{#N/A,#N/A,FALSE,"Лист4"}</definedName>
    <definedName name="гг" localSheetId="103" hidden="1">{#N/A,#N/A,FALSE,"Лист4"}</definedName>
    <definedName name="гг" localSheetId="104" hidden="1">{#N/A,#N/A,FALSE,"Лист4"}</definedName>
    <definedName name="гг" localSheetId="96" hidden="1">{#N/A,#N/A,FALSE,"Лист4"}</definedName>
    <definedName name="гг" localSheetId="100" hidden="1">{#N/A,#N/A,FALSE,"Лист4"}</definedName>
    <definedName name="гг" localSheetId="114" hidden="1">{#N/A,#N/A,FALSE,"Лист4"}</definedName>
    <definedName name="гг" localSheetId="136" hidden="1">{#N/A,#N/A,FALSE,"Лист4"}</definedName>
    <definedName name="гг" localSheetId="137" hidden="1">{#N/A,#N/A,FALSE,"Лист4"}</definedName>
    <definedName name="гг" localSheetId="65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101" hidden="1">{#N/A,#N/A,FALSE,"Лист4"}</definedName>
    <definedName name="ггг" localSheetId="102" hidden="1">{#N/A,#N/A,FALSE,"Лист4"}</definedName>
    <definedName name="ггг" localSheetId="103" hidden="1">{#N/A,#N/A,FALSE,"Лист4"}</definedName>
    <definedName name="ггг" localSheetId="104" hidden="1">{#N/A,#N/A,FALSE,"Лист4"}</definedName>
    <definedName name="ггг" localSheetId="96" hidden="1">{#N/A,#N/A,FALSE,"Лист4"}</definedName>
    <definedName name="ггг" localSheetId="100" hidden="1">{#N/A,#N/A,FALSE,"Лист4"}</definedName>
    <definedName name="ггг" localSheetId="114" hidden="1">{#N/A,#N/A,FALSE,"Лист4"}</definedName>
    <definedName name="ггг" localSheetId="136" hidden="1">{#N/A,#N/A,FALSE,"Лист4"}</definedName>
    <definedName name="ггг" localSheetId="137" hidden="1">{#N/A,#N/A,FALSE,"Лист4"}</definedName>
    <definedName name="ггг" localSheetId="65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101" hidden="1">{#N/A,#N/A,FALSE,"Лист4"}</definedName>
    <definedName name="ггггг" localSheetId="102" hidden="1">{#N/A,#N/A,FALSE,"Лист4"}</definedName>
    <definedName name="ггггг" localSheetId="103" hidden="1">{#N/A,#N/A,FALSE,"Лист4"}</definedName>
    <definedName name="ггггг" localSheetId="104" hidden="1">{#N/A,#N/A,FALSE,"Лист4"}</definedName>
    <definedName name="ггггг" localSheetId="96" hidden="1">{#N/A,#N/A,FALSE,"Лист4"}</definedName>
    <definedName name="ггггг" localSheetId="100" hidden="1">{#N/A,#N/A,FALSE,"Лист4"}</definedName>
    <definedName name="ггггг" localSheetId="114" hidden="1">{#N/A,#N/A,FALSE,"Лист4"}</definedName>
    <definedName name="ггггг" localSheetId="136" hidden="1">{#N/A,#N/A,FALSE,"Лист4"}</definedName>
    <definedName name="ггггг" localSheetId="137" hidden="1">{#N/A,#N/A,FALSE,"Лист4"}</definedName>
    <definedName name="ггггг" localSheetId="65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101" hidden="1">{#N/A,#N/A,FALSE,"Лист4"}</definedName>
    <definedName name="гго" localSheetId="102" hidden="1">{#N/A,#N/A,FALSE,"Лист4"}</definedName>
    <definedName name="гго" localSheetId="103" hidden="1">{#N/A,#N/A,FALSE,"Лист4"}</definedName>
    <definedName name="гго" localSheetId="104" hidden="1">{#N/A,#N/A,FALSE,"Лист4"}</definedName>
    <definedName name="гго" localSheetId="96" hidden="1">{#N/A,#N/A,FALSE,"Лист4"}</definedName>
    <definedName name="гго" localSheetId="100" hidden="1">{#N/A,#N/A,FALSE,"Лист4"}</definedName>
    <definedName name="гго" localSheetId="114" hidden="1">{#N/A,#N/A,FALSE,"Лист4"}</definedName>
    <definedName name="гго" localSheetId="136" hidden="1">{#N/A,#N/A,FALSE,"Лист4"}</definedName>
    <definedName name="гго" localSheetId="137" hidden="1">{#N/A,#N/A,FALSE,"Лист4"}</definedName>
    <definedName name="гго" localSheetId="65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101" hidden="1">{#N/A,#N/A,FALSE,"Лист4"}</definedName>
    <definedName name="ггшшз" localSheetId="102" hidden="1">{#N/A,#N/A,FALSE,"Лист4"}</definedName>
    <definedName name="ггшшз" localSheetId="103" hidden="1">{#N/A,#N/A,FALSE,"Лист4"}</definedName>
    <definedName name="ггшшз" localSheetId="104" hidden="1">{#N/A,#N/A,FALSE,"Лист4"}</definedName>
    <definedName name="ггшшз" localSheetId="96" hidden="1">{#N/A,#N/A,FALSE,"Лист4"}</definedName>
    <definedName name="ггшшз" localSheetId="100" hidden="1">{#N/A,#N/A,FALSE,"Лист4"}</definedName>
    <definedName name="ггшшз" localSheetId="114" hidden="1">{#N/A,#N/A,FALSE,"Лист4"}</definedName>
    <definedName name="ггшшз" localSheetId="136" hidden="1">{#N/A,#N/A,FALSE,"Лист4"}</definedName>
    <definedName name="ггшшз" localSheetId="137" hidden="1">{#N/A,#N/A,FALSE,"Лист4"}</definedName>
    <definedName name="ггшшз" localSheetId="65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101" hidden="1">{#N/A,#N/A,FALSE,"Лист4"}</definedName>
    <definedName name="гр" localSheetId="102" hidden="1">{#N/A,#N/A,FALSE,"Лист4"}</definedName>
    <definedName name="гр" localSheetId="103" hidden="1">{#N/A,#N/A,FALSE,"Лист4"}</definedName>
    <definedName name="гр" localSheetId="104" hidden="1">{#N/A,#N/A,FALSE,"Лист4"}</definedName>
    <definedName name="гр" localSheetId="96" hidden="1">{#N/A,#N/A,FALSE,"Лист4"}</definedName>
    <definedName name="гр" localSheetId="100" hidden="1">{#N/A,#N/A,FALSE,"Лист4"}</definedName>
    <definedName name="гр" localSheetId="114" hidden="1">{#N/A,#N/A,FALSE,"Лист4"}</definedName>
    <definedName name="гр" localSheetId="136" hidden="1">{#N/A,#N/A,FALSE,"Лист4"}</definedName>
    <definedName name="гр" localSheetId="137" hidden="1">{#N/A,#N/A,FALSE,"Лист4"}</definedName>
    <definedName name="гр" localSheetId="65" hidden="1">{#N/A,#N/A,FALSE,"Лист4"}</definedName>
    <definedName name="гр" hidden="1">{#N/A,#N/A,FALSE,"Лист4"}</definedName>
    <definedName name="ГЦ" localSheetId="19" hidden="1">{#N/A,#N/A,FALSE,"т02бд"}</definedName>
    <definedName name="ГЦ" localSheetId="101" hidden="1">{#N/A,#N/A,FALSE,"т02бд"}</definedName>
    <definedName name="ГЦ" localSheetId="102" hidden="1">{#N/A,#N/A,FALSE,"т02бд"}</definedName>
    <definedName name="ГЦ" localSheetId="103" hidden="1">{#N/A,#N/A,FALSE,"т02бд"}</definedName>
    <definedName name="ГЦ" localSheetId="104" hidden="1">{#N/A,#N/A,FALSE,"т02бд"}</definedName>
    <definedName name="ГЦ" localSheetId="100" hidden="1">{#N/A,#N/A,FALSE,"т02бд"}</definedName>
    <definedName name="ГЦ" localSheetId="114" hidden="1">{#N/A,#N/A,FALSE,"т02бд"}</definedName>
    <definedName name="ГЦ" localSheetId="136" hidden="1">{#N/A,#N/A,FALSE,"т02бд"}</definedName>
    <definedName name="ГЦ" localSheetId="137" hidden="1">{#N/A,#N/A,FALSE,"т02бд"}</definedName>
    <definedName name="ГЦ" localSheetId="65" hidden="1">{#N/A,#N/A,FALSE,"т02бд"}</definedName>
    <definedName name="ГЦ" hidden="1">{#N/A,#N/A,FALSE,"т02бд"}</definedName>
    <definedName name="ддд" localSheetId="19" hidden="1">{#N/A,#N/A,FALSE,"Лист4"}</definedName>
    <definedName name="ддд" localSheetId="101" hidden="1">{#N/A,#N/A,FALSE,"Лист4"}</definedName>
    <definedName name="ддд" localSheetId="102" hidden="1">{#N/A,#N/A,FALSE,"Лист4"}</definedName>
    <definedName name="ддд" localSheetId="103" hidden="1">{#N/A,#N/A,FALSE,"Лист4"}</definedName>
    <definedName name="ддд" localSheetId="104" hidden="1">{#N/A,#N/A,FALSE,"Лист4"}</definedName>
    <definedName name="ддд" localSheetId="96" hidden="1">{#N/A,#N/A,FALSE,"Лист4"}</definedName>
    <definedName name="ддд" localSheetId="100" hidden="1">{#N/A,#N/A,FALSE,"Лист4"}</definedName>
    <definedName name="ддд" localSheetId="114" hidden="1">{#N/A,#N/A,FALSE,"Лист4"}</definedName>
    <definedName name="ддд" localSheetId="136" hidden="1">{#N/A,#N/A,FALSE,"Лист4"}</definedName>
    <definedName name="ддд" localSheetId="137" hidden="1">{#N/A,#N/A,FALSE,"Лист4"}</definedName>
    <definedName name="ддд" localSheetId="65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101" hidden="1">{#N/A,#N/A,FALSE,"Лист4"}</definedName>
    <definedName name="е" localSheetId="102" hidden="1">{#N/A,#N/A,FALSE,"Лист4"}</definedName>
    <definedName name="е" localSheetId="103" hidden="1">{#N/A,#N/A,FALSE,"Лист4"}</definedName>
    <definedName name="е" localSheetId="104" hidden="1">{#N/A,#N/A,FALSE,"Лист4"}</definedName>
    <definedName name="е" localSheetId="96" hidden="1">{#N/A,#N/A,FALSE,"Лист4"}</definedName>
    <definedName name="е" localSheetId="100" hidden="1">{#N/A,#N/A,FALSE,"Лист4"}</definedName>
    <definedName name="е" localSheetId="114" hidden="1">{#N/A,#N/A,FALSE,"Лист4"}</definedName>
    <definedName name="е" localSheetId="136" hidden="1">{#N/A,#N/A,FALSE,"Лист4"}</definedName>
    <definedName name="е" localSheetId="137" hidden="1">{#N/A,#N/A,FALSE,"Лист4"}</definedName>
    <definedName name="е" localSheetId="65" hidden="1">{#N/A,#N/A,FALSE,"Лист4"}</definedName>
    <definedName name="е" hidden="1">{#N/A,#N/A,FALSE,"Лист4"}</definedName>
    <definedName name="ее" localSheetId="19" hidden="1">{#N/A,#N/A,FALSE,"т02бд"}</definedName>
    <definedName name="ее" localSheetId="101" hidden="1">{#N/A,#N/A,FALSE,"т02бд"}</definedName>
    <definedName name="ее" localSheetId="102" hidden="1">{#N/A,#N/A,FALSE,"т02бд"}</definedName>
    <definedName name="ее" localSheetId="103" hidden="1">{#N/A,#N/A,FALSE,"т02бд"}</definedName>
    <definedName name="ее" localSheetId="104" hidden="1">{#N/A,#N/A,FALSE,"Лист4"}</definedName>
    <definedName name="ее" localSheetId="96" hidden="1">{#N/A,#N/A,FALSE,"Лист4"}</definedName>
    <definedName name="ее" localSheetId="100" hidden="1">{#N/A,#N/A,FALSE,"Лист4"}</definedName>
    <definedName name="ее" localSheetId="114" hidden="1">{#N/A,#N/A,FALSE,"т02бд"}</definedName>
    <definedName name="ее" localSheetId="136" hidden="1">{#N/A,#N/A,FALSE,"т02бд"}</definedName>
    <definedName name="ее" localSheetId="137" hidden="1">{#N/A,#N/A,FALSE,"т02бд"}</definedName>
    <definedName name="ее" localSheetId="65" hidden="1">{#N/A,#N/A,FALSE,"т02бд"}</definedName>
    <definedName name="ее" hidden="1">{#N/A,#N/A,FALSE,"т02бд"}</definedName>
    <definedName name="ееге" localSheetId="19" hidden="1">{#N/A,#N/A,FALSE,"Лист4"}</definedName>
    <definedName name="ееге" localSheetId="101" hidden="1">{#N/A,#N/A,FALSE,"Лист4"}</definedName>
    <definedName name="ееге" localSheetId="102" hidden="1">{#N/A,#N/A,FALSE,"Лист4"}</definedName>
    <definedName name="ееге" localSheetId="103" hidden="1">{#N/A,#N/A,FALSE,"Лист4"}</definedName>
    <definedName name="ееге" localSheetId="104" hidden="1">{#N/A,#N/A,FALSE,"Лист4"}</definedName>
    <definedName name="ееге" localSheetId="96" hidden="1">{#N/A,#N/A,FALSE,"Лист4"}</definedName>
    <definedName name="ееге" localSheetId="100" hidden="1">{#N/A,#N/A,FALSE,"Лист4"}</definedName>
    <definedName name="ееге" localSheetId="114" hidden="1">{#N/A,#N/A,FALSE,"Лист4"}</definedName>
    <definedName name="ееге" localSheetId="136" hidden="1">{#N/A,#N/A,FALSE,"Лист4"}</definedName>
    <definedName name="ееге" localSheetId="137" hidden="1">{#N/A,#N/A,FALSE,"Лист4"}</definedName>
    <definedName name="ееге" localSheetId="65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101" hidden="1">{#N/A,#N/A,FALSE,"Лист4"}</definedName>
    <definedName name="еегше" localSheetId="102" hidden="1">{#N/A,#N/A,FALSE,"Лист4"}</definedName>
    <definedName name="еегше" localSheetId="103" hidden="1">{#N/A,#N/A,FALSE,"Лист4"}</definedName>
    <definedName name="еегше" localSheetId="104" hidden="1">{#N/A,#N/A,FALSE,"Лист4"}</definedName>
    <definedName name="еегше" localSheetId="96" hidden="1">{#N/A,#N/A,FALSE,"Лист4"}</definedName>
    <definedName name="еегше" localSheetId="100" hidden="1">{#N/A,#N/A,FALSE,"Лист4"}</definedName>
    <definedName name="еегше" localSheetId="114" hidden="1">{#N/A,#N/A,FALSE,"Лист4"}</definedName>
    <definedName name="еегше" localSheetId="136" hidden="1">{#N/A,#N/A,FALSE,"Лист4"}</definedName>
    <definedName name="еегше" localSheetId="137" hidden="1">{#N/A,#N/A,FALSE,"Лист4"}</definedName>
    <definedName name="еегше" localSheetId="65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101" hidden="1">{#N/A,#N/A,FALSE,"Лист4"}</definedName>
    <definedName name="еее" localSheetId="102" hidden="1">{#N/A,#N/A,FALSE,"Лист4"}</definedName>
    <definedName name="еее" localSheetId="103" hidden="1">{#N/A,#N/A,FALSE,"Лист4"}</definedName>
    <definedName name="еее" localSheetId="104" hidden="1">{#N/A,#N/A,FALSE,"Лист4"}</definedName>
    <definedName name="еее" localSheetId="96" hidden="1">{#N/A,#N/A,FALSE,"Лист4"}</definedName>
    <definedName name="еее" localSheetId="100" hidden="1">{#N/A,#N/A,FALSE,"Лист4"}</definedName>
    <definedName name="еее" localSheetId="114" hidden="1">{#N/A,#N/A,FALSE,"Лист4"}</definedName>
    <definedName name="еее" localSheetId="136" hidden="1">{#N/A,#N/A,FALSE,"Лист4"}</definedName>
    <definedName name="еее" localSheetId="137" hidden="1">{#N/A,#N/A,FALSE,"Лист4"}</definedName>
    <definedName name="еее" localSheetId="65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101" hidden="1">{#N/A,#N/A,FALSE,"Лист4"}</definedName>
    <definedName name="ееее" localSheetId="102" hidden="1">{#N/A,#N/A,FALSE,"Лист4"}</definedName>
    <definedName name="ееее" localSheetId="103" hidden="1">{#N/A,#N/A,FALSE,"Лист4"}</definedName>
    <definedName name="ееее" localSheetId="104" hidden="1">{#N/A,#N/A,FALSE,"Лист4"}</definedName>
    <definedName name="ееее" localSheetId="96" hidden="1">{#N/A,#N/A,FALSE,"Лист4"}</definedName>
    <definedName name="ееее" localSheetId="100" hidden="1">{#N/A,#N/A,FALSE,"Лист4"}</definedName>
    <definedName name="ееее" localSheetId="114" hidden="1">{#N/A,#N/A,FALSE,"Лист4"}</definedName>
    <definedName name="ееее" localSheetId="136" hidden="1">{#N/A,#N/A,FALSE,"Лист4"}</definedName>
    <definedName name="ееее" localSheetId="137" hidden="1">{#N/A,#N/A,FALSE,"Лист4"}</definedName>
    <definedName name="ееее" localSheetId="65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101" hidden="1">{#N/A,#N/A,FALSE,"Лист4"}</definedName>
    <definedName name="ееекк" localSheetId="102" hidden="1">{#N/A,#N/A,FALSE,"Лист4"}</definedName>
    <definedName name="ееекк" localSheetId="103" hidden="1">{#N/A,#N/A,FALSE,"Лист4"}</definedName>
    <definedName name="ееекк" localSheetId="104" hidden="1">{#N/A,#N/A,FALSE,"Лист4"}</definedName>
    <definedName name="ееекк" localSheetId="96" hidden="1">{#N/A,#N/A,FALSE,"Лист4"}</definedName>
    <definedName name="ееекк" localSheetId="100" hidden="1">{#N/A,#N/A,FALSE,"Лист4"}</definedName>
    <definedName name="ееекк" localSheetId="114" hidden="1">{#N/A,#N/A,FALSE,"Лист4"}</definedName>
    <definedName name="ееекк" localSheetId="136" hidden="1">{#N/A,#N/A,FALSE,"Лист4"}</definedName>
    <definedName name="ееекк" localSheetId="137" hidden="1">{#N/A,#N/A,FALSE,"Лист4"}</definedName>
    <definedName name="ееекк" localSheetId="65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101" hidden="1">{#N/A,#N/A,FALSE,"Лист4"}</definedName>
    <definedName name="еепке" localSheetId="102" hidden="1">{#N/A,#N/A,FALSE,"Лист4"}</definedName>
    <definedName name="еепке" localSheetId="103" hidden="1">{#N/A,#N/A,FALSE,"Лист4"}</definedName>
    <definedName name="еепке" localSheetId="104" hidden="1">{#N/A,#N/A,FALSE,"Лист4"}</definedName>
    <definedName name="еепке" localSheetId="96" hidden="1">{#N/A,#N/A,FALSE,"Лист4"}</definedName>
    <definedName name="еепке" localSheetId="100" hidden="1">{#N/A,#N/A,FALSE,"Лист4"}</definedName>
    <definedName name="еепке" localSheetId="114" hidden="1">{#N/A,#N/A,FALSE,"Лист4"}</definedName>
    <definedName name="еепке" localSheetId="136" hidden="1">{#N/A,#N/A,FALSE,"Лист4"}</definedName>
    <definedName name="еепке" localSheetId="137" hidden="1">{#N/A,#N/A,FALSE,"Лист4"}</definedName>
    <definedName name="еепке" localSheetId="65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101" hidden="1">{#N/A,#N/A,FALSE,"Лист4"}</definedName>
    <definedName name="еешгег" localSheetId="102" hidden="1">{#N/A,#N/A,FALSE,"Лист4"}</definedName>
    <definedName name="еешгег" localSheetId="103" hidden="1">{#N/A,#N/A,FALSE,"Лист4"}</definedName>
    <definedName name="еешгег" localSheetId="104" hidden="1">{#N/A,#N/A,FALSE,"Лист4"}</definedName>
    <definedName name="еешгег" localSheetId="96" hidden="1">{#N/A,#N/A,FALSE,"Лист4"}</definedName>
    <definedName name="еешгег" localSheetId="100" hidden="1">{#N/A,#N/A,FALSE,"Лист4"}</definedName>
    <definedName name="еешгег" localSheetId="114" hidden="1">{#N/A,#N/A,FALSE,"Лист4"}</definedName>
    <definedName name="еешгег" localSheetId="136" hidden="1">{#N/A,#N/A,FALSE,"Лист4"}</definedName>
    <definedName name="еешгег" localSheetId="137" hidden="1">{#N/A,#N/A,FALSE,"Лист4"}</definedName>
    <definedName name="еешгег" localSheetId="65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101" hidden="1">{#N/A,#N/A,FALSE,"Лист4"}</definedName>
    <definedName name="екуц" localSheetId="102" hidden="1">{#N/A,#N/A,FALSE,"Лист4"}</definedName>
    <definedName name="екуц" localSheetId="103" hidden="1">{#N/A,#N/A,FALSE,"Лист4"}</definedName>
    <definedName name="екуц" localSheetId="104" hidden="1">{#N/A,#N/A,FALSE,"Лист4"}</definedName>
    <definedName name="екуц" localSheetId="96" hidden="1">{#N/A,#N/A,FALSE,"Лист4"}</definedName>
    <definedName name="екуц" localSheetId="100" hidden="1">{#N/A,#N/A,FALSE,"Лист4"}</definedName>
    <definedName name="екуц" localSheetId="114" hidden="1">{#N/A,#N/A,FALSE,"Лист4"}</definedName>
    <definedName name="екуц" localSheetId="136" hidden="1">{#N/A,#N/A,FALSE,"Лист4"}</definedName>
    <definedName name="екуц" localSheetId="137" hidden="1">{#N/A,#N/A,FALSE,"Лист4"}</definedName>
    <definedName name="екуц" localSheetId="65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101" hidden="1">{#N/A,#N/A,FALSE,"Лист4"}</definedName>
    <definedName name="енг" localSheetId="102" hidden="1">{#N/A,#N/A,FALSE,"Лист4"}</definedName>
    <definedName name="енг" localSheetId="103" hidden="1">{#N/A,#N/A,FALSE,"Лист4"}</definedName>
    <definedName name="енг" localSheetId="104" hidden="1">{#N/A,#N/A,FALSE,"Лист4"}</definedName>
    <definedName name="енг" localSheetId="96" hidden="1">{#N/A,#N/A,FALSE,"Лист4"}</definedName>
    <definedName name="енг" localSheetId="100" hidden="1">{#N/A,#N/A,FALSE,"Лист4"}</definedName>
    <definedName name="енг" localSheetId="114" hidden="1">{#N/A,#N/A,FALSE,"Лист4"}</definedName>
    <definedName name="енг" localSheetId="136" hidden="1">{#N/A,#N/A,FALSE,"Лист4"}</definedName>
    <definedName name="енг" localSheetId="137" hidden="1">{#N/A,#N/A,FALSE,"Лист4"}</definedName>
    <definedName name="енг" localSheetId="65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101" hidden="1">{#N/A,#N/A,FALSE,"Лист4"}</definedName>
    <definedName name="епи" localSheetId="102" hidden="1">{#N/A,#N/A,FALSE,"Лист4"}</definedName>
    <definedName name="епи" localSheetId="103" hidden="1">{#N/A,#N/A,FALSE,"Лист4"}</definedName>
    <definedName name="епи" localSheetId="104" hidden="1">{#N/A,#N/A,FALSE,"Лист4"}</definedName>
    <definedName name="епи" localSheetId="96" hidden="1">{#N/A,#N/A,FALSE,"Лист4"}</definedName>
    <definedName name="епи" localSheetId="100" hidden="1">{#N/A,#N/A,FALSE,"Лист4"}</definedName>
    <definedName name="епи" localSheetId="114" hidden="1">{#N/A,#N/A,FALSE,"Лист4"}</definedName>
    <definedName name="епи" localSheetId="136" hidden="1">{#N/A,#N/A,FALSE,"Лист4"}</definedName>
    <definedName name="епи" localSheetId="137" hidden="1">{#N/A,#N/A,FALSE,"Лист4"}</definedName>
    <definedName name="епи" localSheetId="65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19" hidden="1">{#N/A,#N/A,FALSE,"т02бд"}</definedName>
    <definedName name="еппп" localSheetId="23" hidden="1">{#N/A,#N/A,FALSE,"т02бд"}</definedName>
    <definedName name="еппп" localSheetId="26" hidden="1">{#N/A,#N/A,FALSE,"т02бд"}</definedName>
    <definedName name="еппп" localSheetId="35" hidden="1">{#N/A,#N/A,FALSE,"т02бд"}</definedName>
    <definedName name="еппп" localSheetId="44" hidden="1">{#N/A,#N/A,FALSE,"т02бд"}</definedName>
    <definedName name="еппп" localSheetId="45" hidden="1">{#N/A,#N/A,FALSE,"т02бд"}</definedName>
    <definedName name="еппп" localSheetId="46" hidden="1">{#N/A,#N/A,FALSE,"т02бд"}</definedName>
    <definedName name="еппп" localSheetId="36" hidden="1">{#N/A,#N/A,FALSE,"т02бд"}</definedName>
    <definedName name="еппп" localSheetId="37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40" hidden="1">{#N/A,#N/A,FALSE,"т02бд"}</definedName>
    <definedName name="еппп" localSheetId="41" hidden="1">{#N/A,#N/A,FALSE,"т02бд"}</definedName>
    <definedName name="еппп" localSheetId="42" hidden="1">{#N/A,#N/A,FALSE,"т02бд"}</definedName>
    <definedName name="еппп" localSheetId="43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3" hidden="1">{#N/A,#N/A,FALSE,"т02бд"}</definedName>
    <definedName name="еппп" localSheetId="75" hidden="1">{#N/A,#N/A,FALSE,"т02бд"}</definedName>
    <definedName name="еппп" localSheetId="76" hidden="1">{#N/A,#N/A,FALSE,"т02бд"}</definedName>
    <definedName name="еппп" localSheetId="78" hidden="1">{#N/A,#N/A,FALSE,"т02бд"}</definedName>
    <definedName name="еппп" localSheetId="79" hidden="1">{#N/A,#N/A,FALSE,"т02бд"}</definedName>
    <definedName name="еппп" localSheetId="82" hidden="1">{#N/A,#N/A,FALSE,"т02бд"}</definedName>
    <definedName name="еппп" localSheetId="101" hidden="1">{#N/A,#N/A,FALSE,"т02бд"}</definedName>
    <definedName name="еппп" localSheetId="102" hidden="1">{#N/A,#N/A,FALSE,"т02бд"}</definedName>
    <definedName name="еппп" localSheetId="103" hidden="1">{#N/A,#N/A,FALSE,"т02бд"}</definedName>
    <definedName name="еппп" localSheetId="104" hidden="1">{#N/A,#N/A,FALSE,"т02бд"}</definedName>
    <definedName name="еппп" localSheetId="94" hidden="1">{#N/A,#N/A,FALSE,"т02бд"}</definedName>
    <definedName name="еппп" localSheetId="100" hidden="1">{#N/A,#N/A,FALSE,"т02бд"}</definedName>
    <definedName name="еппп" localSheetId="114" hidden="1">{#N/A,#N/A,FALSE,"т02бд"}</definedName>
    <definedName name="еппп" localSheetId="136" hidden="1">{#N/A,#N/A,FALSE,"т02бд"}</definedName>
    <definedName name="еппп" localSheetId="137" hidden="1">{#N/A,#N/A,FALSE,"т02бд"}</definedName>
    <definedName name="еппп" localSheetId="30" hidden="1">{#N/A,#N/A,FALSE,"т02бд"}</definedName>
    <definedName name="еппп" localSheetId="21" hidden="1">{#N/A,#N/A,FALSE,"т02бд"}</definedName>
    <definedName name="еппп" localSheetId="50" hidden="1">{#N/A,#N/A,FALSE,"т02бд"}</definedName>
    <definedName name="еппп" localSheetId="65" hidden="1">{#N/A,#N/A,FALSE,"т02бд"}</definedName>
    <definedName name="еппп" localSheetId="69" hidden="1">{#N/A,#N/A,FALSE,"т02бд"}</definedName>
    <definedName name="еппп" hidden="1">{#N/A,#N/A,FALSE,"т02бд"}</definedName>
    <definedName name="ешгееуу" localSheetId="19" hidden="1">{#N/A,#N/A,FALSE,"Лист4"}</definedName>
    <definedName name="ешгееуу" localSheetId="101" hidden="1">{#N/A,#N/A,FALSE,"Лист4"}</definedName>
    <definedName name="ешгееуу" localSheetId="102" hidden="1">{#N/A,#N/A,FALSE,"Лист4"}</definedName>
    <definedName name="ешгееуу" localSheetId="103" hidden="1">{#N/A,#N/A,FALSE,"Лист4"}</definedName>
    <definedName name="ешгееуу" localSheetId="104" hidden="1">{#N/A,#N/A,FALSE,"Лист4"}</definedName>
    <definedName name="ешгееуу" localSheetId="96" hidden="1">{#N/A,#N/A,FALSE,"Лист4"}</definedName>
    <definedName name="ешгееуу" localSheetId="100" hidden="1">{#N/A,#N/A,FALSE,"Лист4"}</definedName>
    <definedName name="ешгееуу" localSheetId="114" hidden="1">{#N/A,#N/A,FALSE,"Лист4"}</definedName>
    <definedName name="ешгееуу" localSheetId="136" hidden="1">{#N/A,#N/A,FALSE,"Лист4"}</definedName>
    <definedName name="ешгееуу" localSheetId="137" hidden="1">{#N/A,#N/A,FALSE,"Лист4"}</definedName>
    <definedName name="ешгееуу" localSheetId="65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101" hidden="1">{#N/A,#N/A,FALSE,"Лист4"}</definedName>
    <definedName name="є" localSheetId="102" hidden="1">{#N/A,#N/A,FALSE,"Лист4"}</definedName>
    <definedName name="є" localSheetId="103" hidden="1">{#N/A,#N/A,FALSE,"Лист4"}</definedName>
    <definedName name="є" localSheetId="104" hidden="1">{#N/A,#N/A,FALSE,"Лист4"}</definedName>
    <definedName name="є" localSheetId="96" hidden="1">{#N/A,#N/A,FALSE,"Лист4"}</definedName>
    <definedName name="є" localSheetId="100" hidden="1">{#N/A,#N/A,FALSE,"Лист4"}</definedName>
    <definedName name="є" localSheetId="114" hidden="1">{#N/A,#N/A,FALSE,"Лист4"}</definedName>
    <definedName name="є" localSheetId="136" hidden="1">{#N/A,#N/A,FALSE,"Лист4"}</definedName>
    <definedName name="є" localSheetId="137" hidden="1">{#N/A,#N/A,FALSE,"Лист4"}</definedName>
    <definedName name="є" localSheetId="65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101" hidden="1">{#N/A,#N/A,FALSE,"Лист4"}</definedName>
    <definedName name="єєє" localSheetId="102" hidden="1">{#N/A,#N/A,FALSE,"Лист4"}</definedName>
    <definedName name="єєє" localSheetId="103" hidden="1">{#N/A,#N/A,FALSE,"Лист4"}</definedName>
    <definedName name="єєє" localSheetId="104" hidden="1">{#N/A,#N/A,FALSE,"Лист4"}</definedName>
    <definedName name="єєє" localSheetId="96" hidden="1">{#N/A,#N/A,FALSE,"Лист4"}</definedName>
    <definedName name="єєє" localSheetId="100" hidden="1">{#N/A,#N/A,FALSE,"Лист4"}</definedName>
    <definedName name="єєє" localSheetId="114" hidden="1">{#N/A,#N/A,FALSE,"Лист4"}</definedName>
    <definedName name="єєє" localSheetId="136" hidden="1">{#N/A,#N/A,FALSE,"Лист4"}</definedName>
    <definedName name="єєє" localSheetId="137" hidden="1">{#N/A,#N/A,FALSE,"Лист4"}</definedName>
    <definedName name="єєє" localSheetId="65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101" hidden="1">{#N/A,#N/A,FALSE,"Лист4"}</definedName>
    <definedName name="єєєєєє" localSheetId="102" hidden="1">{#N/A,#N/A,FALSE,"Лист4"}</definedName>
    <definedName name="єєєєєє" localSheetId="103" hidden="1">{#N/A,#N/A,FALSE,"Лист4"}</definedName>
    <definedName name="єєєєєє" localSheetId="104" hidden="1">{#N/A,#N/A,FALSE,"Лист4"}</definedName>
    <definedName name="єєєєєє" localSheetId="96" hidden="1">{#N/A,#N/A,FALSE,"Лист4"}</definedName>
    <definedName name="єєєєєє" localSheetId="100" hidden="1">{#N/A,#N/A,FALSE,"Лист4"}</definedName>
    <definedName name="єєєєєє" localSheetId="114" hidden="1">{#N/A,#N/A,FALSE,"Лист4"}</definedName>
    <definedName name="єєєєєє" localSheetId="136" hidden="1">{#N/A,#N/A,FALSE,"Лист4"}</definedName>
    <definedName name="єєєєєє" localSheetId="137" hidden="1">{#N/A,#N/A,FALSE,"Лист4"}</definedName>
    <definedName name="єєєєєє" localSheetId="65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101" hidden="1">{#N/A,#N/A,FALSE,"Лист4"}</definedName>
    <definedName name="єєєєєєє" localSheetId="102" hidden="1">{#N/A,#N/A,FALSE,"Лист4"}</definedName>
    <definedName name="єєєєєєє" localSheetId="103" hidden="1">{#N/A,#N/A,FALSE,"Лист4"}</definedName>
    <definedName name="єєєєєєє" localSheetId="104" hidden="1">{#N/A,#N/A,FALSE,"Лист4"}</definedName>
    <definedName name="єєєєєєє" localSheetId="96" hidden="1">{#N/A,#N/A,FALSE,"Лист4"}</definedName>
    <definedName name="єєєєєєє" localSheetId="100" hidden="1">{#N/A,#N/A,FALSE,"Лист4"}</definedName>
    <definedName name="єєєєєєє" localSheetId="114" hidden="1">{#N/A,#N/A,FALSE,"Лист4"}</definedName>
    <definedName name="єєєєєєє" localSheetId="136" hidden="1">{#N/A,#N/A,FALSE,"Лист4"}</definedName>
    <definedName name="єєєєєєє" localSheetId="137" hidden="1">{#N/A,#N/A,FALSE,"Лист4"}</definedName>
    <definedName name="єєєєєєє" localSheetId="65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101" hidden="1">{#N/A,#N/A,FALSE,"Лист4"}</definedName>
    <definedName name="єєєєєєє." localSheetId="102" hidden="1">{#N/A,#N/A,FALSE,"Лист4"}</definedName>
    <definedName name="єєєєєєє." localSheetId="103" hidden="1">{#N/A,#N/A,FALSE,"Лист4"}</definedName>
    <definedName name="єєєєєєє." localSheetId="104" hidden="1">{#N/A,#N/A,FALSE,"Лист4"}</definedName>
    <definedName name="єєєєєєє." localSheetId="96" hidden="1">{#N/A,#N/A,FALSE,"Лист4"}</definedName>
    <definedName name="єєєєєєє." localSheetId="100" hidden="1">{#N/A,#N/A,FALSE,"Лист4"}</definedName>
    <definedName name="єєєєєєє." localSheetId="114" hidden="1">{#N/A,#N/A,FALSE,"Лист4"}</definedName>
    <definedName name="єєєєєєє." localSheetId="136" hidden="1">{#N/A,#N/A,FALSE,"Лист4"}</definedName>
    <definedName name="єєєєєєє." localSheetId="137" hidden="1">{#N/A,#N/A,FALSE,"Лист4"}</definedName>
    <definedName name="єєєєєєє." localSheetId="65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101" hidden="1">{#N/A,#N/A,FALSE,"Лист4"}</definedName>
    <definedName name="єєєєєєєєєєєє" localSheetId="102" hidden="1">{#N/A,#N/A,FALSE,"Лист4"}</definedName>
    <definedName name="єєєєєєєєєєєє" localSheetId="103" hidden="1">{#N/A,#N/A,FALSE,"Лист4"}</definedName>
    <definedName name="єєєєєєєєєєєє" localSheetId="104" hidden="1">{#N/A,#N/A,FALSE,"Лист4"}</definedName>
    <definedName name="єєєєєєєєєєєє" localSheetId="96" hidden="1">{#N/A,#N/A,FALSE,"Лист4"}</definedName>
    <definedName name="єєєєєєєєєєєє" localSheetId="100" hidden="1">{#N/A,#N/A,FALSE,"Лист4"}</definedName>
    <definedName name="єєєєєєєєєєєє" localSheetId="114" hidden="1">{#N/A,#N/A,FALSE,"Лист4"}</definedName>
    <definedName name="єєєєєєєєєєєє" localSheetId="136" hidden="1">{#N/A,#N/A,FALSE,"Лист4"}</definedName>
    <definedName name="єєєєєєєєєєєє" localSheetId="137" hidden="1">{#N/A,#N/A,FALSE,"Лист4"}</definedName>
    <definedName name="єєєєєєєєєєєє" localSheetId="65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101" hidden="1">{#N/A,#N/A,FALSE,"Лист4"}</definedName>
    <definedName name="єж" localSheetId="102" hidden="1">{#N/A,#N/A,FALSE,"Лист4"}</definedName>
    <definedName name="єж" localSheetId="103" hidden="1">{#N/A,#N/A,FALSE,"Лист4"}</definedName>
    <definedName name="єж" localSheetId="104" hidden="1">{#N/A,#N/A,FALSE,"Лист4"}</definedName>
    <definedName name="єж" localSheetId="96" hidden="1">{#N/A,#N/A,FALSE,"Лист4"}</definedName>
    <definedName name="єж" localSheetId="100" hidden="1">{#N/A,#N/A,FALSE,"Лист4"}</definedName>
    <definedName name="єж" localSheetId="114" hidden="1">{#N/A,#N/A,FALSE,"Лист4"}</definedName>
    <definedName name="єж" localSheetId="136" hidden="1">{#N/A,#N/A,FALSE,"Лист4"}</definedName>
    <definedName name="єж" localSheetId="137" hidden="1">{#N/A,#N/A,FALSE,"Лист4"}</definedName>
    <definedName name="єж" localSheetId="65" hidden="1">{#N/A,#N/A,FALSE,"Лист4"}</definedName>
    <definedName name="єж" hidden="1">{#N/A,#N/A,FALSE,"Лист4"}</definedName>
    <definedName name="ж" localSheetId="19" hidden="1">{#N/A,#N/A,FALSE,"т04"}</definedName>
    <definedName name="ж" localSheetId="101" hidden="1">{#N/A,#N/A,FALSE,"т04"}</definedName>
    <definedName name="ж" localSheetId="102" hidden="1">{#N/A,#N/A,FALSE,"т04"}</definedName>
    <definedName name="ж" localSheetId="103" hidden="1">{#N/A,#N/A,FALSE,"т04"}</definedName>
    <definedName name="ж" localSheetId="104" hidden="1">{#N/A,#N/A,FALSE,"т04"}</definedName>
    <definedName name="ж" localSheetId="100" hidden="1">{#N/A,#N/A,FALSE,"т04"}</definedName>
    <definedName name="ж" localSheetId="114" hidden="1">{#N/A,#N/A,FALSE,"т04"}</definedName>
    <definedName name="ж" localSheetId="136" hidden="1">{#N/A,#N/A,FALSE,"т04"}</definedName>
    <definedName name="ж" localSheetId="137" hidden="1">{#N/A,#N/A,FALSE,"т04"}</definedName>
    <definedName name="ж" localSheetId="65" hidden="1">{#N/A,#N/A,FALSE,"т04"}</definedName>
    <definedName name="ж" hidden="1">{#N/A,#N/A,FALSE,"т04"}</definedName>
    <definedName name="жж" localSheetId="19" hidden="1">{#N/A,#N/A,FALSE,"Лист4"}</definedName>
    <definedName name="жж" localSheetId="101" hidden="1">{#N/A,#N/A,FALSE,"Лист4"}</definedName>
    <definedName name="жж" localSheetId="102" hidden="1">{#N/A,#N/A,FALSE,"Лист4"}</definedName>
    <definedName name="жж" localSheetId="103" hidden="1">{#N/A,#N/A,FALSE,"Лист4"}</definedName>
    <definedName name="жж" localSheetId="104" hidden="1">{#N/A,#N/A,FALSE,"Лист4"}</definedName>
    <definedName name="жж" localSheetId="96" hidden="1">{#N/A,#N/A,FALSE,"Лист4"}</definedName>
    <definedName name="жж" localSheetId="100" hidden="1">{#N/A,#N/A,FALSE,"Лист4"}</definedName>
    <definedName name="жж" localSheetId="114" hidden="1">{#N/A,#N/A,FALSE,"Лист4"}</definedName>
    <definedName name="жж" localSheetId="136" hidden="1">{#N/A,#N/A,FALSE,"Лист4"}</definedName>
    <definedName name="жж" localSheetId="137" hidden="1">{#N/A,#N/A,FALSE,"Лист4"}</definedName>
    <definedName name="жж" localSheetId="65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101" hidden="1">{#N/A,#N/A,FALSE,"Лист4"}</definedName>
    <definedName name="житлове" localSheetId="102" hidden="1">{#N/A,#N/A,FALSE,"Лист4"}</definedName>
    <definedName name="житлове" localSheetId="103" hidden="1">{#N/A,#N/A,FALSE,"Лист4"}</definedName>
    <definedName name="житлове" localSheetId="104" hidden="1">{#N/A,#N/A,FALSE,"Лист4"}</definedName>
    <definedName name="житлове" localSheetId="96" hidden="1">{#N/A,#N/A,FALSE,"Лист4"}</definedName>
    <definedName name="житлове" localSheetId="100" hidden="1">{#N/A,#N/A,FALSE,"Лист4"}</definedName>
    <definedName name="житлове" localSheetId="114" hidden="1">{#N/A,#N/A,FALSE,"Лист4"}</definedName>
    <definedName name="житлове" localSheetId="136" hidden="1">{#N/A,#N/A,FALSE,"Лист4"}</definedName>
    <definedName name="житлове" localSheetId="137" hidden="1">{#N/A,#N/A,FALSE,"Лист4"}</definedName>
    <definedName name="житлове" localSheetId="65" hidden="1">{#N/A,#N/A,FALSE,"Лист4"}</definedName>
    <definedName name="житлове" hidden="1">{#N/A,#N/A,FALSE,"Лист4"}</definedName>
    <definedName name="здоровя" localSheetId="19" hidden="1">{#N/A,#N/A,FALSE,"Лист4"}</definedName>
    <definedName name="здоровя" localSheetId="101" hidden="1">{#N/A,#N/A,FALSE,"Лист4"}</definedName>
    <definedName name="здоровя" localSheetId="102" hidden="1">{#N/A,#N/A,FALSE,"Лист4"}</definedName>
    <definedName name="здоровя" localSheetId="103" hidden="1">{#N/A,#N/A,FALSE,"Лист4"}</definedName>
    <definedName name="здоровя" localSheetId="104" hidden="1">{#N/A,#N/A,FALSE,"Лист4"}</definedName>
    <definedName name="здоровя" localSheetId="96" hidden="1">{#N/A,#N/A,FALSE,"Лист4"}</definedName>
    <definedName name="здоровя" localSheetId="100" hidden="1">{#N/A,#N/A,FALSE,"Лист4"}</definedName>
    <definedName name="здоровя" localSheetId="114" hidden="1">{#N/A,#N/A,FALSE,"Лист4"}</definedName>
    <definedName name="здоровя" localSheetId="136" hidden="1">{#N/A,#N/A,FALSE,"Лист4"}</definedName>
    <definedName name="здоровя" localSheetId="137" hidden="1">{#N/A,#N/A,FALSE,"Лист4"}</definedName>
    <definedName name="здоровя" localSheetId="65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101" hidden="1">{#N/A,#N/A,FALSE,"Лист4"}</definedName>
    <definedName name="зз" localSheetId="102" hidden="1">{#N/A,#N/A,FALSE,"Лист4"}</definedName>
    <definedName name="зз" localSheetId="103" hidden="1">{#N/A,#N/A,FALSE,"Лист4"}</definedName>
    <definedName name="зз" localSheetId="104" hidden="1">{#N/A,#N/A,FALSE,"Лист4"}</definedName>
    <definedName name="зз" localSheetId="96" hidden="1">{#N/A,#N/A,FALSE,"Лист4"}</definedName>
    <definedName name="зз" localSheetId="100" hidden="1">{#N/A,#N/A,FALSE,"Лист4"}</definedName>
    <definedName name="зз" localSheetId="114" hidden="1">{#N/A,#N/A,FALSE,"Лист4"}</definedName>
    <definedName name="зз" localSheetId="136" hidden="1">{#N/A,#N/A,FALSE,"Лист4"}</definedName>
    <definedName name="зз" localSheetId="137" hidden="1">{#N/A,#N/A,FALSE,"Лист4"}</definedName>
    <definedName name="зз" localSheetId="65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101" hidden="1">{#N/A,#N/A,FALSE,"Лист4"}</definedName>
    <definedName name="ззз" localSheetId="102" hidden="1">{#N/A,#N/A,FALSE,"Лист4"}</definedName>
    <definedName name="ззз" localSheetId="103" hidden="1">{#N/A,#N/A,FALSE,"Лист4"}</definedName>
    <definedName name="ззз" localSheetId="104" hidden="1">{#N/A,#N/A,FALSE,"Лист4"}</definedName>
    <definedName name="ззз" localSheetId="96" hidden="1">{#N/A,#N/A,FALSE,"Лист4"}</definedName>
    <definedName name="ззз" localSheetId="100" hidden="1">{#N/A,#N/A,FALSE,"Лист4"}</definedName>
    <definedName name="ззз" localSheetId="114" hidden="1">{#N/A,#N/A,FALSE,"Лист4"}</definedName>
    <definedName name="ззз" localSheetId="136" hidden="1">{#N/A,#N/A,FALSE,"Лист4"}</definedName>
    <definedName name="ззз" localSheetId="137" hidden="1">{#N/A,#N/A,FALSE,"Лист4"}</definedName>
    <definedName name="ззз" localSheetId="65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101" hidden="1">{#N/A,#N/A,FALSE,"Лист4"}</definedName>
    <definedName name="зззз" localSheetId="102" hidden="1">{#N/A,#N/A,FALSE,"Лист4"}</definedName>
    <definedName name="зззз" localSheetId="103" hidden="1">{#N/A,#N/A,FALSE,"Лист4"}</definedName>
    <definedName name="зззз" localSheetId="104" hidden="1">{#N/A,#N/A,FALSE,"Лист4"}</definedName>
    <definedName name="зззз" localSheetId="96" hidden="1">{#N/A,#N/A,FALSE,"Лист4"}</definedName>
    <definedName name="зззз" localSheetId="100" hidden="1">{#N/A,#N/A,FALSE,"Лист4"}</definedName>
    <definedName name="зззз" localSheetId="114" hidden="1">{#N/A,#N/A,FALSE,"Лист4"}</definedName>
    <definedName name="зззз" localSheetId="136" hidden="1">{#N/A,#N/A,FALSE,"Лист4"}</definedName>
    <definedName name="зззз" localSheetId="137" hidden="1">{#N/A,#N/A,FALSE,"Лист4"}</definedName>
    <definedName name="зззз" localSheetId="65" hidden="1">{#N/A,#N/A,FALSE,"Лист4"}</definedName>
    <definedName name="зззз" hidden="1">{#N/A,#N/A,FALSE,"Лист4"}</definedName>
    <definedName name="ии" localSheetId="19" hidden="1">{#N/A,#N/A,FALSE,"т02бд"}</definedName>
    <definedName name="ии" localSheetId="101" hidden="1">{#N/A,#N/A,FALSE,"т02бд"}</definedName>
    <definedName name="ии" localSheetId="102" hidden="1">{#N/A,#N/A,FALSE,"т02бд"}</definedName>
    <definedName name="ии" localSheetId="103" hidden="1">{#N/A,#N/A,FALSE,"т02бд"}</definedName>
    <definedName name="ии" localSheetId="104" hidden="1">{#N/A,#N/A,FALSE,"т02бд"}</definedName>
    <definedName name="ии" localSheetId="100" hidden="1">{#N/A,#N/A,FALSE,"т02бд"}</definedName>
    <definedName name="ии" localSheetId="114" hidden="1">{#N/A,#N/A,FALSE,"т02бд"}</definedName>
    <definedName name="ии" localSheetId="136" hidden="1">{#N/A,#N/A,FALSE,"т02бд"}</definedName>
    <definedName name="ии" localSheetId="137" hidden="1">{#N/A,#N/A,FALSE,"т02бд"}</definedName>
    <definedName name="ии" localSheetId="65" hidden="1">{#N/A,#N/A,FALSE,"т02бд"}</definedName>
    <definedName name="ии" hidden="1">{#N/A,#N/A,FALSE,"т02бд"}</definedName>
    <definedName name="йив" localSheetId="19" hidden="1">{#N/A,#N/A,FALSE,"т02бд"}</definedName>
    <definedName name="йив" localSheetId="101" hidden="1">{#N/A,#N/A,FALSE,"т02бд"}</definedName>
    <definedName name="йив" localSheetId="102" hidden="1">{#N/A,#N/A,FALSE,"т02бд"}</definedName>
    <definedName name="йив" localSheetId="103" hidden="1">{#N/A,#N/A,FALSE,"т02бд"}</definedName>
    <definedName name="йив" localSheetId="104" hidden="1">{#N/A,#N/A,FALSE,"т02бд"}</definedName>
    <definedName name="йив" localSheetId="100" hidden="1">{#N/A,#N/A,FALSE,"т02бд"}</definedName>
    <definedName name="йив" localSheetId="114" hidden="1">{#N/A,#N/A,FALSE,"т02бд"}</definedName>
    <definedName name="йив" localSheetId="136" hidden="1">{#N/A,#N/A,FALSE,"т02бд"}</definedName>
    <definedName name="йив" localSheetId="137" hidden="1">{#N/A,#N/A,FALSE,"т02бд"}</definedName>
    <definedName name="йив" localSheetId="65" hidden="1">{#N/A,#N/A,FALSE,"т02бд"}</definedName>
    <definedName name="йив" hidden="1">{#N/A,#N/A,FALSE,"т02бд"}</definedName>
    <definedName name="ййй" localSheetId="19" hidden="1">{#N/A,#N/A,FALSE,"т02бд"}</definedName>
    <definedName name="ййй" localSheetId="101" hidden="1">{#N/A,#N/A,FALSE,"т02бд"}</definedName>
    <definedName name="ййй" localSheetId="102" hidden="1">{#N/A,#N/A,FALSE,"т02бд"}</definedName>
    <definedName name="ййй" localSheetId="103" hidden="1">{#N/A,#N/A,FALSE,"т02бд"}</definedName>
    <definedName name="ййй" localSheetId="104" hidden="1">{#N/A,#N/A,FALSE,"Лист4"}</definedName>
    <definedName name="ййй" localSheetId="96" hidden="1">{#N/A,#N/A,FALSE,"Лист4"}</definedName>
    <definedName name="ййй" localSheetId="100" hidden="1">{#N/A,#N/A,FALSE,"Лист4"}</definedName>
    <definedName name="ййй" localSheetId="114" hidden="1">{#N/A,#N/A,FALSE,"т02бд"}</definedName>
    <definedName name="ййй" localSheetId="136" hidden="1">{#N/A,#N/A,FALSE,"т02бд"}</definedName>
    <definedName name="ййй" localSheetId="137" hidden="1">{#N/A,#N/A,FALSE,"т02бд"}</definedName>
    <definedName name="ййй" localSheetId="65" hidden="1">{#N/A,#N/A,FALSE,"т02бд"}</definedName>
    <definedName name="ййй" hidden="1">{#N/A,#N/A,FALSE,"т02бд"}</definedName>
    <definedName name="йййй" localSheetId="19" hidden="1">{#N/A,#N/A,FALSE,"Лист4"}</definedName>
    <definedName name="йййй" localSheetId="101" hidden="1">{#N/A,#N/A,FALSE,"Лист4"}</definedName>
    <definedName name="йййй" localSheetId="102" hidden="1">{#N/A,#N/A,FALSE,"Лист4"}</definedName>
    <definedName name="йййй" localSheetId="103" hidden="1">{#N/A,#N/A,FALSE,"Лист4"}</definedName>
    <definedName name="йййй" localSheetId="104" hidden="1">{#N/A,#N/A,FALSE,"Лист4"}</definedName>
    <definedName name="йййй" localSheetId="96" hidden="1">{#N/A,#N/A,FALSE,"Лист4"}</definedName>
    <definedName name="йййй" localSheetId="100" hidden="1">{#N/A,#N/A,FALSE,"Лист4"}</definedName>
    <definedName name="йййй" localSheetId="114" hidden="1">{#N/A,#N/A,FALSE,"Лист4"}</definedName>
    <definedName name="йййй" localSheetId="136" hidden="1">{#N/A,#N/A,FALSE,"Лист4"}</definedName>
    <definedName name="йййй" localSheetId="137" hidden="1">{#N/A,#N/A,FALSE,"Лист4"}</definedName>
    <definedName name="йййй" localSheetId="65" hidden="1">{#N/A,#N/A,FALSE,"Лист4"}</definedName>
    <definedName name="йййй" hidden="1">{#N/A,#N/A,FALSE,"Лист4"}</definedName>
    <definedName name="ип" localSheetId="19" hidden="1">{#N/A,#N/A,FALSE,"Лист4"}</definedName>
    <definedName name="ип" localSheetId="101" hidden="1">{#N/A,#N/A,FALSE,"Лист4"}</definedName>
    <definedName name="ип" localSheetId="102" hidden="1">{#N/A,#N/A,FALSE,"Лист4"}</definedName>
    <definedName name="ип" localSheetId="103" hidden="1">{#N/A,#N/A,FALSE,"Лист4"}</definedName>
    <definedName name="ип" localSheetId="104" hidden="1">{#N/A,#N/A,FALSE,"Лист4"}</definedName>
    <definedName name="ип" localSheetId="96" hidden="1">{#N/A,#N/A,FALSE,"Лист4"}</definedName>
    <definedName name="ип" localSheetId="100" hidden="1">{#N/A,#N/A,FALSE,"Лист4"}</definedName>
    <definedName name="ип" localSheetId="114" hidden="1">{#N/A,#N/A,FALSE,"Лист4"}</definedName>
    <definedName name="ип" localSheetId="136" hidden="1">{#N/A,#N/A,FALSE,"Лист4"}</definedName>
    <definedName name="ип" localSheetId="137" hidden="1">{#N/A,#N/A,FALSE,"Лист4"}</definedName>
    <definedName name="ип" localSheetId="65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101" hidden="1">{#N/A,#N/A,FALSE,"Лист4"}</definedName>
    <definedName name="ить" localSheetId="102" hidden="1">{#N/A,#N/A,FALSE,"Лист4"}</definedName>
    <definedName name="ить" localSheetId="103" hidden="1">{#N/A,#N/A,FALSE,"Лист4"}</definedName>
    <definedName name="ить" localSheetId="104" hidden="1">{#N/A,#N/A,FALSE,"Лист4"}</definedName>
    <definedName name="ить" localSheetId="96" hidden="1">{#N/A,#N/A,FALSE,"Лист4"}</definedName>
    <definedName name="ить" localSheetId="100" hidden="1">{#N/A,#N/A,FALSE,"Лист4"}</definedName>
    <definedName name="ить" localSheetId="114" hidden="1">{#N/A,#N/A,FALSE,"Лист4"}</definedName>
    <definedName name="ить" localSheetId="136" hidden="1">{#N/A,#N/A,FALSE,"Лист4"}</definedName>
    <definedName name="ить" localSheetId="137" hidden="1">{#N/A,#N/A,FALSE,"Лист4"}</definedName>
    <definedName name="ить" localSheetId="65" hidden="1">{#N/A,#N/A,FALSE,"Лист4"}</definedName>
    <definedName name="ить" hidden="1">{#N/A,#N/A,FALSE,"Лист4"}</definedName>
    <definedName name="іва" localSheetId="1" hidden="1">{#N/A,#N/A,FALSE,"т02бд"}</definedName>
    <definedName name="іва" localSheetId="19" hidden="1">{#N/A,#N/A,FALSE,"т02бд"}</definedName>
    <definedName name="іва" localSheetId="23" hidden="1">{#N/A,#N/A,FALSE,"т02бд"}</definedName>
    <definedName name="іва" localSheetId="26" hidden="1">{#N/A,#N/A,FALSE,"т02бд"}</definedName>
    <definedName name="іва" localSheetId="35" hidden="1">{#N/A,#N/A,FALSE,"т02бд"}</definedName>
    <definedName name="іва" localSheetId="44" hidden="1">{#N/A,#N/A,FALSE,"т02бд"}</definedName>
    <definedName name="іва" localSheetId="45" hidden="1">{#N/A,#N/A,FALSE,"т02бд"}</definedName>
    <definedName name="іва" localSheetId="46" hidden="1">{#N/A,#N/A,FALSE,"т02бд"}</definedName>
    <definedName name="іва" localSheetId="36" hidden="1">{#N/A,#N/A,FALSE,"т02бд"}</definedName>
    <definedName name="іва" localSheetId="37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40" hidden="1">{#N/A,#N/A,FALSE,"т02бд"}</definedName>
    <definedName name="іва" localSheetId="41" hidden="1">{#N/A,#N/A,FALSE,"т02бд"}</definedName>
    <definedName name="іва" localSheetId="42" hidden="1">{#N/A,#N/A,FALSE,"т02бд"}</definedName>
    <definedName name="іва" localSheetId="43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3" hidden="1">{#N/A,#N/A,FALSE,"т02бд"}</definedName>
    <definedName name="іва" localSheetId="94" hidden="1">{#N/A,#N/A,FALSE,"т02бд"}</definedName>
    <definedName name="іва" localSheetId="114" hidden="1">{#N/A,#N/A,FALSE,"т02бд"}</definedName>
    <definedName name="іва" localSheetId="30" hidden="1">{#N/A,#N/A,FALSE,"т02бд"}</definedName>
    <definedName name="іва" localSheetId="21" hidden="1">{#N/A,#N/A,FALSE,"т02бд"}</definedName>
    <definedName name="іва" localSheetId="50" hidden="1">{#N/A,#N/A,FALSE,"т02бд"}</definedName>
    <definedName name="іва" localSheetId="65" hidden="1">{#N/A,#N/A,FALSE,"т02бд"}</definedName>
    <definedName name="іва" localSheetId="69" hidden="1">{#N/A,#N/A,FALSE,"т02бд"}</definedName>
    <definedName name="іва" hidden="1">{#N/A,#N/A,FALSE,"т02бд"}</definedName>
    <definedName name="іваа" localSheetId="19" hidden="1">{#N/A,#N/A,FALSE,"Лист4"}</definedName>
    <definedName name="іваа" localSheetId="101" hidden="1">{#N/A,#N/A,FALSE,"Лист4"}</definedName>
    <definedName name="іваа" localSheetId="102" hidden="1">{#N/A,#N/A,FALSE,"Лист4"}</definedName>
    <definedName name="іваа" localSheetId="103" hidden="1">{#N/A,#N/A,FALSE,"Лист4"}</definedName>
    <definedName name="іваа" localSheetId="104" hidden="1">{#N/A,#N/A,FALSE,"Лист4"}</definedName>
    <definedName name="іваа" localSheetId="96" hidden="1">{#N/A,#N/A,FALSE,"Лист4"}</definedName>
    <definedName name="іваа" localSheetId="100" hidden="1">{#N/A,#N/A,FALSE,"Лист4"}</definedName>
    <definedName name="іваа" localSheetId="114" hidden="1">{#N/A,#N/A,FALSE,"Лист4"}</definedName>
    <definedName name="іваа" localSheetId="136" hidden="1">{#N/A,#N/A,FALSE,"Лист4"}</definedName>
    <definedName name="іваа" localSheetId="137" hidden="1">{#N/A,#N/A,FALSE,"Лист4"}</definedName>
    <definedName name="іваа" localSheetId="65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101" hidden="1">{#N/A,#N/A,FALSE,"Лист4"}</definedName>
    <definedName name="івап" localSheetId="102" hidden="1">{#N/A,#N/A,FALSE,"Лист4"}</definedName>
    <definedName name="івап" localSheetId="103" hidden="1">{#N/A,#N/A,FALSE,"Лист4"}</definedName>
    <definedName name="івап" localSheetId="104" hidden="1">{#N/A,#N/A,FALSE,"Лист4"}</definedName>
    <definedName name="івап" localSheetId="96" hidden="1">{#N/A,#N/A,FALSE,"Лист4"}</definedName>
    <definedName name="івап" localSheetId="100" hidden="1">{#N/A,#N/A,FALSE,"Лист4"}</definedName>
    <definedName name="івап" localSheetId="114" hidden="1">{#N/A,#N/A,FALSE,"Лист4"}</definedName>
    <definedName name="івап" localSheetId="136" hidden="1">{#N/A,#N/A,FALSE,"Лист4"}</definedName>
    <definedName name="івап" localSheetId="137" hidden="1">{#N/A,#N/A,FALSE,"Лист4"}</definedName>
    <definedName name="івап" localSheetId="65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101" hidden="1">{#N/A,#N/A,FALSE,"Лист4"}</definedName>
    <definedName name="івпа" localSheetId="102" hidden="1">{#N/A,#N/A,FALSE,"Лист4"}</definedName>
    <definedName name="івпа" localSheetId="103" hidden="1">{#N/A,#N/A,FALSE,"Лист4"}</definedName>
    <definedName name="івпа" localSheetId="104" hidden="1">{#N/A,#N/A,FALSE,"Лист4"}</definedName>
    <definedName name="івпа" localSheetId="96" hidden="1">{#N/A,#N/A,FALSE,"Лист4"}</definedName>
    <definedName name="івпа" localSheetId="100" hidden="1">{#N/A,#N/A,FALSE,"Лист4"}</definedName>
    <definedName name="івпа" localSheetId="114" hidden="1">{#N/A,#N/A,FALSE,"Лист4"}</definedName>
    <definedName name="івпа" localSheetId="136" hidden="1">{#N/A,#N/A,FALSE,"Лист4"}</definedName>
    <definedName name="івпа" localSheetId="137" hidden="1">{#N/A,#N/A,FALSE,"Лист4"}</definedName>
    <definedName name="івпа" localSheetId="65" hidden="1">{#N/A,#N/A,FALSE,"Лист4"}</definedName>
    <definedName name="івпа" hidden="1">{#N/A,#N/A,FALSE,"Лист4"}</definedName>
    <definedName name="їжд" localSheetId="19" hidden="1">{#N/A,#N/A,FALSE,"Лист4"}</definedName>
    <definedName name="їжд" localSheetId="101" hidden="1">{#N/A,#N/A,FALSE,"Лист4"}</definedName>
    <definedName name="їжд" localSheetId="102" hidden="1">{#N/A,#N/A,FALSE,"Лист4"}</definedName>
    <definedName name="їжд" localSheetId="103" hidden="1">{#N/A,#N/A,FALSE,"Лист4"}</definedName>
    <definedName name="їжд" localSheetId="104" hidden="1">{#N/A,#N/A,FALSE,"Лист4"}</definedName>
    <definedName name="їжд" localSheetId="96" hidden="1">{#N/A,#N/A,FALSE,"Лист4"}</definedName>
    <definedName name="їжд" localSheetId="100" hidden="1">{#N/A,#N/A,FALSE,"Лист4"}</definedName>
    <definedName name="їжд" localSheetId="114" hidden="1">{#N/A,#N/A,FALSE,"Лист4"}</definedName>
    <definedName name="їжд" localSheetId="136" hidden="1">{#N/A,#N/A,FALSE,"Лист4"}</definedName>
    <definedName name="їжд" localSheetId="137" hidden="1">{#N/A,#N/A,FALSE,"Лист4"}</definedName>
    <definedName name="їжд" localSheetId="65" hidden="1">{#N/A,#N/A,FALSE,"Лист4"}</definedName>
    <definedName name="їжд" hidden="1">{#N/A,#N/A,FALSE,"Лист4"}</definedName>
    <definedName name="іі" localSheetId="19" hidden="1">{#N/A,#N/A,FALSE,"т02бд"}</definedName>
    <definedName name="іі" localSheetId="101" hidden="1">{#N/A,#N/A,FALSE,"т02бд"}</definedName>
    <definedName name="іі" localSheetId="102" hidden="1">{#N/A,#N/A,FALSE,"т02бд"}</definedName>
    <definedName name="іі" localSheetId="103" hidden="1">{#N/A,#N/A,FALSE,"т02бд"}</definedName>
    <definedName name="іі" localSheetId="104" hidden="1">{#N/A,#N/A,FALSE,"Лист4"}</definedName>
    <definedName name="іі" localSheetId="96" hidden="1">{#N/A,#N/A,FALSE,"Лист4"}</definedName>
    <definedName name="іі" localSheetId="100" hidden="1">{#N/A,#N/A,FALSE,"Лист4"}</definedName>
    <definedName name="іі" localSheetId="114" hidden="1">{#N/A,#N/A,FALSE,"т02бд"}</definedName>
    <definedName name="іі" localSheetId="136" hidden="1">{#N/A,#N/A,FALSE,"т02бд"}</definedName>
    <definedName name="іі" localSheetId="137" hidden="1">{#N/A,#N/A,FALSE,"т02бд"}</definedName>
    <definedName name="іі" localSheetId="65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19" hidden="1">{"MONA",#N/A,FALSE,"S"}</definedName>
    <definedName name="ііі" localSheetId="35" hidden="1">{"MONA",#N/A,FALSE,"S"}</definedName>
    <definedName name="ііі" localSheetId="44" hidden="1">{"MONA",#N/A,FALSE,"S"}</definedName>
    <definedName name="ііі" localSheetId="45" hidden="1">{"MONA",#N/A,FALSE,"S"}</definedName>
    <definedName name="ііі" localSheetId="46" hidden="1">{"MONA",#N/A,FALSE,"S"}</definedName>
    <definedName name="ііі" localSheetId="36" hidden="1">{"MONA",#N/A,FALSE,"S"}</definedName>
    <definedName name="ііі" localSheetId="37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40" hidden="1">{"MONA",#N/A,FALSE,"S"}</definedName>
    <definedName name="ііі" localSheetId="41" hidden="1">{"MONA",#N/A,FALSE,"S"}</definedName>
    <definedName name="ііі" localSheetId="42" hidden="1">{"MONA",#N/A,FALSE,"S"}</definedName>
    <definedName name="ііі" localSheetId="43" hidden="1">{"MONA",#N/A,FALSE,"S"}</definedName>
    <definedName name="ііі" localSheetId="67" hidden="1">{"MONA",#N/A,FALSE,"S"}</definedName>
    <definedName name="ііі" localSheetId="68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101" hidden="1">{"MONA",#N/A,FALSE,"S"}</definedName>
    <definedName name="ііі" localSheetId="102" hidden="1">{"MONA",#N/A,FALSE,"S"}</definedName>
    <definedName name="ііі" localSheetId="103" hidden="1">{"MONA",#N/A,FALSE,"S"}</definedName>
    <definedName name="ііі" localSheetId="104" hidden="1">{#N/A,#N/A,FALSE,"Лист4"}</definedName>
    <definedName name="ііі" localSheetId="96" hidden="1">{#N/A,#N/A,FALSE,"Лист4"}</definedName>
    <definedName name="ііі" localSheetId="100" hidden="1">{#N/A,#N/A,FALSE,"Лист4"}</definedName>
    <definedName name="ііі" localSheetId="114" hidden="1">{"MONA",#N/A,FALSE,"S"}</definedName>
    <definedName name="ііі" localSheetId="136" hidden="1">{"MONA",#N/A,FALSE,"S"}</definedName>
    <definedName name="ііі" localSheetId="137" hidden="1">{"MONA",#N/A,FALSE,"S"}</definedName>
    <definedName name="ііі" localSheetId="65" hidden="1">{"MONA",#N/A,FALSE,"S"}</definedName>
    <definedName name="ііі" hidden="1">{"MONA",#N/A,FALSE,"S"}</definedName>
    <definedName name="іііі" localSheetId="19" hidden="1">{#N/A,#N/A,FALSE,"Лист4"}</definedName>
    <definedName name="іііі" localSheetId="101" hidden="1">{#N/A,#N/A,FALSE,"Лист4"}</definedName>
    <definedName name="іііі" localSheetId="102" hidden="1">{#N/A,#N/A,FALSE,"Лист4"}</definedName>
    <definedName name="іііі" localSheetId="103" hidden="1">{#N/A,#N/A,FALSE,"Лист4"}</definedName>
    <definedName name="іііі" localSheetId="104" hidden="1">{#N/A,#N/A,FALSE,"Лист4"}</definedName>
    <definedName name="іііі" localSheetId="96" hidden="1">{#N/A,#N/A,FALSE,"Лист4"}</definedName>
    <definedName name="іііі" localSheetId="100" hidden="1">{#N/A,#N/A,FALSE,"Лист4"}</definedName>
    <definedName name="іііі" localSheetId="114" hidden="1">{#N/A,#N/A,FALSE,"Лист4"}</definedName>
    <definedName name="іііі" localSheetId="136" hidden="1">{#N/A,#N/A,FALSE,"Лист4"}</definedName>
    <definedName name="іііі" localSheetId="137" hidden="1">{#N/A,#N/A,FALSE,"Лист4"}</definedName>
    <definedName name="іііі" localSheetId="65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101" hidden="1">{#N/A,#N/A,FALSE,"Лист4"}</definedName>
    <definedName name="ін" localSheetId="102" hidden="1">{#N/A,#N/A,FALSE,"Лист4"}</definedName>
    <definedName name="ін" localSheetId="103" hidden="1">{#N/A,#N/A,FALSE,"Лист4"}</definedName>
    <definedName name="ін" localSheetId="104" hidden="1">{#N/A,#N/A,FALSE,"Лист4"}</definedName>
    <definedName name="ін" localSheetId="96" hidden="1">{#N/A,#N/A,FALSE,"Лист4"}</definedName>
    <definedName name="ін" localSheetId="100" hidden="1">{#N/A,#N/A,FALSE,"Лист4"}</definedName>
    <definedName name="ін" localSheetId="114" hidden="1">{#N/A,#N/A,FALSE,"Лист4"}</definedName>
    <definedName name="ін" localSheetId="136" hidden="1">{#N/A,#N/A,FALSE,"Лист4"}</definedName>
    <definedName name="ін" localSheetId="137" hidden="1">{#N/A,#N/A,FALSE,"Лист4"}</definedName>
    <definedName name="ін" localSheetId="65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101" hidden="1">{#N/A,#N/A,FALSE,"Лист4"}</definedName>
    <definedName name="інші" localSheetId="102" hidden="1">{#N/A,#N/A,FALSE,"Лист4"}</definedName>
    <definedName name="інші" localSheetId="103" hidden="1">{#N/A,#N/A,FALSE,"Лист4"}</definedName>
    <definedName name="інші" localSheetId="104" hidden="1">{#N/A,#N/A,FALSE,"Лист4"}</definedName>
    <definedName name="інші" localSheetId="96" hidden="1">{#N/A,#N/A,FALSE,"Лист4"}</definedName>
    <definedName name="інші" localSheetId="100" hidden="1">{#N/A,#N/A,FALSE,"Лист4"}</definedName>
    <definedName name="інші" localSheetId="114" hidden="1">{#N/A,#N/A,FALSE,"Лист4"}</definedName>
    <definedName name="інші" localSheetId="136" hidden="1">{#N/A,#N/A,FALSE,"Лист4"}</definedName>
    <definedName name="інші" localSheetId="137" hidden="1">{#N/A,#N/A,FALSE,"Лист4"}</definedName>
    <definedName name="інші" localSheetId="65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101" hidden="1">{#N/A,#N/A,FALSE,"Лист4"}</definedName>
    <definedName name="іук" localSheetId="102" hidden="1">{#N/A,#N/A,FALSE,"Лист4"}</definedName>
    <definedName name="іук" localSheetId="103" hidden="1">{#N/A,#N/A,FALSE,"Лист4"}</definedName>
    <definedName name="іук" localSheetId="104" hidden="1">{#N/A,#N/A,FALSE,"Лист4"}</definedName>
    <definedName name="іук" localSheetId="96" hidden="1">{#N/A,#N/A,FALSE,"Лист4"}</definedName>
    <definedName name="іук" localSheetId="100" hidden="1">{#N/A,#N/A,FALSE,"Лист4"}</definedName>
    <definedName name="іук" localSheetId="114" hidden="1">{#N/A,#N/A,FALSE,"Лист4"}</definedName>
    <definedName name="іук" localSheetId="136" hidden="1">{#N/A,#N/A,FALSE,"Лист4"}</definedName>
    <definedName name="іук" localSheetId="137" hidden="1">{#N/A,#N/A,FALSE,"Лист4"}</definedName>
    <definedName name="іук" localSheetId="65" hidden="1">{#N/A,#N/A,FALSE,"Лист4"}</definedName>
    <definedName name="іук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19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6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37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0" hidden="1">{#N/A,#N/A,FALSE,"I";#N/A,#N/A,FALSE,"J";#N/A,#N/A,FALSE,"K";#N/A,#N/A,FALSE,"L";#N/A,#N/A,FALSE,"M";#N/A,#N/A,FALSE,"N";#N/A,#N/A,FALSE,"O"}</definedName>
    <definedName name="квефі" localSheetId="41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75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79" hidden="1">{#N/A,#N/A,FALSE,"I";#N/A,#N/A,FALSE,"J";#N/A,#N/A,FALSE,"K";#N/A,#N/A,FALSE,"L";#N/A,#N/A,FALSE,"M";#N/A,#N/A,FALSE,"N";#N/A,#N/A,FALSE,"O"}</definedName>
    <definedName name="квефі" localSheetId="82" hidden="1">{#N/A,#N/A,FALSE,"I";#N/A,#N/A,FALSE,"J";#N/A,#N/A,FALSE,"K";#N/A,#N/A,FALSE,"L";#N/A,#N/A,FALSE,"M";#N/A,#N/A,FALSE,"N";#N/A,#N/A,FALSE,"O"}</definedName>
    <definedName name="квефі" localSheetId="94" hidden="1">{#N/A,#N/A,FALSE,"I";#N/A,#N/A,FALSE,"J";#N/A,#N/A,FALSE,"K";#N/A,#N/A,FALSE,"L";#N/A,#N/A,FALSE,"M";#N/A,#N/A,FALSE,"N";#N/A,#N/A,FALSE,"O"}</definedName>
    <definedName name="квефі" localSheetId="114" hidden="1">{#N/A,#N/A,FALSE,"I";#N/A,#N/A,FALSE,"J";#N/A,#N/A,FALSE,"K";#N/A,#N/A,FALSE,"L";#N/A,#N/A,FALSE,"M";#N/A,#N/A,FALSE,"N";#N/A,#N/A,FALSE,"O"}</definedName>
    <definedName name="квефі" localSheetId="30" hidden="1">{#N/A,#N/A,FALSE,"I";#N/A,#N/A,FALSE,"J";#N/A,#N/A,FALSE,"K";#N/A,#N/A,FALSE,"L";#N/A,#N/A,FALSE,"M";#N/A,#N/A,FALSE,"N";#N/A,#N/A,FALSE,"O"}</definedName>
    <definedName name="квефі" localSheetId="21" hidden="1">{#N/A,#N/A,FALSE,"I";#N/A,#N/A,FALSE,"J";#N/A,#N/A,FALSE,"K";#N/A,#N/A,FALSE,"L";#N/A,#N/A,FALSE,"M";#N/A,#N/A,FALSE,"N";#N/A,#N/A,FALSE,"O"}</definedName>
    <definedName name="квефі" localSheetId="50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ітень" localSheetId="19" hidden="1">{#N/A,#N/A,FALSE,"т17-1банки (2)"}</definedName>
    <definedName name="квітень" localSheetId="101" hidden="1">{#N/A,#N/A,FALSE,"т17-1банки (2)"}</definedName>
    <definedName name="квітень" localSheetId="102" hidden="1">{#N/A,#N/A,FALSE,"т17-1банки (2)"}</definedName>
    <definedName name="квітень" localSheetId="103" hidden="1">{#N/A,#N/A,FALSE,"т17-1банки (2)"}</definedName>
    <definedName name="квітень" localSheetId="104" hidden="1">{#N/A,#N/A,FALSE,"т17-1банки (2)"}</definedName>
    <definedName name="квітень" localSheetId="100" hidden="1">{#N/A,#N/A,FALSE,"т17-1банки (2)"}</definedName>
    <definedName name="квітень" localSheetId="114" hidden="1">{#N/A,#N/A,FALSE,"т17-1банки (2)"}</definedName>
    <definedName name="квітень" localSheetId="136" hidden="1">{#N/A,#N/A,FALSE,"т17-1банки (2)"}</definedName>
    <definedName name="квітень" localSheetId="137" hidden="1">{#N/A,#N/A,FALSE,"т17-1банки (2)"}</definedName>
    <definedName name="квітень" localSheetId="65" hidden="1">{#N/A,#N/A,FALSE,"т17-1банки (2)"}</definedName>
    <definedName name="квітень" hidden="1">{#N/A,#N/A,FALSE,"т17-1банки (2)"}</definedName>
    <definedName name="кгккг" localSheetId="19" hidden="1">{#N/A,#N/A,FALSE,"Лист4"}</definedName>
    <definedName name="кгккг" localSheetId="101" hidden="1">{#N/A,#N/A,FALSE,"Лист4"}</definedName>
    <definedName name="кгккг" localSheetId="102" hidden="1">{#N/A,#N/A,FALSE,"Лист4"}</definedName>
    <definedName name="кгккг" localSheetId="103" hidden="1">{#N/A,#N/A,FALSE,"Лист4"}</definedName>
    <definedName name="кгккг" localSheetId="104" hidden="1">{#N/A,#N/A,FALSE,"Лист4"}</definedName>
    <definedName name="кгккг" localSheetId="96" hidden="1">{#N/A,#N/A,FALSE,"Лист4"}</definedName>
    <definedName name="кгккг" localSheetId="100" hidden="1">{#N/A,#N/A,FALSE,"Лист4"}</definedName>
    <definedName name="кгккг" localSheetId="114" hidden="1">{#N/A,#N/A,FALSE,"Лист4"}</definedName>
    <definedName name="кгккг" localSheetId="136" hidden="1">{#N/A,#N/A,FALSE,"Лист4"}</definedName>
    <definedName name="кгккг" localSheetId="137" hidden="1">{#N/A,#N/A,FALSE,"Лист4"}</definedName>
    <definedName name="кгккг" localSheetId="65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101" hidden="1">{#N/A,#N/A,FALSE,"Лист4"}</definedName>
    <definedName name="кгкккк" localSheetId="102" hidden="1">{#N/A,#N/A,FALSE,"Лист4"}</definedName>
    <definedName name="кгкккк" localSheetId="103" hidden="1">{#N/A,#N/A,FALSE,"Лист4"}</definedName>
    <definedName name="кгкккк" localSheetId="104" hidden="1">{#N/A,#N/A,FALSE,"Лист4"}</definedName>
    <definedName name="кгкккк" localSheetId="96" hidden="1">{#N/A,#N/A,FALSE,"Лист4"}</definedName>
    <definedName name="кгкккк" localSheetId="100" hidden="1">{#N/A,#N/A,FALSE,"Лист4"}</definedName>
    <definedName name="кгкккк" localSheetId="114" hidden="1">{#N/A,#N/A,FALSE,"Лист4"}</definedName>
    <definedName name="кгкккк" localSheetId="136" hidden="1">{#N/A,#N/A,FALSE,"Лист4"}</definedName>
    <definedName name="кгкккк" localSheetId="137" hidden="1">{#N/A,#N/A,FALSE,"Лист4"}</definedName>
    <definedName name="кгкккк" localSheetId="65" hidden="1">{#N/A,#N/A,FALSE,"Лист4"}</definedName>
    <definedName name="кгкккк" hidden="1">{#N/A,#N/A,FALSE,"Лист4"}</definedName>
    <definedName name="ке" localSheetId="19" hidden="1">{#N/A,#N/A,FALSE,"т17-1банки (2)"}</definedName>
    <definedName name="ке" localSheetId="101" hidden="1">{#N/A,#N/A,FALSE,"т17-1банки (2)"}</definedName>
    <definedName name="ке" localSheetId="102" hidden="1">{#N/A,#N/A,FALSE,"т17-1банки (2)"}</definedName>
    <definedName name="ке" localSheetId="103" hidden="1">{#N/A,#N/A,FALSE,"т17-1банки (2)"}</definedName>
    <definedName name="ке" localSheetId="104" hidden="1">{#N/A,#N/A,FALSE,"т17-1банки (2)"}</definedName>
    <definedName name="ке" localSheetId="100" hidden="1">{#N/A,#N/A,FALSE,"т17-1банки (2)"}</definedName>
    <definedName name="ке" localSheetId="114" hidden="1">{#N/A,#N/A,FALSE,"т17-1банки (2)"}</definedName>
    <definedName name="ке" localSheetId="136" hidden="1">{#N/A,#N/A,FALSE,"т17-1банки (2)"}</definedName>
    <definedName name="ке" localSheetId="137" hidden="1">{#N/A,#N/A,FALSE,"т17-1банки (2)"}</definedName>
    <definedName name="ке" localSheetId="65" hidden="1">{#N/A,#N/A,FALSE,"т17-1банки (2)"}</definedName>
    <definedName name="ке" hidden="1">{#N/A,#N/A,FALSE,"т17-1банки (2)"}</definedName>
    <definedName name="кеуц" localSheetId="19" hidden="1">{#N/A,#N/A,FALSE,"Лист4"}</definedName>
    <definedName name="кеуц" localSheetId="101" hidden="1">{#N/A,#N/A,FALSE,"Лист4"}</definedName>
    <definedName name="кеуц" localSheetId="102" hidden="1">{#N/A,#N/A,FALSE,"Лист4"}</definedName>
    <definedName name="кеуц" localSheetId="103" hidden="1">{#N/A,#N/A,FALSE,"Лист4"}</definedName>
    <definedName name="кеуц" localSheetId="104" hidden="1">{#N/A,#N/A,FALSE,"Лист4"}</definedName>
    <definedName name="кеуц" localSheetId="96" hidden="1">{#N/A,#N/A,FALSE,"Лист4"}</definedName>
    <definedName name="кеуц" localSheetId="100" hidden="1">{#N/A,#N/A,FALSE,"Лист4"}</definedName>
    <definedName name="кеуц" localSheetId="114" hidden="1">{#N/A,#N/A,FALSE,"Лист4"}</definedName>
    <definedName name="кеуц" localSheetId="136" hidden="1">{#N/A,#N/A,FALSE,"Лист4"}</definedName>
    <definedName name="кеуц" localSheetId="137" hidden="1">{#N/A,#N/A,FALSE,"Лист4"}</definedName>
    <definedName name="кеуц" localSheetId="65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101" hidden="1">{#N/A,#N/A,FALSE,"Лист4"}</definedName>
    <definedName name="кк" localSheetId="102" hidden="1">{#N/A,#N/A,FALSE,"Лист4"}</definedName>
    <definedName name="кк" localSheetId="103" hidden="1">{#N/A,#N/A,FALSE,"Лист4"}</definedName>
    <definedName name="кк" localSheetId="104" hidden="1">{#N/A,#N/A,FALSE,"Лист4"}</definedName>
    <definedName name="кк" localSheetId="96" hidden="1">{#N/A,#N/A,FALSE,"Лист4"}</definedName>
    <definedName name="кк" localSheetId="100" hidden="1">{#N/A,#N/A,FALSE,"Лист4"}</definedName>
    <definedName name="кк" localSheetId="114" hidden="1">{#N/A,#N/A,FALSE,"Лист4"}</definedName>
    <definedName name="кк" localSheetId="136" hidden="1">{#N/A,#N/A,FALSE,"Лист4"}</definedName>
    <definedName name="кк" localSheetId="137" hidden="1">{#N/A,#N/A,FALSE,"Лист4"}</definedName>
    <definedName name="кк" localSheetId="65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101" hidden="1">{#N/A,#N/A,FALSE,"Лист4"}</definedName>
    <definedName name="ккгкг" localSheetId="102" hidden="1">{#N/A,#N/A,FALSE,"Лист4"}</definedName>
    <definedName name="ккгкг" localSheetId="103" hidden="1">{#N/A,#N/A,FALSE,"Лист4"}</definedName>
    <definedName name="ккгкг" localSheetId="104" hidden="1">{#N/A,#N/A,FALSE,"Лист4"}</definedName>
    <definedName name="ккгкг" localSheetId="96" hidden="1">{#N/A,#N/A,FALSE,"Лист4"}</definedName>
    <definedName name="ккгкг" localSheetId="100" hidden="1">{#N/A,#N/A,FALSE,"Лист4"}</definedName>
    <definedName name="ккгкг" localSheetId="114" hidden="1">{#N/A,#N/A,FALSE,"Лист4"}</definedName>
    <definedName name="ккгкг" localSheetId="136" hidden="1">{#N/A,#N/A,FALSE,"Лист4"}</definedName>
    <definedName name="ккгкг" localSheetId="137" hidden="1">{#N/A,#N/A,FALSE,"Лист4"}</definedName>
    <definedName name="ккгкг" localSheetId="65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101" hidden="1">{#N/A,#N/A,FALSE,"Лист4"}</definedName>
    <definedName name="ккк" localSheetId="102" hidden="1">{#N/A,#N/A,FALSE,"Лист4"}</definedName>
    <definedName name="ккк" localSheetId="103" hidden="1">{#N/A,#N/A,FALSE,"Лист4"}</definedName>
    <definedName name="ккк" localSheetId="104" hidden="1">{#N/A,#N/A,FALSE,"Лист4"}</definedName>
    <definedName name="ккк" localSheetId="96" hidden="1">{#N/A,#N/A,FALSE,"Лист4"}</definedName>
    <definedName name="ккк" localSheetId="100" hidden="1">{#N/A,#N/A,FALSE,"Лист4"}</definedName>
    <definedName name="ккк" localSheetId="114" hidden="1">{#N/A,#N/A,FALSE,"Лист4"}</definedName>
    <definedName name="ккк" localSheetId="136" hidden="1">{#N/A,#N/A,FALSE,"Лист4"}</definedName>
    <definedName name="ккк" localSheetId="137" hidden="1">{#N/A,#N/A,FALSE,"Лист4"}</definedName>
    <definedName name="ккк" localSheetId="65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101" hidden="1">{#N/A,#N/A,FALSE,"Лист4"}</definedName>
    <definedName name="кккну" localSheetId="102" hidden="1">{#N/A,#N/A,FALSE,"Лист4"}</definedName>
    <definedName name="кккну" localSheetId="103" hidden="1">{#N/A,#N/A,FALSE,"Лист4"}</definedName>
    <definedName name="кккну" localSheetId="104" hidden="1">{#N/A,#N/A,FALSE,"Лист4"}</definedName>
    <definedName name="кккну" localSheetId="96" hidden="1">{#N/A,#N/A,FALSE,"Лист4"}</definedName>
    <definedName name="кккну" localSheetId="100" hidden="1">{#N/A,#N/A,FALSE,"Лист4"}</definedName>
    <definedName name="кккну" localSheetId="114" hidden="1">{#N/A,#N/A,FALSE,"Лист4"}</definedName>
    <definedName name="кккну" localSheetId="136" hidden="1">{#N/A,#N/A,FALSE,"Лист4"}</definedName>
    <definedName name="кккну" localSheetId="137" hidden="1">{#N/A,#N/A,FALSE,"Лист4"}</definedName>
    <definedName name="кккну" localSheetId="65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101" hidden="1">{#N/A,#N/A,FALSE,"Лист4"}</definedName>
    <definedName name="кккокк" localSheetId="102" hidden="1">{#N/A,#N/A,FALSE,"Лист4"}</definedName>
    <definedName name="кккокк" localSheetId="103" hidden="1">{#N/A,#N/A,FALSE,"Лист4"}</definedName>
    <definedName name="кккокк" localSheetId="104" hidden="1">{#N/A,#N/A,FALSE,"Лист4"}</definedName>
    <definedName name="кккокк" localSheetId="96" hidden="1">{#N/A,#N/A,FALSE,"Лист4"}</definedName>
    <definedName name="кккокк" localSheetId="100" hidden="1">{#N/A,#N/A,FALSE,"Лист4"}</definedName>
    <definedName name="кккокк" localSheetId="114" hidden="1">{#N/A,#N/A,FALSE,"Лист4"}</definedName>
    <definedName name="кккокк" localSheetId="136" hidden="1">{#N/A,#N/A,FALSE,"Лист4"}</definedName>
    <definedName name="кккокк" localSheetId="137" hidden="1">{#N/A,#N/A,FALSE,"Лист4"}</definedName>
    <definedName name="кккокк" localSheetId="65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101" hidden="1">{#N/A,#N/A,FALSE,"Лист4"}</definedName>
    <definedName name="комунальне" localSheetId="102" hidden="1">{#N/A,#N/A,FALSE,"Лист4"}</definedName>
    <definedName name="комунальне" localSheetId="103" hidden="1">{#N/A,#N/A,FALSE,"Лист4"}</definedName>
    <definedName name="комунальне" localSheetId="104" hidden="1">{#N/A,#N/A,FALSE,"Лист4"}</definedName>
    <definedName name="комунальне" localSheetId="96" hidden="1">{#N/A,#N/A,FALSE,"Лист4"}</definedName>
    <definedName name="комунальне" localSheetId="100" hidden="1">{#N/A,#N/A,FALSE,"Лист4"}</definedName>
    <definedName name="комунальне" localSheetId="114" hidden="1">{#N/A,#N/A,FALSE,"Лист4"}</definedName>
    <definedName name="комунальне" localSheetId="136" hidden="1">{#N/A,#N/A,FALSE,"Лист4"}</definedName>
    <definedName name="комунальне" localSheetId="137" hidden="1">{#N/A,#N/A,FALSE,"Лист4"}</definedName>
    <definedName name="комунальне" localSheetId="65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101" hidden="1">{#N/A,#N/A,FALSE,"Лист4"}</definedName>
    <definedName name="кот" localSheetId="102" hidden="1">{#N/A,#N/A,FALSE,"Лист4"}</definedName>
    <definedName name="кот" localSheetId="103" hidden="1">{#N/A,#N/A,FALSE,"Лист4"}</definedName>
    <definedName name="кот" localSheetId="104" hidden="1">{#N/A,#N/A,FALSE,"Лист4"}</definedName>
    <definedName name="кот" localSheetId="96" hidden="1">{#N/A,#N/A,FALSE,"Лист4"}</definedName>
    <definedName name="кот" localSheetId="100" hidden="1">{#N/A,#N/A,FALSE,"Лист4"}</definedName>
    <definedName name="кот" localSheetId="114" hidden="1">{#N/A,#N/A,FALSE,"Лист4"}</definedName>
    <definedName name="кот" localSheetId="136" hidden="1">{#N/A,#N/A,FALSE,"Лист4"}</definedName>
    <definedName name="кот" localSheetId="137" hidden="1">{#N/A,#N/A,FALSE,"Лист4"}</definedName>
    <definedName name="кот" localSheetId="65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101" hidden="1">{#N/A,#N/A,FALSE,"Лист4"}</definedName>
    <definedName name="кр" localSheetId="102" hidden="1">{#N/A,#N/A,FALSE,"Лист4"}</definedName>
    <definedName name="кр" localSheetId="103" hidden="1">{#N/A,#N/A,FALSE,"Лист4"}</definedName>
    <definedName name="кр" localSheetId="104" hidden="1">{#N/A,#N/A,FALSE,"Лист4"}</definedName>
    <definedName name="кр" localSheetId="96" hidden="1">{#N/A,#N/A,FALSE,"Лист4"}</definedName>
    <definedName name="кр" localSheetId="100" hidden="1">{#N/A,#N/A,FALSE,"Лист4"}</definedName>
    <definedName name="кр" localSheetId="114" hidden="1">{#N/A,#N/A,FALSE,"Лист4"}</definedName>
    <definedName name="кр" localSheetId="136" hidden="1">{#N/A,#N/A,FALSE,"Лист4"}</definedName>
    <definedName name="кр" localSheetId="137" hidden="1">{#N/A,#N/A,FALSE,"Лист4"}</definedName>
    <definedName name="кр" localSheetId="65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101" hidden="1">{#N/A,#N/A,FALSE,"Лист4"}</definedName>
    <definedName name="культура" localSheetId="102" hidden="1">{#N/A,#N/A,FALSE,"Лист4"}</definedName>
    <definedName name="культура" localSheetId="103" hidden="1">{#N/A,#N/A,FALSE,"Лист4"}</definedName>
    <definedName name="культура" localSheetId="104" hidden="1">{#N/A,#N/A,FALSE,"Лист4"}</definedName>
    <definedName name="культура" localSheetId="96" hidden="1">{#N/A,#N/A,FALSE,"Лист4"}</definedName>
    <definedName name="культура" localSheetId="100" hidden="1">{#N/A,#N/A,FALSE,"Лист4"}</definedName>
    <definedName name="культура" localSheetId="114" hidden="1">{#N/A,#N/A,FALSE,"Лист4"}</definedName>
    <definedName name="культура" localSheetId="136" hidden="1">{#N/A,#N/A,FALSE,"Лист4"}</definedName>
    <definedName name="культура" localSheetId="137" hidden="1">{#N/A,#N/A,FALSE,"Лист4"}</definedName>
    <definedName name="культура" localSheetId="65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101" hidden="1">{#N/A,#N/A,FALSE,"Лист4"}</definedName>
    <definedName name="л" localSheetId="102" hidden="1">{#N/A,#N/A,FALSE,"Лист4"}</definedName>
    <definedName name="л" localSheetId="103" hidden="1">{#N/A,#N/A,FALSE,"Лист4"}</definedName>
    <definedName name="л" localSheetId="104" hidden="1">{#N/A,#N/A,FALSE,"Лист4"}</definedName>
    <definedName name="л" localSheetId="96" hidden="1">{#N/A,#N/A,FALSE,"Лист4"}</definedName>
    <definedName name="л" localSheetId="100" hidden="1">{#N/A,#N/A,FALSE,"Лист4"}</definedName>
    <definedName name="л" localSheetId="114" hidden="1">{#N/A,#N/A,FALSE,"Лист4"}</definedName>
    <definedName name="л" localSheetId="136" hidden="1">{#N/A,#N/A,FALSE,"Лист4"}</definedName>
    <definedName name="л" localSheetId="137" hidden="1">{#N/A,#N/A,FALSE,"Лист4"}</definedName>
    <definedName name="л" localSheetId="65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101" hidden="1">{#N/A,#N/A,FALSE,"Лист4"}</definedName>
    <definedName name="лд" localSheetId="102" hidden="1">{#N/A,#N/A,FALSE,"Лист4"}</definedName>
    <definedName name="лд" localSheetId="103" hidden="1">{#N/A,#N/A,FALSE,"Лист4"}</definedName>
    <definedName name="лд" localSheetId="104" hidden="1">{#N/A,#N/A,FALSE,"Лист4"}</definedName>
    <definedName name="лд" localSheetId="96" hidden="1">{#N/A,#N/A,FALSE,"Лист4"}</definedName>
    <definedName name="лд" localSheetId="100" hidden="1">{#N/A,#N/A,FALSE,"Лист4"}</definedName>
    <definedName name="лд" localSheetId="114" hidden="1">{#N/A,#N/A,FALSE,"Лист4"}</definedName>
    <definedName name="лд" localSheetId="136" hidden="1">{#N/A,#N/A,FALSE,"Лист4"}</definedName>
    <definedName name="лд" localSheetId="137" hidden="1">{#N/A,#N/A,FALSE,"Лист4"}</definedName>
    <definedName name="лд" localSheetId="65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101" hidden="1">{#N/A,#N/A,FALSE,"Лист4"}</definedName>
    <definedName name="лл" localSheetId="102" hidden="1">{#N/A,#N/A,FALSE,"Лист4"}</definedName>
    <definedName name="лл" localSheetId="103" hidden="1">{#N/A,#N/A,FALSE,"Лист4"}</definedName>
    <definedName name="лл" localSheetId="104" hidden="1">{#N/A,#N/A,FALSE,"Лист4"}</definedName>
    <definedName name="лл" localSheetId="96" hidden="1">{#N/A,#N/A,FALSE,"Лист4"}</definedName>
    <definedName name="лл" localSheetId="100" hidden="1">{#N/A,#N/A,FALSE,"Лист4"}</definedName>
    <definedName name="лл" localSheetId="114" hidden="1">{#N/A,#N/A,FALSE,"Лист4"}</definedName>
    <definedName name="лл" localSheetId="136" hidden="1">{#N/A,#N/A,FALSE,"Лист4"}</definedName>
    <definedName name="лл" localSheetId="137" hidden="1">{#N/A,#N/A,FALSE,"Лист4"}</definedName>
    <definedName name="лл" localSheetId="65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101" hidden="1">{#N/A,#N/A,FALSE,"Лист4"}</definedName>
    <definedName name="ллл" localSheetId="102" hidden="1">{#N/A,#N/A,FALSE,"Лист4"}</definedName>
    <definedName name="ллл" localSheetId="103" hidden="1">{#N/A,#N/A,FALSE,"Лист4"}</definedName>
    <definedName name="ллл" localSheetId="104" hidden="1">{#N/A,#N/A,FALSE,"Лист4"}</definedName>
    <definedName name="ллл" localSheetId="96" hidden="1">{#N/A,#N/A,FALSE,"Лист4"}</definedName>
    <definedName name="ллл" localSheetId="100" hidden="1">{#N/A,#N/A,FALSE,"Лист4"}</definedName>
    <definedName name="ллл" localSheetId="114" hidden="1">{#N/A,#N/A,FALSE,"Лист4"}</definedName>
    <definedName name="ллл" localSheetId="136" hidden="1">{#N/A,#N/A,FALSE,"Лист4"}</definedName>
    <definedName name="ллл" localSheetId="137" hidden="1">{#N/A,#N/A,FALSE,"Лист4"}</definedName>
    <definedName name="ллл" localSheetId="65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101" hidden="1">{#N/A,#N/A,FALSE,"Лист4"}</definedName>
    <definedName name="лнпллпл" localSheetId="102" hidden="1">{#N/A,#N/A,FALSE,"Лист4"}</definedName>
    <definedName name="лнпллпл" localSheetId="103" hidden="1">{#N/A,#N/A,FALSE,"Лист4"}</definedName>
    <definedName name="лнпллпл" localSheetId="104" hidden="1">{#N/A,#N/A,FALSE,"Лист4"}</definedName>
    <definedName name="лнпллпл" localSheetId="96" hidden="1">{#N/A,#N/A,FALSE,"Лист4"}</definedName>
    <definedName name="лнпллпл" localSheetId="100" hidden="1">{#N/A,#N/A,FALSE,"Лист4"}</definedName>
    <definedName name="лнпллпл" localSheetId="114" hidden="1">{#N/A,#N/A,FALSE,"Лист4"}</definedName>
    <definedName name="лнпллпл" localSheetId="136" hidden="1">{#N/A,#N/A,FALSE,"Лист4"}</definedName>
    <definedName name="лнпллпл" localSheetId="137" hidden="1">{#N/A,#N/A,FALSE,"Лист4"}</definedName>
    <definedName name="лнпллпл" localSheetId="65" hidden="1">{#N/A,#N/A,FALSE,"Лист4"}</definedName>
    <definedName name="лнпллпл" hidden="1">{#N/A,#N/A,FALSE,"Лист4"}</definedName>
    <definedName name="лор" localSheetId="19" hidden="1">{#N/A,#N/A,FALSE,"т02бд"}</definedName>
    <definedName name="лор" localSheetId="101" hidden="1">{#N/A,#N/A,FALSE,"т02бд"}</definedName>
    <definedName name="лор" localSheetId="102" hidden="1">{#N/A,#N/A,FALSE,"т02бд"}</definedName>
    <definedName name="лор" localSheetId="103" hidden="1">{#N/A,#N/A,FALSE,"т02бд"}</definedName>
    <definedName name="лор" localSheetId="104" hidden="1">{#N/A,#N/A,FALSE,"т02бд"}</definedName>
    <definedName name="лор" localSheetId="100" hidden="1">{#N/A,#N/A,FALSE,"т02бд"}</definedName>
    <definedName name="лор" localSheetId="114" hidden="1">{#N/A,#N/A,FALSE,"т02бд"}</definedName>
    <definedName name="лор" localSheetId="136" hidden="1">{#N/A,#N/A,FALSE,"т02бд"}</definedName>
    <definedName name="лор" localSheetId="137" hidden="1">{#N/A,#N/A,FALSE,"т02бд"}</definedName>
    <definedName name="лор" localSheetId="65" hidden="1">{#N/A,#N/A,FALSE,"т02бд"}</definedName>
    <definedName name="лор" hidden="1">{#N/A,#N/A,FALSE,"т02бд"}</definedName>
    <definedName name="мак" localSheetId="19" hidden="1">{#N/A,#N/A,FALSE,"Лист4"}</definedName>
    <definedName name="мак" localSheetId="101" hidden="1">{#N/A,#N/A,FALSE,"Лист4"}</definedName>
    <definedName name="мак" localSheetId="102" hidden="1">{#N/A,#N/A,FALSE,"Лист4"}</definedName>
    <definedName name="мак" localSheetId="103" hidden="1">{#N/A,#N/A,FALSE,"Лист4"}</definedName>
    <definedName name="мак" localSheetId="104" hidden="1">{#N/A,#N/A,FALSE,"Лист4"}</definedName>
    <definedName name="мак" localSheetId="96" hidden="1">{#N/A,#N/A,FALSE,"Лист4"}</definedName>
    <definedName name="мак" localSheetId="100" hidden="1">{#N/A,#N/A,FALSE,"Лист4"}</definedName>
    <definedName name="мак" localSheetId="114" hidden="1">{#N/A,#N/A,FALSE,"Лист4"}</definedName>
    <definedName name="мак" localSheetId="136" hidden="1">{#N/A,#N/A,FALSE,"Лист4"}</definedName>
    <definedName name="мак" localSheetId="137" hidden="1">{#N/A,#N/A,FALSE,"Лист4"}</definedName>
    <definedName name="мак" localSheetId="65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101" hidden="1">{#N/A,#N/A,FALSE,"Лист4"}</definedName>
    <definedName name="мм" localSheetId="102" hidden="1">{#N/A,#N/A,FALSE,"Лист4"}</definedName>
    <definedName name="мм" localSheetId="103" hidden="1">{#N/A,#N/A,FALSE,"Лист4"}</definedName>
    <definedName name="мм" localSheetId="104" hidden="1">{#N/A,#N/A,FALSE,"Лист4"}</definedName>
    <definedName name="мм" localSheetId="96" hidden="1">{#N/A,#N/A,FALSE,"Лист4"}</definedName>
    <definedName name="мм" localSheetId="100" hidden="1">{#N/A,#N/A,FALSE,"Лист4"}</definedName>
    <definedName name="мм" localSheetId="114" hidden="1">{#N/A,#N/A,FALSE,"Лист4"}</definedName>
    <definedName name="мм" localSheetId="136" hidden="1">{#N/A,#N/A,FALSE,"Лист4"}</definedName>
    <definedName name="мм" localSheetId="137" hidden="1">{#N/A,#N/A,FALSE,"Лист4"}</definedName>
    <definedName name="мм" localSheetId="65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101" hidden="1">{#N/A,#N/A,FALSE,"Лист4"}</definedName>
    <definedName name="мпе" localSheetId="102" hidden="1">{#N/A,#N/A,FALSE,"Лист4"}</definedName>
    <definedName name="мпе" localSheetId="103" hidden="1">{#N/A,#N/A,FALSE,"Лист4"}</definedName>
    <definedName name="мпе" localSheetId="104" hidden="1">{#N/A,#N/A,FALSE,"Лист4"}</definedName>
    <definedName name="мпе" localSheetId="96" hidden="1">{#N/A,#N/A,FALSE,"Лист4"}</definedName>
    <definedName name="мпе" localSheetId="100" hidden="1">{#N/A,#N/A,FALSE,"Лист4"}</definedName>
    <definedName name="мпе" localSheetId="114" hidden="1">{#N/A,#N/A,FALSE,"Лист4"}</definedName>
    <definedName name="мпе" localSheetId="136" hidden="1">{#N/A,#N/A,FALSE,"Лист4"}</definedName>
    <definedName name="мпе" localSheetId="137" hidden="1">{#N/A,#N/A,FALSE,"Лист4"}</definedName>
    <definedName name="мпе" localSheetId="65" hidden="1">{#N/A,#N/A,FALSE,"Лист4"}</definedName>
    <definedName name="мпе" hidden="1">{#N/A,#N/A,FALSE,"Лист4"}</definedName>
    <definedName name="МР" localSheetId="19" hidden="1">{#N/A,#N/A,FALSE,"т02бд"}</definedName>
    <definedName name="МР" localSheetId="101" hidden="1">{#N/A,#N/A,FALSE,"т02бд"}</definedName>
    <definedName name="МР" localSheetId="102" hidden="1">{#N/A,#N/A,FALSE,"т02бд"}</definedName>
    <definedName name="МР" localSheetId="103" hidden="1">{#N/A,#N/A,FALSE,"т02бд"}</definedName>
    <definedName name="МР" localSheetId="104" hidden="1">{#N/A,#N/A,FALSE,"т02бд"}</definedName>
    <definedName name="МР" localSheetId="100" hidden="1">{#N/A,#N/A,FALSE,"т02бд"}</definedName>
    <definedName name="МР" localSheetId="114" hidden="1">{#N/A,#N/A,FALSE,"т02бд"}</definedName>
    <definedName name="МР" localSheetId="136" hidden="1">{#N/A,#N/A,FALSE,"т02бд"}</definedName>
    <definedName name="МР" localSheetId="137" hidden="1">{#N/A,#N/A,FALSE,"т02бд"}</definedName>
    <definedName name="МР" localSheetId="65" hidden="1">{#N/A,#N/A,FALSE,"т02бд"}</definedName>
    <definedName name="МР" hidden="1">{#N/A,#N/A,FALSE,"т02бд"}</definedName>
    <definedName name="нгнгш" localSheetId="19" hidden="1">{#N/A,#N/A,FALSE,"Лист4"}</definedName>
    <definedName name="нгнгш" localSheetId="101" hidden="1">{#N/A,#N/A,FALSE,"Лист4"}</definedName>
    <definedName name="нгнгш" localSheetId="102" hidden="1">{#N/A,#N/A,FALSE,"Лист4"}</definedName>
    <definedName name="нгнгш" localSheetId="103" hidden="1">{#N/A,#N/A,FALSE,"Лист4"}</definedName>
    <definedName name="нгнгш" localSheetId="104" hidden="1">{#N/A,#N/A,FALSE,"Лист4"}</definedName>
    <definedName name="нгнгш" localSheetId="96" hidden="1">{#N/A,#N/A,FALSE,"Лист4"}</definedName>
    <definedName name="нгнгш" localSheetId="100" hidden="1">{#N/A,#N/A,FALSE,"Лист4"}</definedName>
    <definedName name="нгнгш" localSheetId="114" hidden="1">{#N/A,#N/A,FALSE,"Лист4"}</definedName>
    <definedName name="нгнгш" localSheetId="136" hidden="1">{#N/A,#N/A,FALSE,"Лист4"}</definedName>
    <definedName name="нгнгш" localSheetId="137" hidden="1">{#N/A,#N/A,FALSE,"Лист4"}</definedName>
    <definedName name="нгнгш" localSheetId="65" hidden="1">{#N/A,#N/A,FALSE,"Лист4"}</definedName>
    <definedName name="нгнгш" hidden="1">{#N/A,#N/A,FALSE,"Лист4"}</definedName>
    <definedName name="нн" localSheetId="19" hidden="1">{#N/A,#N/A,FALSE,"т02бд"}</definedName>
    <definedName name="нн" localSheetId="101" hidden="1">{#N/A,#N/A,FALSE,"т02бд"}</definedName>
    <definedName name="нн" localSheetId="102" hidden="1">{#N/A,#N/A,FALSE,"т02бд"}</definedName>
    <definedName name="нн" localSheetId="103" hidden="1">{#N/A,#N/A,FALSE,"т02бд"}</definedName>
    <definedName name="нн" localSheetId="104" hidden="1">{#N/A,#N/A,FALSE,"т02бд"}</definedName>
    <definedName name="нн" localSheetId="100" hidden="1">{#N/A,#N/A,FALSE,"т02бд"}</definedName>
    <definedName name="нн" localSheetId="114" hidden="1">{#N/A,#N/A,FALSE,"т02бд"}</definedName>
    <definedName name="нн" localSheetId="136" hidden="1">{#N/A,#N/A,FALSE,"т02бд"}</definedName>
    <definedName name="нн" localSheetId="137" hidden="1">{#N/A,#N/A,FALSE,"т02бд"}</definedName>
    <definedName name="нн" localSheetId="65" hidden="1">{#N/A,#N/A,FALSE,"т02бд"}</definedName>
    <definedName name="нн" hidden="1">{#N/A,#N/A,FALSE,"т02бд"}</definedName>
    <definedName name="ннггг" localSheetId="19" hidden="1">{#N/A,#N/A,FALSE,"Лист4"}</definedName>
    <definedName name="ннггг" localSheetId="101" hidden="1">{#N/A,#N/A,FALSE,"Лист4"}</definedName>
    <definedName name="ннггг" localSheetId="102" hidden="1">{#N/A,#N/A,FALSE,"Лист4"}</definedName>
    <definedName name="ннггг" localSheetId="103" hidden="1">{#N/A,#N/A,FALSE,"Лист4"}</definedName>
    <definedName name="ннггг" localSheetId="104" hidden="1">{#N/A,#N/A,FALSE,"Лист4"}</definedName>
    <definedName name="ннггг" localSheetId="96" hidden="1">{#N/A,#N/A,FALSE,"Лист4"}</definedName>
    <definedName name="ннггг" localSheetId="100" hidden="1">{#N/A,#N/A,FALSE,"Лист4"}</definedName>
    <definedName name="ннггг" localSheetId="114" hidden="1">{#N/A,#N/A,FALSE,"Лист4"}</definedName>
    <definedName name="ннггг" localSheetId="136" hidden="1">{#N/A,#N/A,FALSE,"Лист4"}</definedName>
    <definedName name="ннггг" localSheetId="137" hidden="1">{#N/A,#N/A,FALSE,"Лист4"}</definedName>
    <definedName name="ннггг" localSheetId="65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101" hidden="1">{#N/A,#N/A,FALSE,"Лист4"}</definedName>
    <definedName name="ннн" localSheetId="102" hidden="1">{#N/A,#N/A,FALSE,"Лист4"}</definedName>
    <definedName name="ннн" localSheetId="103" hidden="1">{#N/A,#N/A,FALSE,"Лист4"}</definedName>
    <definedName name="ннн" localSheetId="104" hidden="1">{#N/A,#N/A,FALSE,"Лист4"}</definedName>
    <definedName name="ннн" localSheetId="96" hidden="1">{#N/A,#N/A,FALSE,"Лист4"}</definedName>
    <definedName name="ннн" localSheetId="100" hidden="1">{#N/A,#N/A,FALSE,"Лист4"}</definedName>
    <definedName name="ннн" localSheetId="114" hidden="1">{#N/A,#N/A,FALSE,"Лист4"}</definedName>
    <definedName name="ннн" localSheetId="136" hidden="1">{#N/A,#N/A,FALSE,"Лист4"}</definedName>
    <definedName name="ннн" localSheetId="137" hidden="1">{#N/A,#N/A,FALSE,"Лист4"}</definedName>
    <definedName name="ннн" localSheetId="65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101" hidden="1">{#N/A,#N/A,FALSE,"Лист4"}</definedName>
    <definedName name="ннннг" localSheetId="102" hidden="1">{#N/A,#N/A,FALSE,"Лист4"}</definedName>
    <definedName name="ннннг" localSheetId="103" hidden="1">{#N/A,#N/A,FALSE,"Лист4"}</definedName>
    <definedName name="ннннг" localSheetId="104" hidden="1">{#N/A,#N/A,FALSE,"Лист4"}</definedName>
    <definedName name="ннннг" localSheetId="96" hidden="1">{#N/A,#N/A,FALSE,"Лист4"}</definedName>
    <definedName name="ннннг" localSheetId="100" hidden="1">{#N/A,#N/A,FALSE,"Лист4"}</definedName>
    <definedName name="ннннг" localSheetId="114" hidden="1">{#N/A,#N/A,FALSE,"Лист4"}</definedName>
    <definedName name="ннннг" localSheetId="136" hidden="1">{#N/A,#N/A,FALSE,"Лист4"}</definedName>
    <definedName name="ннннг" localSheetId="137" hidden="1">{#N/A,#N/A,FALSE,"Лист4"}</definedName>
    <definedName name="ннннг" localSheetId="65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9" hidden="1">{#N/A,#N/A,FALSE,"Лист4"}</definedName>
    <definedName name="нннннннн" localSheetId="101" hidden="1">{#N/A,#N/A,FALSE,"Лист4"}</definedName>
    <definedName name="нннннннн" localSheetId="102" hidden="1">{#N/A,#N/A,FALSE,"Лист4"}</definedName>
    <definedName name="нннннннн" localSheetId="103" hidden="1">{#N/A,#N/A,FALSE,"Лист4"}</definedName>
    <definedName name="нннннннн" localSheetId="104" hidden="1">{#N/A,#N/A,FALSE,"Лист4"}</definedName>
    <definedName name="нннннннн" localSheetId="96" hidden="1">{#N/A,#N/A,FALSE,"Лист4"}</definedName>
    <definedName name="нннннннн" localSheetId="100" hidden="1">{#N/A,#N/A,FALSE,"Лист4"}</definedName>
    <definedName name="нннннннн" localSheetId="114" hidden="1">{#N/A,#N/A,FALSE,"Лист4"}</definedName>
    <definedName name="нннннннн" localSheetId="136" hidden="1">{#N/A,#N/A,FALSE,"Лист4"}</definedName>
    <definedName name="нннннннн" localSheetId="137" hidden="1">{#N/A,#N/A,FALSE,"Лист4"}</definedName>
    <definedName name="нннннннн" localSheetId="65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101" hidden="1">{#N/A,#N/A,FALSE,"Лист4"}</definedName>
    <definedName name="ннншенгке" localSheetId="102" hidden="1">{#N/A,#N/A,FALSE,"Лист4"}</definedName>
    <definedName name="ннншенгке" localSheetId="103" hidden="1">{#N/A,#N/A,FALSE,"Лист4"}</definedName>
    <definedName name="ннншенгке" localSheetId="104" hidden="1">{#N/A,#N/A,FALSE,"Лист4"}</definedName>
    <definedName name="ннншенгке" localSheetId="96" hidden="1">{#N/A,#N/A,FALSE,"Лист4"}</definedName>
    <definedName name="ннншенгке" localSheetId="100" hidden="1">{#N/A,#N/A,FALSE,"Лист4"}</definedName>
    <definedName name="ннншенгке" localSheetId="114" hidden="1">{#N/A,#N/A,FALSE,"Лист4"}</definedName>
    <definedName name="ннншенгке" localSheetId="136" hidden="1">{#N/A,#N/A,FALSE,"Лист4"}</definedName>
    <definedName name="ннншенгке" localSheetId="137" hidden="1">{#N/A,#N/A,FALSE,"Лист4"}</definedName>
    <definedName name="ннншенгке" localSheetId="65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101" hidden="1">{#N/A,#N/A,FALSE,"Лист4"}</definedName>
    <definedName name="нншекк" localSheetId="102" hidden="1">{#N/A,#N/A,FALSE,"Лист4"}</definedName>
    <definedName name="нншекк" localSheetId="103" hidden="1">{#N/A,#N/A,FALSE,"Лист4"}</definedName>
    <definedName name="нншекк" localSheetId="104" hidden="1">{#N/A,#N/A,FALSE,"Лист4"}</definedName>
    <definedName name="нншекк" localSheetId="96" hidden="1">{#N/A,#N/A,FALSE,"Лист4"}</definedName>
    <definedName name="нншекк" localSheetId="100" hidden="1">{#N/A,#N/A,FALSE,"Лист4"}</definedName>
    <definedName name="нншекк" localSheetId="114" hidden="1">{#N/A,#N/A,FALSE,"Лист4"}</definedName>
    <definedName name="нншекк" localSheetId="136" hidden="1">{#N/A,#N/A,FALSE,"Лист4"}</definedName>
    <definedName name="нншекк" localSheetId="137" hidden="1">{#N/A,#N/A,FALSE,"Лист4"}</definedName>
    <definedName name="нншекк" localSheetId="65" hidden="1">{#N/A,#N/A,FALSE,"Лист4"}</definedName>
    <definedName name="нншекк" hidden="1">{#N/A,#N/A,FALSE,"Лист4"}</definedName>
    <definedName name="оггне" localSheetId="19" hidden="1">{#N/A,#N/A,FALSE,"Лист4"}</definedName>
    <definedName name="оггне" localSheetId="101" hidden="1">{#N/A,#N/A,FALSE,"Лист4"}</definedName>
    <definedName name="оггне" localSheetId="102" hidden="1">{#N/A,#N/A,FALSE,"Лист4"}</definedName>
    <definedName name="оггне" localSheetId="103" hidden="1">{#N/A,#N/A,FALSE,"Лист4"}</definedName>
    <definedName name="оггне" localSheetId="104" hidden="1">{#N/A,#N/A,FALSE,"Лист4"}</definedName>
    <definedName name="оггне" localSheetId="96" hidden="1">{#N/A,#N/A,FALSE,"Лист4"}</definedName>
    <definedName name="оггне" localSheetId="100" hidden="1">{#N/A,#N/A,FALSE,"Лист4"}</definedName>
    <definedName name="оггне" localSheetId="114" hidden="1">{#N/A,#N/A,FALSE,"Лист4"}</definedName>
    <definedName name="оггне" localSheetId="136" hidden="1">{#N/A,#N/A,FALSE,"Лист4"}</definedName>
    <definedName name="оггне" localSheetId="137" hidden="1">{#N/A,#N/A,FALSE,"Лист4"}</definedName>
    <definedName name="оггне" localSheetId="65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101" hidden="1">{#N/A,#N/A,FALSE,"Лист4"}</definedName>
    <definedName name="оллд" localSheetId="102" hidden="1">{#N/A,#N/A,FALSE,"Лист4"}</definedName>
    <definedName name="оллд" localSheetId="103" hidden="1">{#N/A,#N/A,FALSE,"Лист4"}</definedName>
    <definedName name="оллд" localSheetId="104" hidden="1">{#N/A,#N/A,FALSE,"Лист4"}</definedName>
    <definedName name="оллд" localSheetId="96" hidden="1">{#N/A,#N/A,FALSE,"Лист4"}</definedName>
    <definedName name="оллд" localSheetId="100" hidden="1">{#N/A,#N/A,FALSE,"Лист4"}</definedName>
    <definedName name="оллд" localSheetId="114" hidden="1">{#N/A,#N/A,FALSE,"Лист4"}</definedName>
    <definedName name="оллд" localSheetId="136" hidden="1">{#N/A,#N/A,FALSE,"Лист4"}</definedName>
    <definedName name="оллд" localSheetId="137" hidden="1">{#N/A,#N/A,FALSE,"Лист4"}</definedName>
    <definedName name="оллд" localSheetId="65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101" hidden="1">{#N/A,#N/A,FALSE,"Лист4"}</definedName>
    <definedName name="олол" localSheetId="102" hidden="1">{#N/A,#N/A,FALSE,"Лист4"}</definedName>
    <definedName name="олол" localSheetId="103" hidden="1">{#N/A,#N/A,FALSE,"Лист4"}</definedName>
    <definedName name="олол" localSheetId="104" hidden="1">{#N/A,#N/A,FALSE,"Лист4"}</definedName>
    <definedName name="олол" localSheetId="96" hidden="1">{#N/A,#N/A,FALSE,"Лист4"}</definedName>
    <definedName name="олол" localSheetId="100" hidden="1">{#N/A,#N/A,FALSE,"Лист4"}</definedName>
    <definedName name="олол" localSheetId="114" hidden="1">{#N/A,#N/A,FALSE,"Лист4"}</definedName>
    <definedName name="олол" localSheetId="136" hidden="1">{#N/A,#N/A,FALSE,"Лист4"}</definedName>
    <definedName name="олол" localSheetId="137" hidden="1">{#N/A,#N/A,FALSE,"Лист4"}</definedName>
    <definedName name="олол" localSheetId="65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101" hidden="1">{#N/A,#N/A,FALSE,"Лист4"}</definedName>
    <definedName name="оо" localSheetId="102" hidden="1">{#N/A,#N/A,FALSE,"Лист4"}</definedName>
    <definedName name="оо" localSheetId="103" hidden="1">{#N/A,#N/A,FALSE,"Лист4"}</definedName>
    <definedName name="оо" localSheetId="104" hidden="1">{#N/A,#N/A,FALSE,"Лист4"}</definedName>
    <definedName name="оо" localSheetId="96" hidden="1">{#N/A,#N/A,FALSE,"Лист4"}</definedName>
    <definedName name="оо" localSheetId="100" hidden="1">{#N/A,#N/A,FALSE,"Лист4"}</definedName>
    <definedName name="оо" localSheetId="114" hidden="1">{#N/A,#N/A,FALSE,"Лист4"}</definedName>
    <definedName name="оо" localSheetId="136" hidden="1">{#N/A,#N/A,FALSE,"Лист4"}</definedName>
    <definedName name="оо" localSheetId="137" hidden="1">{#N/A,#N/A,FALSE,"Лист4"}</definedName>
    <definedName name="оо" localSheetId="65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101" hidden="1">{#N/A,#N/A,FALSE,"Лист4"}</definedName>
    <definedName name="ооо" localSheetId="102" hidden="1">{#N/A,#N/A,FALSE,"Лист4"}</definedName>
    <definedName name="ооо" localSheetId="103" hidden="1">{#N/A,#N/A,FALSE,"Лист4"}</definedName>
    <definedName name="ооо" localSheetId="104" hidden="1">{#N/A,#N/A,FALSE,"Лист4"}</definedName>
    <definedName name="ооо" localSheetId="96" hidden="1">{#N/A,#N/A,FALSE,"Лист4"}</definedName>
    <definedName name="ооо" localSheetId="100" hidden="1">{#N/A,#N/A,FALSE,"Лист4"}</definedName>
    <definedName name="ооо" localSheetId="114" hidden="1">{#N/A,#N/A,FALSE,"Лист4"}</definedName>
    <definedName name="ооо" localSheetId="136" hidden="1">{#N/A,#N/A,FALSE,"Лист4"}</definedName>
    <definedName name="ооо" localSheetId="137" hidden="1">{#N/A,#N/A,FALSE,"Лист4"}</definedName>
    <definedName name="ооо" localSheetId="65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101" hidden="1">{#N/A,#N/A,FALSE,"Лист4"}</definedName>
    <definedName name="оооо" localSheetId="102" hidden="1">{#N/A,#N/A,FALSE,"Лист4"}</definedName>
    <definedName name="оооо" localSheetId="103" hidden="1">{#N/A,#N/A,FALSE,"Лист4"}</definedName>
    <definedName name="оооо" localSheetId="104" hidden="1">{#N/A,#N/A,FALSE,"Лист4"}</definedName>
    <definedName name="оооо" localSheetId="96" hidden="1">{#N/A,#N/A,FALSE,"Лист4"}</definedName>
    <definedName name="оооо" localSheetId="100" hidden="1">{#N/A,#N/A,FALSE,"Лист4"}</definedName>
    <definedName name="оооо" localSheetId="114" hidden="1">{#N/A,#N/A,FALSE,"Лист4"}</definedName>
    <definedName name="оооо" localSheetId="136" hidden="1">{#N/A,#N/A,FALSE,"Лист4"}</definedName>
    <definedName name="оооо" localSheetId="137" hidden="1">{#N/A,#N/A,FALSE,"Лист4"}</definedName>
    <definedName name="оооо" localSheetId="65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101" hidden="1">{#N/A,#N/A,FALSE,"Лист4"}</definedName>
    <definedName name="орнг" localSheetId="102" hidden="1">{#N/A,#N/A,FALSE,"Лист4"}</definedName>
    <definedName name="орнг" localSheetId="103" hidden="1">{#N/A,#N/A,FALSE,"Лист4"}</definedName>
    <definedName name="орнг" localSheetId="104" hidden="1">{#N/A,#N/A,FALSE,"Лист4"}</definedName>
    <definedName name="орнг" localSheetId="96" hidden="1">{#N/A,#N/A,FALSE,"Лист4"}</definedName>
    <definedName name="орнг" localSheetId="100" hidden="1">{#N/A,#N/A,FALSE,"Лист4"}</definedName>
    <definedName name="орнг" localSheetId="114" hidden="1">{#N/A,#N/A,FALSE,"Лист4"}</definedName>
    <definedName name="орнг" localSheetId="136" hidden="1">{#N/A,#N/A,FALSE,"Лист4"}</definedName>
    <definedName name="орнг" localSheetId="137" hidden="1">{#N/A,#N/A,FALSE,"Лист4"}</definedName>
    <definedName name="орнг" localSheetId="65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101" hidden="1">{#N/A,#N/A,FALSE,"Лист4"}</definedName>
    <definedName name="освіта" localSheetId="102" hidden="1">{#N/A,#N/A,FALSE,"Лист4"}</definedName>
    <definedName name="освіта" localSheetId="103" hidden="1">{#N/A,#N/A,FALSE,"Лист4"}</definedName>
    <definedName name="освіта" localSheetId="104" hidden="1">{#N/A,#N/A,FALSE,"Лист4"}</definedName>
    <definedName name="освіта" localSheetId="96" hidden="1">{#N/A,#N/A,FALSE,"Лист4"}</definedName>
    <definedName name="освіта" localSheetId="100" hidden="1">{#N/A,#N/A,FALSE,"Лист4"}</definedName>
    <definedName name="освіта" localSheetId="114" hidden="1">{#N/A,#N/A,FALSE,"Лист4"}</definedName>
    <definedName name="освіта" localSheetId="136" hidden="1">{#N/A,#N/A,FALSE,"Лист4"}</definedName>
    <definedName name="освіта" localSheetId="137" hidden="1">{#N/A,#N/A,FALSE,"Лист4"}</definedName>
    <definedName name="освіта" localSheetId="65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101" hidden="1">{#N/A,#N/A,FALSE,"Лист4"}</definedName>
    <definedName name="ох" localSheetId="102" hidden="1">{#N/A,#N/A,FALSE,"Лист4"}</definedName>
    <definedName name="ох" localSheetId="103" hidden="1">{#N/A,#N/A,FALSE,"Лист4"}</definedName>
    <definedName name="ох" localSheetId="104" hidden="1">{#N/A,#N/A,FALSE,"Лист4"}</definedName>
    <definedName name="ох" localSheetId="96" hidden="1">{#N/A,#N/A,FALSE,"Лист4"}</definedName>
    <definedName name="ох" localSheetId="100" hidden="1">{#N/A,#N/A,FALSE,"Лист4"}</definedName>
    <definedName name="ох" localSheetId="114" hidden="1">{#N/A,#N/A,FALSE,"Лист4"}</definedName>
    <definedName name="ох" localSheetId="136" hidden="1">{#N/A,#N/A,FALSE,"Лист4"}</definedName>
    <definedName name="ох" localSheetId="137" hidden="1">{#N/A,#N/A,FALSE,"Лист4"}</definedName>
    <definedName name="ох" localSheetId="65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101" hidden="1">{#N/A,#N/A,FALSE,"Лист4"}</definedName>
    <definedName name="охорона" localSheetId="102" hidden="1">{#N/A,#N/A,FALSE,"Лист4"}</definedName>
    <definedName name="охорона" localSheetId="103" hidden="1">{#N/A,#N/A,FALSE,"Лист4"}</definedName>
    <definedName name="охорона" localSheetId="104" hidden="1">{#N/A,#N/A,FALSE,"Лист4"}</definedName>
    <definedName name="охорона" localSheetId="96" hidden="1">{#N/A,#N/A,FALSE,"Лист4"}</definedName>
    <definedName name="охорона" localSheetId="100" hidden="1">{#N/A,#N/A,FALSE,"Лист4"}</definedName>
    <definedName name="охорона" localSheetId="114" hidden="1">{#N/A,#N/A,FALSE,"Лист4"}</definedName>
    <definedName name="охорона" localSheetId="136" hidden="1">{#N/A,#N/A,FALSE,"Лист4"}</definedName>
    <definedName name="охорона" localSheetId="137" hidden="1">{#N/A,#N/A,FALSE,"Лист4"}</definedName>
    <definedName name="охорона" localSheetId="65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19" hidden="1">{"MONA",#N/A,FALSE,"S"}</definedName>
    <definedName name="п" localSheetId="35" hidden="1">{"MONA",#N/A,FALSE,"S"}</definedName>
    <definedName name="п" localSheetId="44" hidden="1">{"MONA",#N/A,FALSE,"S"}</definedName>
    <definedName name="п" localSheetId="45" hidden="1">{"MONA",#N/A,FALSE,"S"}</definedName>
    <definedName name="п" localSheetId="46" hidden="1">{"MONA",#N/A,FALSE,"S"}</definedName>
    <definedName name="п" localSheetId="36" hidden="1">{"MONA",#N/A,FALSE,"S"}</definedName>
    <definedName name="п" localSheetId="37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40" hidden="1">{"MONA",#N/A,FALSE,"S"}</definedName>
    <definedName name="п" localSheetId="41" hidden="1">{"MONA",#N/A,FALSE,"S"}</definedName>
    <definedName name="п" localSheetId="42" hidden="1">{"MONA",#N/A,FALSE,"S"}</definedName>
    <definedName name="п" localSheetId="43" hidden="1">{"MONA",#N/A,FALSE,"S"}</definedName>
    <definedName name="п" localSheetId="67" hidden="1">{"MONA",#N/A,FALSE,"S"}</definedName>
    <definedName name="п" localSheetId="68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5" hidden="1">{"MONA",#N/A,FALSE,"S"}</definedName>
    <definedName name="п" localSheetId="76" hidden="1">{"MONA",#N/A,FALSE,"S"}</definedName>
    <definedName name="п" localSheetId="78" hidden="1">{"MONA",#N/A,FALSE,"S"}</definedName>
    <definedName name="п" localSheetId="79" hidden="1">{"MONA",#N/A,FALSE,"S"}</definedName>
    <definedName name="п" localSheetId="82" hidden="1">{"MONA",#N/A,FALSE,"S"}</definedName>
    <definedName name="п" localSheetId="114" hidden="1">{"MONA",#N/A,FALSE,"S"}</definedName>
    <definedName name="п" localSheetId="65" hidden="1">{"MONA",#N/A,FALSE,"S"}</definedName>
    <definedName name="п" hidden="1">{"MONA",#N/A,FALSE,"S"}</definedName>
    <definedName name="плеккккг" localSheetId="19" hidden="1">{#N/A,#N/A,FALSE,"Лист4"}</definedName>
    <definedName name="плеккккг" localSheetId="101" hidden="1">{#N/A,#N/A,FALSE,"Лист4"}</definedName>
    <definedName name="плеккккг" localSheetId="102" hidden="1">{#N/A,#N/A,FALSE,"Лист4"}</definedName>
    <definedName name="плеккккг" localSheetId="103" hidden="1">{#N/A,#N/A,FALSE,"Лист4"}</definedName>
    <definedName name="плеккккг" localSheetId="104" hidden="1">{#N/A,#N/A,FALSE,"Лист4"}</definedName>
    <definedName name="плеккккг" localSheetId="96" hidden="1">{#N/A,#N/A,FALSE,"Лист4"}</definedName>
    <definedName name="плеккккг" localSheetId="100" hidden="1">{#N/A,#N/A,FALSE,"Лист4"}</definedName>
    <definedName name="плеккккг" localSheetId="114" hidden="1">{#N/A,#N/A,FALSE,"Лист4"}</definedName>
    <definedName name="плеккккг" localSheetId="136" hidden="1">{#N/A,#N/A,FALSE,"Лист4"}</definedName>
    <definedName name="плеккккг" localSheetId="137" hidden="1">{#N/A,#N/A,FALSE,"Лист4"}</definedName>
    <definedName name="плеккккг" localSheetId="65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101" hidden="1">{#N/A,#N/A,FALSE,"Лист4"}</definedName>
    <definedName name="пллеелш" localSheetId="102" hidden="1">{#N/A,#N/A,FALSE,"Лист4"}</definedName>
    <definedName name="пллеелш" localSheetId="103" hidden="1">{#N/A,#N/A,FALSE,"Лист4"}</definedName>
    <definedName name="пллеелш" localSheetId="104" hidden="1">{#N/A,#N/A,FALSE,"Лист4"}</definedName>
    <definedName name="пллеелш" localSheetId="96" hidden="1">{#N/A,#N/A,FALSE,"Лист4"}</definedName>
    <definedName name="пллеелш" localSheetId="100" hidden="1">{#N/A,#N/A,FALSE,"Лист4"}</definedName>
    <definedName name="пллеелш" localSheetId="114" hidden="1">{#N/A,#N/A,FALSE,"Лист4"}</definedName>
    <definedName name="пллеелш" localSheetId="136" hidden="1">{#N/A,#N/A,FALSE,"Лист4"}</definedName>
    <definedName name="пллеелш" localSheetId="137" hidden="1">{#N/A,#N/A,FALSE,"Лист4"}</definedName>
    <definedName name="пллеелш" localSheetId="65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101" hidden="1">{#N/A,#N/A,FALSE,"Лист4"}</definedName>
    <definedName name="попле" localSheetId="102" hidden="1">{#N/A,#N/A,FALSE,"Лист4"}</definedName>
    <definedName name="попле" localSheetId="103" hidden="1">{#N/A,#N/A,FALSE,"Лист4"}</definedName>
    <definedName name="попле" localSheetId="104" hidden="1">{#N/A,#N/A,FALSE,"Лист4"}</definedName>
    <definedName name="попле" localSheetId="96" hidden="1">{#N/A,#N/A,FALSE,"Лист4"}</definedName>
    <definedName name="попле" localSheetId="100" hidden="1">{#N/A,#N/A,FALSE,"Лист4"}</definedName>
    <definedName name="попле" localSheetId="114" hidden="1">{#N/A,#N/A,FALSE,"Лист4"}</definedName>
    <definedName name="попле" localSheetId="136" hidden="1">{#N/A,#N/A,FALSE,"Лист4"}</definedName>
    <definedName name="попле" localSheetId="137" hidden="1">{#N/A,#N/A,FALSE,"Лист4"}</definedName>
    <definedName name="попле" localSheetId="65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101" hidden="1">{#N/A,#N/A,FALSE,"Лист4"}</definedName>
    <definedName name="пот" localSheetId="102" hidden="1">{#N/A,#N/A,FALSE,"Лист4"}</definedName>
    <definedName name="пот" localSheetId="103" hidden="1">{#N/A,#N/A,FALSE,"Лист4"}</definedName>
    <definedName name="пот" localSheetId="104" hidden="1">{#N/A,#N/A,FALSE,"Лист4"}</definedName>
    <definedName name="пот" localSheetId="96" hidden="1">{#N/A,#N/A,FALSE,"Лист4"}</definedName>
    <definedName name="пот" localSheetId="100" hidden="1">{#N/A,#N/A,FALSE,"Лист4"}</definedName>
    <definedName name="пот" localSheetId="114" hidden="1">{#N/A,#N/A,FALSE,"Лист4"}</definedName>
    <definedName name="пот" localSheetId="136" hidden="1">{#N/A,#N/A,FALSE,"Лист4"}</definedName>
    <definedName name="пот" localSheetId="137" hidden="1">{#N/A,#N/A,FALSE,"Лист4"}</definedName>
    <definedName name="пот" localSheetId="65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19" hidden="1">{#N/A,#N/A,FALSE,"т04"}</definedName>
    <definedName name="пп" localSheetId="23" hidden="1">{#N/A,#N/A,FALSE,"т04"}</definedName>
    <definedName name="пп" localSheetId="26" hidden="1">{#N/A,#N/A,FALSE,"т04"}</definedName>
    <definedName name="пп" localSheetId="35" hidden="1">{#N/A,#N/A,FALSE,"т04"}</definedName>
    <definedName name="пп" localSheetId="44" hidden="1">{#N/A,#N/A,FALSE,"т04"}</definedName>
    <definedName name="пп" localSheetId="45" hidden="1">{#N/A,#N/A,FALSE,"т04"}</definedName>
    <definedName name="пп" localSheetId="46" hidden="1">{#N/A,#N/A,FALSE,"т04"}</definedName>
    <definedName name="пп" localSheetId="36" hidden="1">{#N/A,#N/A,FALSE,"т04"}</definedName>
    <definedName name="пп" localSheetId="37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40" hidden="1">{#N/A,#N/A,FALSE,"т04"}</definedName>
    <definedName name="пп" localSheetId="41" hidden="1">{#N/A,#N/A,FALSE,"т04"}</definedName>
    <definedName name="пп" localSheetId="42" hidden="1">{#N/A,#N/A,FALSE,"т04"}</definedName>
    <definedName name="пп" localSheetId="43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3" hidden="1">{#N/A,#N/A,FALSE,"т04"}</definedName>
    <definedName name="пп" localSheetId="75" hidden="1">{#N/A,#N/A,FALSE,"т04"}</definedName>
    <definedName name="пп" localSheetId="76" hidden="1">{#N/A,#N/A,FALSE,"т04"}</definedName>
    <definedName name="пп" localSheetId="78" hidden="1">{#N/A,#N/A,FALSE,"т04"}</definedName>
    <definedName name="пп" localSheetId="79" hidden="1">{#N/A,#N/A,FALSE,"т04"}</definedName>
    <definedName name="пп" localSheetId="82" hidden="1">{#N/A,#N/A,FALSE,"т04"}</definedName>
    <definedName name="пп" localSheetId="101" hidden="1">{#N/A,#N/A,FALSE,"т04"}</definedName>
    <definedName name="пп" localSheetId="102" hidden="1">{#N/A,#N/A,FALSE,"т04"}</definedName>
    <definedName name="пп" localSheetId="103" hidden="1">{#N/A,#N/A,FALSE,"т04"}</definedName>
    <definedName name="пп" localSheetId="104" hidden="1">{#N/A,#N/A,FALSE,"Лист4"}</definedName>
    <definedName name="пп" localSheetId="94" hidden="1">{#N/A,#N/A,FALSE,"т04"}</definedName>
    <definedName name="пп" localSheetId="96" hidden="1">{#N/A,#N/A,FALSE,"Лист4"}</definedName>
    <definedName name="пп" localSheetId="100" hidden="1">{#N/A,#N/A,FALSE,"Лист4"}</definedName>
    <definedName name="пп" localSheetId="114" hidden="1">{#N/A,#N/A,FALSE,"т04"}</definedName>
    <definedName name="пп" localSheetId="136" hidden="1">{#N/A,#N/A,FALSE,"т04"}</definedName>
    <definedName name="пп" localSheetId="137" hidden="1">{#N/A,#N/A,FALSE,"т04"}</definedName>
    <definedName name="пп" localSheetId="30" hidden="1">{#N/A,#N/A,FALSE,"т04"}</definedName>
    <definedName name="пп" localSheetId="21" hidden="1">{#N/A,#N/A,FALSE,"т04"}</definedName>
    <definedName name="пп" localSheetId="50" hidden="1">{#N/A,#N/A,FALSE,"т04"}</definedName>
    <definedName name="пп" localSheetId="65" hidden="1">{#N/A,#N/A,FALSE,"т04"}</definedName>
    <definedName name="пп" localSheetId="69" hidden="1">{#N/A,#N/A,FALSE,"т04"}</definedName>
    <definedName name="пп" hidden="1">{#N/A,#N/A,FALSE,"т04"}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19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6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37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0" hidden="1">{#N/A,#N/A,FALSE,"SimInp1";#N/A,#N/A,FALSE,"SimInp2";#N/A,#N/A,FALSE,"SimOut1";#N/A,#N/A,FALSE,"SimOut2";#N/A,#N/A,FALSE,"SimOut3";#N/A,#N/A,FALSE,"SimOut4";#N/A,#N/A,FALSE,"SimOut5"}</definedName>
    <definedName name="ппппппппппп" localSheetId="41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5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79" hidden="1">{#N/A,#N/A,FALSE,"SimInp1";#N/A,#N/A,FALSE,"SimInp2";#N/A,#N/A,FALSE,"SimOut1";#N/A,#N/A,FALSE,"SimOut2";#N/A,#N/A,FALSE,"SimOut3";#N/A,#N/A,FALSE,"SimOut4";#N/A,#N/A,FALSE,"SimOut5"}</definedName>
    <definedName name="ппппппппппп" localSheetId="82" hidden="1">{#N/A,#N/A,FALSE,"SimInp1";#N/A,#N/A,FALSE,"SimInp2";#N/A,#N/A,FALSE,"SimOut1";#N/A,#N/A,FALSE,"SimOut2";#N/A,#N/A,FALSE,"SimOut3";#N/A,#N/A,FALSE,"SimOut4";#N/A,#N/A,FALSE,"SimOut5"}</definedName>
    <definedName name="ппппппппппп" localSheetId="114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ше" localSheetId="19" hidden="1">{#N/A,#N/A,FALSE,"Лист4"}</definedName>
    <definedName name="ппше" localSheetId="101" hidden="1">{#N/A,#N/A,FALSE,"Лист4"}</definedName>
    <definedName name="ппше" localSheetId="102" hidden="1">{#N/A,#N/A,FALSE,"Лист4"}</definedName>
    <definedName name="ппше" localSheetId="103" hidden="1">{#N/A,#N/A,FALSE,"Лист4"}</definedName>
    <definedName name="ппше" localSheetId="104" hidden="1">{#N/A,#N/A,FALSE,"Лист4"}</definedName>
    <definedName name="ппше" localSheetId="96" hidden="1">{#N/A,#N/A,FALSE,"Лист4"}</definedName>
    <definedName name="ппше" localSheetId="100" hidden="1">{#N/A,#N/A,FALSE,"Лист4"}</definedName>
    <definedName name="ппше" localSheetId="114" hidden="1">{#N/A,#N/A,FALSE,"Лист4"}</definedName>
    <definedName name="ппше" localSheetId="136" hidden="1">{#N/A,#N/A,FALSE,"Лист4"}</definedName>
    <definedName name="ппше" localSheetId="137" hidden="1">{#N/A,#N/A,FALSE,"Лист4"}</definedName>
    <definedName name="ппше" localSheetId="65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101" hidden="1">{#N/A,#N/A,FALSE,"Лист4"}</definedName>
    <definedName name="про" localSheetId="102" hidden="1">{#N/A,#N/A,FALSE,"Лист4"}</definedName>
    <definedName name="про" localSheetId="103" hidden="1">{#N/A,#N/A,FALSE,"Лист4"}</definedName>
    <definedName name="про" localSheetId="104" hidden="1">{#N/A,#N/A,FALSE,"Лист4"}</definedName>
    <definedName name="про" localSheetId="96" hidden="1">{#N/A,#N/A,FALSE,"Лист4"}</definedName>
    <definedName name="про" localSheetId="100" hidden="1">{#N/A,#N/A,FALSE,"Лист4"}</definedName>
    <definedName name="про" localSheetId="114" hidden="1">{#N/A,#N/A,FALSE,"Лист4"}</definedName>
    <definedName name="про" localSheetId="136" hidden="1">{#N/A,#N/A,FALSE,"Лист4"}</definedName>
    <definedName name="про" localSheetId="137" hidden="1">{#N/A,#N/A,FALSE,"Лист4"}</definedName>
    <definedName name="про" localSheetId="65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101" hidden="1">{#N/A,#N/A,FALSE,"Лист4"}</definedName>
    <definedName name="прое" localSheetId="102" hidden="1">{#N/A,#N/A,FALSE,"Лист4"}</definedName>
    <definedName name="прое" localSheetId="103" hidden="1">{#N/A,#N/A,FALSE,"Лист4"}</definedName>
    <definedName name="прое" localSheetId="104" hidden="1">{#N/A,#N/A,FALSE,"Лист4"}</definedName>
    <definedName name="прое" localSheetId="96" hidden="1">{#N/A,#N/A,FALSE,"Лист4"}</definedName>
    <definedName name="прое" localSheetId="100" hidden="1">{#N/A,#N/A,FALSE,"Лист4"}</definedName>
    <definedName name="прое" localSheetId="114" hidden="1">{#N/A,#N/A,FALSE,"Лист4"}</definedName>
    <definedName name="прое" localSheetId="136" hidden="1">{#N/A,#N/A,FALSE,"Лист4"}</definedName>
    <definedName name="прое" localSheetId="137" hidden="1">{#N/A,#N/A,FALSE,"Лист4"}</definedName>
    <definedName name="прое" localSheetId="65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101" hidden="1">{#N/A,#N/A,FALSE,"Лист4"}</definedName>
    <definedName name="прои" localSheetId="102" hidden="1">{#N/A,#N/A,FALSE,"Лист4"}</definedName>
    <definedName name="прои" localSheetId="103" hidden="1">{#N/A,#N/A,FALSE,"Лист4"}</definedName>
    <definedName name="прои" localSheetId="104" hidden="1">{#N/A,#N/A,FALSE,"Лист4"}</definedName>
    <definedName name="прои" localSheetId="96" hidden="1">{#N/A,#N/A,FALSE,"Лист4"}</definedName>
    <definedName name="прои" localSheetId="100" hidden="1">{#N/A,#N/A,FALSE,"Лист4"}</definedName>
    <definedName name="прои" localSheetId="114" hidden="1">{#N/A,#N/A,FALSE,"Лист4"}</definedName>
    <definedName name="прои" localSheetId="136" hidden="1">{#N/A,#N/A,FALSE,"Лист4"}</definedName>
    <definedName name="прои" localSheetId="137" hidden="1">{#N/A,#N/A,FALSE,"Лист4"}</definedName>
    <definedName name="прои" localSheetId="65" hidden="1">{#N/A,#N/A,FALSE,"Лист4"}</definedName>
    <definedName name="прои" hidden="1">{#N/A,#N/A,FALSE,"Лист4"}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9" hidden="1">{#N/A,#N/A,FALSE,"Лист4"}</definedName>
    <definedName name="рор" localSheetId="101" hidden="1">{#N/A,#N/A,FALSE,"Лист4"}</definedName>
    <definedName name="рор" localSheetId="102" hidden="1">{#N/A,#N/A,FALSE,"Лист4"}</definedName>
    <definedName name="рор" localSheetId="103" hidden="1">{#N/A,#N/A,FALSE,"Лист4"}</definedName>
    <definedName name="рор" localSheetId="104" hidden="1">{#N/A,#N/A,FALSE,"Лист4"}</definedName>
    <definedName name="рор" localSheetId="96" hidden="1">{#N/A,#N/A,FALSE,"Лист4"}</definedName>
    <definedName name="рор" localSheetId="100" hidden="1">{#N/A,#N/A,FALSE,"Лист4"}</definedName>
    <definedName name="рор" localSheetId="114" hidden="1">{#N/A,#N/A,FALSE,"Лист4"}</definedName>
    <definedName name="рор" localSheetId="136" hidden="1">{#N/A,#N/A,FALSE,"Лист4"}</definedName>
    <definedName name="рор" localSheetId="137" hidden="1">{#N/A,#N/A,FALSE,"Лист4"}</definedName>
    <definedName name="рор" localSheetId="65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101" hidden="1">{#N/A,#N/A,FALSE,"Лист4"}</definedName>
    <definedName name="роро" localSheetId="102" hidden="1">{#N/A,#N/A,FALSE,"Лист4"}</definedName>
    <definedName name="роро" localSheetId="103" hidden="1">{#N/A,#N/A,FALSE,"Лист4"}</definedName>
    <definedName name="роро" localSheetId="104" hidden="1">{#N/A,#N/A,FALSE,"Лист4"}</definedName>
    <definedName name="роро" localSheetId="96" hidden="1">{#N/A,#N/A,FALSE,"Лист4"}</definedName>
    <definedName name="роро" localSheetId="100" hidden="1">{#N/A,#N/A,FALSE,"Лист4"}</definedName>
    <definedName name="роро" localSheetId="114" hidden="1">{#N/A,#N/A,FALSE,"Лист4"}</definedName>
    <definedName name="роро" localSheetId="136" hidden="1">{#N/A,#N/A,FALSE,"Лист4"}</definedName>
    <definedName name="роро" localSheetId="137" hidden="1">{#N/A,#N/A,FALSE,"Лист4"}</definedName>
    <definedName name="роро" localSheetId="65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19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6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37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0" hidden="1">{#N/A,#N/A,FALSE,"I";#N/A,#N/A,FALSE,"J";#N/A,#N/A,FALSE,"K";#N/A,#N/A,FALSE,"L";#N/A,#N/A,FALSE,"M";#N/A,#N/A,FALSE,"N";#N/A,#N/A,FALSE,"O"}</definedName>
    <definedName name="росія" localSheetId="41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5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79" hidden="1">{#N/A,#N/A,FALSE,"I";#N/A,#N/A,FALSE,"J";#N/A,#N/A,FALSE,"K";#N/A,#N/A,FALSE,"L";#N/A,#N/A,FALSE,"M";#N/A,#N/A,FALSE,"N";#N/A,#N/A,FALSE,"O"}</definedName>
    <definedName name="росія" localSheetId="82" hidden="1">{#N/A,#N/A,FALSE,"I";#N/A,#N/A,FALSE,"J";#N/A,#N/A,FALSE,"K";#N/A,#N/A,FALSE,"L";#N/A,#N/A,FALSE,"M";#N/A,#N/A,FALSE,"N";#N/A,#N/A,FALSE,"O"}</definedName>
    <definedName name="росія" localSheetId="114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19" hidden="1">{"MONA",#N/A,FALSE,"S"}</definedName>
    <definedName name="ррпеак" localSheetId="35" hidden="1">{"MONA",#N/A,FALSE,"S"}</definedName>
    <definedName name="ррпеак" localSheetId="44" hidden="1">{"MONA",#N/A,FALSE,"S"}</definedName>
    <definedName name="ррпеак" localSheetId="45" hidden="1">{"MONA",#N/A,FALSE,"S"}</definedName>
    <definedName name="ррпеак" localSheetId="46" hidden="1">{"MONA",#N/A,FALSE,"S"}</definedName>
    <definedName name="ррпеак" localSheetId="36" hidden="1">{"MONA",#N/A,FALSE,"S"}</definedName>
    <definedName name="ррпеак" localSheetId="37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40" hidden="1">{"MONA",#N/A,FALSE,"S"}</definedName>
    <definedName name="ррпеак" localSheetId="41" hidden="1">{"MONA",#N/A,FALSE,"S"}</definedName>
    <definedName name="ррпеак" localSheetId="42" hidden="1">{"MONA",#N/A,FALSE,"S"}</definedName>
    <definedName name="ррпеак" localSheetId="43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3" hidden="1">{"MONA",#N/A,FALSE,"S"}</definedName>
    <definedName name="ррпеак" localSheetId="75" hidden="1">{"MONA",#N/A,FALSE,"S"}</definedName>
    <definedName name="ррпеак" localSheetId="76" hidden="1">{"MONA",#N/A,FALSE,"S"}</definedName>
    <definedName name="ррпеак" localSheetId="78" hidden="1">{"MONA",#N/A,FALSE,"S"}</definedName>
    <definedName name="ррпеак" localSheetId="79" hidden="1">{"MONA",#N/A,FALSE,"S"}</definedName>
    <definedName name="ррпеак" localSheetId="82" hidden="1">{"MONA",#N/A,FALSE,"S"}</definedName>
    <definedName name="ррпеак" localSheetId="101" hidden="1">{"MONA",#N/A,FALSE,"S"}</definedName>
    <definedName name="ррпеак" localSheetId="102" hidden="1">{"MONA",#N/A,FALSE,"S"}</definedName>
    <definedName name="ррпеак" localSheetId="103" hidden="1">{"MONA",#N/A,FALSE,"S"}</definedName>
    <definedName name="ррпеак" localSheetId="104" hidden="1">{"MONA",#N/A,FALSE,"S"}</definedName>
    <definedName name="ррпеак" localSheetId="100" hidden="1">{"MONA",#N/A,FALSE,"S"}</definedName>
    <definedName name="ррпеак" localSheetId="114" hidden="1">{"MONA",#N/A,FALSE,"S"}</definedName>
    <definedName name="ррпеак" localSheetId="136" hidden="1">{"MONA",#N/A,FALSE,"S"}</definedName>
    <definedName name="ррпеак" localSheetId="137" hidden="1">{"MONA",#N/A,FALSE,"S"}</definedName>
    <definedName name="ррпеак" localSheetId="65" hidden="1">{"MONA",#N/A,FALSE,"S"}</definedName>
    <definedName name="ррпеак" localSheetId="69" hidden="1">{"MONA",#N/A,FALSE,"S"}</definedName>
    <definedName name="ррпеак" hidden="1">{"MONA",#N/A,FALSE,"S"}</definedName>
    <definedName name="рррр" localSheetId="19" hidden="1">{#N/A,#N/A,FALSE,"Лист4"}</definedName>
    <definedName name="рррр" localSheetId="101" hidden="1">{#N/A,#N/A,FALSE,"Лист4"}</definedName>
    <definedName name="рррр" localSheetId="102" hidden="1">{#N/A,#N/A,FALSE,"Лист4"}</definedName>
    <definedName name="рррр" localSheetId="103" hidden="1">{#N/A,#N/A,FALSE,"Лист4"}</definedName>
    <definedName name="рррр" localSheetId="104" hidden="1">{#N/A,#N/A,FALSE,"Лист4"}</definedName>
    <definedName name="рррр" localSheetId="96" hidden="1">{#N/A,#N/A,FALSE,"Лист4"}</definedName>
    <definedName name="рррр" localSheetId="100" hidden="1">{#N/A,#N/A,FALSE,"Лист4"}</definedName>
    <definedName name="рррр" localSheetId="114" hidden="1">{#N/A,#N/A,FALSE,"Лист4"}</definedName>
    <definedName name="рррр" localSheetId="136" hidden="1">{#N/A,#N/A,FALSE,"Лист4"}</definedName>
    <definedName name="рррр" localSheetId="137" hidden="1">{#N/A,#N/A,FALSE,"Лист4"}</definedName>
    <definedName name="рррр" localSheetId="65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19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6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37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0" hidden="1">{#N/A,#N/A,FALSE,"SimInp1";#N/A,#N/A,FALSE,"SimInp2";#N/A,#N/A,FALSE,"SimOut1";#N/A,#N/A,FALSE,"SimOut2";#N/A,#N/A,FALSE,"SimOut3";#N/A,#N/A,FALSE,"SimOut4";#N/A,#N/A,FALSE,"SimOut5"}</definedName>
    <definedName name="рррррр" localSheetId="41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79" hidden="1">{#N/A,#N/A,FALSE,"SimInp1";#N/A,#N/A,FALSE,"SimInp2";#N/A,#N/A,FALSE,"SimOut1";#N/A,#N/A,FALSE,"SimOut2";#N/A,#N/A,FALSE,"SimOut3";#N/A,#N/A,FALSE,"SimOut4";#N/A,#N/A,FALSE,"SimOut5"}</definedName>
    <definedName name="рррррр" localSheetId="82" hidden="1">{#N/A,#N/A,FALSE,"SimInp1";#N/A,#N/A,FALSE,"SimInp2";#N/A,#N/A,FALSE,"SimOut1";#N/A,#N/A,FALSE,"SimOut2";#N/A,#N/A,FALSE,"SimOut3";#N/A,#N/A,FALSE,"SimOut4";#N/A,#N/A,FALSE,"SimOut5"}</definedName>
    <definedName name="рррррр" localSheetId="101" hidden="1">{#N/A,#N/A,FALSE,"SimInp1";#N/A,#N/A,FALSE,"SimInp2";#N/A,#N/A,FALSE,"SimOut1";#N/A,#N/A,FALSE,"SimOut2";#N/A,#N/A,FALSE,"SimOut3";#N/A,#N/A,FALSE,"SimOut4";#N/A,#N/A,FALSE,"SimOut5"}</definedName>
    <definedName name="рррррр" localSheetId="102" hidden="1">{#N/A,#N/A,FALSE,"SimInp1";#N/A,#N/A,FALSE,"SimInp2";#N/A,#N/A,FALSE,"SimOut1";#N/A,#N/A,FALSE,"SimOut2";#N/A,#N/A,FALSE,"SimOut3";#N/A,#N/A,FALSE,"SimOut4";#N/A,#N/A,FALSE,"SimOut5"}</definedName>
    <definedName name="рррррр" localSheetId="103" hidden="1">{#N/A,#N/A,FALSE,"SimInp1";#N/A,#N/A,FALSE,"SimInp2";#N/A,#N/A,FALSE,"SimOut1";#N/A,#N/A,FALSE,"SimOut2";#N/A,#N/A,FALSE,"SimOut3";#N/A,#N/A,FALSE,"SimOut4";#N/A,#N/A,FALSE,"SimOut5"}</definedName>
    <definedName name="рррррр" localSheetId="104" hidden="1">{#N/A,#N/A,FALSE,"SimInp1";#N/A,#N/A,FALSE,"SimInp2";#N/A,#N/A,FALSE,"SimOut1";#N/A,#N/A,FALSE,"SimOut2";#N/A,#N/A,FALSE,"SimOut3";#N/A,#N/A,FALSE,"SimOut4";#N/A,#N/A,FALSE,"SimOut5"}</definedName>
    <definedName name="рррррр" localSheetId="100" hidden="1">{#N/A,#N/A,FALSE,"SimInp1";#N/A,#N/A,FALSE,"SimInp2";#N/A,#N/A,FALSE,"SimOut1";#N/A,#N/A,FALSE,"SimOut2";#N/A,#N/A,FALSE,"SimOut3";#N/A,#N/A,FALSE,"SimOut4";#N/A,#N/A,FALSE,"SimOut5"}</definedName>
    <definedName name="рррррр" localSheetId="114" hidden="1">{#N/A,#N/A,FALSE,"SimInp1";#N/A,#N/A,FALSE,"SimInp2";#N/A,#N/A,FALSE,"SimOut1";#N/A,#N/A,FALSE,"SimOut2";#N/A,#N/A,FALSE,"SimOut3";#N/A,#N/A,FALSE,"SimOut4";#N/A,#N/A,FALSE,"SimOut5"}</definedName>
    <definedName name="рррррр" localSheetId="136" hidden="1">{#N/A,#N/A,FALSE,"SimInp1";#N/A,#N/A,FALSE,"SimInp2";#N/A,#N/A,FALSE,"SimOut1";#N/A,#N/A,FALSE,"SimOut2";#N/A,#N/A,FALSE,"SimOut3";#N/A,#N/A,FALSE,"SimOut4";#N/A,#N/A,FALSE,"SimOut5"}</definedName>
    <definedName name="рррррр" localSheetId="137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сми" localSheetId="19" hidden="1">{#N/A,#N/A,FALSE,"Лист4"}</definedName>
    <definedName name="сми" localSheetId="101" hidden="1">{#N/A,#N/A,FALSE,"Лист4"}</definedName>
    <definedName name="сми" localSheetId="102" hidden="1">{#N/A,#N/A,FALSE,"Лист4"}</definedName>
    <definedName name="сми" localSheetId="103" hidden="1">{#N/A,#N/A,FALSE,"Лист4"}</definedName>
    <definedName name="сми" localSheetId="104" hidden="1">{#N/A,#N/A,FALSE,"Лист4"}</definedName>
    <definedName name="сми" localSheetId="96" hidden="1">{#N/A,#N/A,FALSE,"Лист4"}</definedName>
    <definedName name="сми" localSheetId="100" hidden="1">{#N/A,#N/A,FALSE,"Лист4"}</definedName>
    <definedName name="сми" localSheetId="114" hidden="1">{#N/A,#N/A,FALSE,"Лист4"}</definedName>
    <definedName name="сми" localSheetId="136" hidden="1">{#N/A,#N/A,FALSE,"Лист4"}</definedName>
    <definedName name="сми" localSheetId="137" hidden="1">{#N/A,#N/A,FALSE,"Лист4"}</definedName>
    <definedName name="сми" localSheetId="65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101" hidden="1">{#N/A,#N/A,FALSE,"Лист4"}</definedName>
    <definedName name="сс" localSheetId="102" hidden="1">{#N/A,#N/A,FALSE,"Лист4"}</definedName>
    <definedName name="сс" localSheetId="103" hidden="1">{#N/A,#N/A,FALSE,"Лист4"}</definedName>
    <definedName name="сс" localSheetId="104" hidden="1">{#N/A,#N/A,FALSE,"Лист4"}</definedName>
    <definedName name="сс" localSheetId="96" hidden="1">{#N/A,#N/A,FALSE,"Лист4"}</definedName>
    <definedName name="сс" localSheetId="100" hidden="1">{#N/A,#N/A,FALSE,"Лист4"}</definedName>
    <definedName name="сс" localSheetId="114" hidden="1">{#N/A,#N/A,FALSE,"Лист4"}</definedName>
    <definedName name="сс" localSheetId="136" hidden="1">{#N/A,#N/A,FALSE,"Лист4"}</definedName>
    <definedName name="сс" localSheetId="137" hidden="1">{#N/A,#N/A,FALSE,"Лист4"}</definedName>
    <definedName name="сс" localSheetId="65" hidden="1">{#N/A,#N/A,FALSE,"Лист4"}</definedName>
    <definedName name="сс" hidden="1">{#N/A,#N/A,FALSE,"Лист4"}</definedName>
    <definedName name="стельм." localSheetId="19" hidden="1">{#N/A,#N/A,FALSE,"т17-1банки (2)"}</definedName>
    <definedName name="стельм." localSheetId="101" hidden="1">{#N/A,#N/A,FALSE,"т17-1банки (2)"}</definedName>
    <definedName name="стельм." localSheetId="102" hidden="1">{#N/A,#N/A,FALSE,"т17-1банки (2)"}</definedName>
    <definedName name="стельм." localSheetId="103" hidden="1">{#N/A,#N/A,FALSE,"т17-1банки (2)"}</definedName>
    <definedName name="стельм." localSheetId="104" hidden="1">{#N/A,#N/A,FALSE,"т17-1банки (2)"}</definedName>
    <definedName name="стельм." localSheetId="100" hidden="1">{#N/A,#N/A,FALSE,"т17-1банки (2)"}</definedName>
    <definedName name="стельм." localSheetId="114" hidden="1">{#N/A,#N/A,FALSE,"т17-1банки (2)"}</definedName>
    <definedName name="стельм." localSheetId="136" hidden="1">{#N/A,#N/A,FALSE,"т17-1банки (2)"}</definedName>
    <definedName name="стельм." localSheetId="137" hidden="1">{#N/A,#N/A,FALSE,"т17-1банки (2)"}</definedName>
    <definedName name="стельм." localSheetId="65" hidden="1">{#N/A,#N/A,FALSE,"т17-1банки (2)"}</definedName>
    <definedName name="стельм." hidden="1">{#N/A,#N/A,FALSE,"т17-1банки (2)"}</definedName>
    <definedName name="сум" localSheetId="19" hidden="1">{#N/A,#N/A,FALSE,"Лист4"}</definedName>
    <definedName name="сум" localSheetId="101" hidden="1">{#N/A,#N/A,FALSE,"Лист4"}</definedName>
    <definedName name="сум" localSheetId="102" hidden="1">{#N/A,#N/A,FALSE,"Лист4"}</definedName>
    <definedName name="сум" localSheetId="103" hidden="1">{#N/A,#N/A,FALSE,"Лист4"}</definedName>
    <definedName name="сум" localSheetId="104" hidden="1">{#N/A,#N/A,FALSE,"Лист4"}</definedName>
    <definedName name="сум" localSheetId="96" hidden="1">{#N/A,#N/A,FALSE,"Лист4"}</definedName>
    <definedName name="сум" localSheetId="100" hidden="1">{#N/A,#N/A,FALSE,"Лист4"}</definedName>
    <definedName name="сум" localSheetId="114" hidden="1">{#N/A,#N/A,FALSE,"Лист4"}</definedName>
    <definedName name="сум" localSheetId="136" hidden="1">{#N/A,#N/A,FALSE,"Лист4"}</definedName>
    <definedName name="сум" localSheetId="137" hidden="1">{#N/A,#N/A,FALSE,"Лист4"}</definedName>
    <definedName name="сум" localSheetId="65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101" hidden="1">{#N/A,#N/A,FALSE,"Лист4"}</definedName>
    <definedName name="Суми" localSheetId="102" hidden="1">{#N/A,#N/A,FALSE,"Лист4"}</definedName>
    <definedName name="Суми" localSheetId="103" hidden="1">{#N/A,#N/A,FALSE,"Лист4"}</definedName>
    <definedName name="Суми" localSheetId="104" hidden="1">{#N/A,#N/A,FALSE,"Лист4"}</definedName>
    <definedName name="Суми" localSheetId="96" hidden="1">{#N/A,#N/A,FALSE,"Лист4"}</definedName>
    <definedName name="Суми" localSheetId="100" hidden="1">{#N/A,#N/A,FALSE,"Лист4"}</definedName>
    <definedName name="Суми" localSheetId="114" hidden="1">{#N/A,#N/A,FALSE,"Лист4"}</definedName>
    <definedName name="Суми" localSheetId="136" hidden="1">{#N/A,#N/A,FALSE,"Лист4"}</definedName>
    <definedName name="Суми" localSheetId="137" hidden="1">{#N/A,#N/A,FALSE,"Лист4"}</definedName>
    <definedName name="Суми" localSheetId="65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101" hidden="1">{#N/A,#N/A,FALSE,"Лист4"}</definedName>
    <definedName name="счу" localSheetId="102" hidden="1">{#N/A,#N/A,FALSE,"Лист4"}</definedName>
    <definedName name="счу" localSheetId="103" hidden="1">{#N/A,#N/A,FALSE,"Лист4"}</definedName>
    <definedName name="счу" localSheetId="104" hidden="1">{#N/A,#N/A,FALSE,"Лист4"}</definedName>
    <definedName name="счу" localSheetId="96" hidden="1">{#N/A,#N/A,FALSE,"Лист4"}</definedName>
    <definedName name="счу" localSheetId="100" hidden="1">{#N/A,#N/A,FALSE,"Лист4"}</definedName>
    <definedName name="счу" localSheetId="114" hidden="1">{#N/A,#N/A,FALSE,"Лист4"}</definedName>
    <definedName name="счу" localSheetId="136" hidden="1">{#N/A,#N/A,FALSE,"Лист4"}</definedName>
    <definedName name="счу" localSheetId="137" hidden="1">{#N/A,#N/A,FALSE,"Лист4"}</definedName>
    <definedName name="счу" localSheetId="65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101" hidden="1">{#N/A,#N/A,FALSE,"Лист4"}</definedName>
    <definedName name="счя" localSheetId="102" hidden="1">{#N/A,#N/A,FALSE,"Лист4"}</definedName>
    <definedName name="счя" localSheetId="103" hidden="1">{#N/A,#N/A,FALSE,"Лист4"}</definedName>
    <definedName name="счя" localSheetId="104" hidden="1">{#N/A,#N/A,FALSE,"Лист4"}</definedName>
    <definedName name="счя" localSheetId="96" hidden="1">{#N/A,#N/A,FALSE,"Лист4"}</definedName>
    <definedName name="счя" localSheetId="100" hidden="1">{#N/A,#N/A,FALSE,"Лист4"}</definedName>
    <definedName name="счя" localSheetId="114" hidden="1">{#N/A,#N/A,FALSE,"Лист4"}</definedName>
    <definedName name="счя" localSheetId="136" hidden="1">{#N/A,#N/A,FALSE,"Лист4"}</definedName>
    <definedName name="счя" localSheetId="137" hidden="1">{#N/A,#N/A,FALSE,"Лист4"}</definedName>
    <definedName name="счя" localSheetId="65" hidden="1">{#N/A,#N/A,FALSE,"Лист4"}</definedName>
    <definedName name="счя" hidden="1">{#N/A,#N/A,FALSE,"Лист4"}</definedName>
    <definedName name="т05" localSheetId="1" hidden="1">{#N/A,#N/A,FALSE,"т04"}</definedName>
    <definedName name="т05" localSheetId="19" hidden="1">{#N/A,#N/A,FALSE,"т04"}</definedName>
    <definedName name="т05" localSheetId="23" hidden="1">{#N/A,#N/A,FALSE,"т04"}</definedName>
    <definedName name="т05" localSheetId="26" hidden="1">{#N/A,#N/A,FALSE,"т04"}</definedName>
    <definedName name="т05" localSheetId="35" hidden="1">{#N/A,#N/A,FALSE,"т04"}</definedName>
    <definedName name="т05" localSheetId="44" hidden="1">{#N/A,#N/A,FALSE,"т04"}</definedName>
    <definedName name="т05" localSheetId="45" hidden="1">{#N/A,#N/A,FALSE,"т04"}</definedName>
    <definedName name="т05" localSheetId="46" hidden="1">{#N/A,#N/A,FALSE,"т04"}</definedName>
    <definedName name="т05" localSheetId="36" hidden="1">{#N/A,#N/A,FALSE,"т04"}</definedName>
    <definedName name="т05" localSheetId="37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40" hidden="1">{#N/A,#N/A,FALSE,"т04"}</definedName>
    <definedName name="т05" localSheetId="41" hidden="1">{#N/A,#N/A,FALSE,"т04"}</definedName>
    <definedName name="т05" localSheetId="42" hidden="1">{#N/A,#N/A,FALSE,"т04"}</definedName>
    <definedName name="т05" localSheetId="43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3" hidden="1">{#N/A,#N/A,FALSE,"т04"}</definedName>
    <definedName name="т05" localSheetId="75" hidden="1">{#N/A,#N/A,FALSE,"т04"}</definedName>
    <definedName name="т05" localSheetId="76" hidden="1">{#N/A,#N/A,FALSE,"т04"}</definedName>
    <definedName name="т05" localSheetId="78" hidden="1">{#N/A,#N/A,FALSE,"т04"}</definedName>
    <definedName name="т05" localSheetId="79" hidden="1">{#N/A,#N/A,FALSE,"т04"}</definedName>
    <definedName name="т05" localSheetId="82" hidden="1">{#N/A,#N/A,FALSE,"т04"}</definedName>
    <definedName name="т05" localSheetId="101" hidden="1">{#N/A,#N/A,FALSE,"т04"}</definedName>
    <definedName name="т05" localSheetId="102" hidden="1">{#N/A,#N/A,FALSE,"т04"}</definedName>
    <definedName name="т05" localSheetId="103" hidden="1">{#N/A,#N/A,FALSE,"т04"}</definedName>
    <definedName name="т05" localSheetId="104" hidden="1">{#N/A,#N/A,FALSE,"т04"}</definedName>
    <definedName name="т05" localSheetId="94" hidden="1">{#N/A,#N/A,FALSE,"т04"}</definedName>
    <definedName name="т05" localSheetId="96" hidden="1">{#N/A,#N/A,FALSE,"т04"}</definedName>
    <definedName name="т05" localSheetId="100" hidden="1">{#N/A,#N/A,FALSE,"т04"}</definedName>
    <definedName name="т05" localSheetId="114" hidden="1">{#N/A,#N/A,FALSE,"т04"}</definedName>
    <definedName name="т05" localSheetId="136" hidden="1">{#N/A,#N/A,FALSE,"т04"}</definedName>
    <definedName name="т05" localSheetId="137" hidden="1">{#N/A,#N/A,FALSE,"т04"}</definedName>
    <definedName name="т05" localSheetId="30" hidden="1">{#N/A,#N/A,FALSE,"т04"}</definedName>
    <definedName name="т05" localSheetId="21" hidden="1">{#N/A,#N/A,FALSE,"т04"}</definedName>
    <definedName name="т05" localSheetId="50" hidden="1">{#N/A,#N/A,FALSE,"т04"}</definedName>
    <definedName name="т05" localSheetId="65" hidden="1">{#N/A,#N/A,FALSE,"т04"}</definedName>
    <definedName name="т05" localSheetId="69" hidden="1">{#N/A,#N/A,FALSE,"т04"}</definedName>
    <definedName name="т05" hidden="1">{#N/A,#N/A,FALSE,"т04"}</definedName>
    <definedName name="т841" localSheetId="19" hidden="1">{#N/A,#N/A,FALSE,"т02бд"}</definedName>
    <definedName name="т841" localSheetId="101" hidden="1">{#N/A,#N/A,FALSE,"т02бд"}</definedName>
    <definedName name="т841" localSheetId="102" hidden="1">{#N/A,#N/A,FALSE,"т02бд"}</definedName>
    <definedName name="т841" localSheetId="103" hidden="1">{#N/A,#N/A,FALSE,"т02бд"}</definedName>
    <definedName name="т841" localSheetId="104" hidden="1">{#N/A,#N/A,FALSE,"т02бд"}</definedName>
    <definedName name="т841" localSheetId="96" hidden="1">{#N/A,#N/A,FALSE,"т02бд"}</definedName>
    <definedName name="т841" localSheetId="100" hidden="1">{#N/A,#N/A,FALSE,"т02бд"}</definedName>
    <definedName name="т841" localSheetId="114" hidden="1">{#N/A,#N/A,FALSE,"т02бд"}</definedName>
    <definedName name="т841" localSheetId="136" hidden="1">{#N/A,#N/A,FALSE,"т02бд"}</definedName>
    <definedName name="т841" localSheetId="137" hidden="1">{#N/A,#N/A,FALSE,"т02бд"}</definedName>
    <definedName name="т841" localSheetId="65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9" hidden="1">{#N/A,#N/A,FALSE,"Лист4"}</definedName>
    <definedName name="тогн" localSheetId="101" hidden="1">{#N/A,#N/A,FALSE,"Лист4"}</definedName>
    <definedName name="тогн" localSheetId="102" hidden="1">{#N/A,#N/A,FALSE,"Лист4"}</definedName>
    <definedName name="тогн" localSheetId="103" hidden="1">{#N/A,#N/A,FALSE,"Лист4"}</definedName>
    <definedName name="тогн" localSheetId="104" hidden="1">{#N/A,#N/A,FALSE,"Лист4"}</definedName>
    <definedName name="тогн" localSheetId="96" hidden="1">{#N/A,#N/A,FALSE,"Лист4"}</definedName>
    <definedName name="тогн" localSheetId="100" hidden="1">{#N/A,#N/A,FALSE,"Лист4"}</definedName>
    <definedName name="тогн" localSheetId="114" hidden="1">{#N/A,#N/A,FALSE,"Лист4"}</definedName>
    <definedName name="тогн" localSheetId="136" hidden="1">{#N/A,#N/A,FALSE,"Лист4"}</definedName>
    <definedName name="тогн" localSheetId="137" hidden="1">{#N/A,#N/A,FALSE,"Лист4"}</definedName>
    <definedName name="тогн" localSheetId="65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101" hidden="1">{#N/A,#N/A,FALSE,"Лист4"}</definedName>
    <definedName name="трн" localSheetId="102" hidden="1">{#N/A,#N/A,FALSE,"Лист4"}</definedName>
    <definedName name="трн" localSheetId="103" hidden="1">{#N/A,#N/A,FALSE,"Лист4"}</definedName>
    <definedName name="трн" localSheetId="104" hidden="1">{#N/A,#N/A,FALSE,"Лист4"}</definedName>
    <definedName name="трн" localSheetId="96" hidden="1">{#N/A,#N/A,FALSE,"Лист4"}</definedName>
    <definedName name="трн" localSheetId="100" hidden="1">{#N/A,#N/A,FALSE,"Лист4"}</definedName>
    <definedName name="трн" localSheetId="114" hidden="1">{#N/A,#N/A,FALSE,"Лист4"}</definedName>
    <definedName name="трн" localSheetId="136" hidden="1">{#N/A,#N/A,FALSE,"Лист4"}</definedName>
    <definedName name="трн" localSheetId="137" hidden="1">{#N/A,#N/A,FALSE,"Лист4"}</definedName>
    <definedName name="трн" localSheetId="65" hidden="1">{#N/A,#N/A,FALSE,"Лист4"}</definedName>
    <definedName name="трн" hidden="1">{#N/A,#N/A,FALSE,"Лист4"}</definedName>
    <definedName name="тт" localSheetId="19" hidden="1">{#N/A,#N/A,FALSE,"т04"}</definedName>
    <definedName name="тт" localSheetId="101" hidden="1">{#N/A,#N/A,FALSE,"т04"}</definedName>
    <definedName name="тт" localSheetId="102" hidden="1">{#N/A,#N/A,FALSE,"т04"}</definedName>
    <definedName name="тт" localSheetId="103" hidden="1">{#N/A,#N/A,FALSE,"т04"}</definedName>
    <definedName name="тт" localSheetId="104" hidden="1">{#N/A,#N/A,FALSE,"т04"}</definedName>
    <definedName name="тт" localSheetId="100" hidden="1">{#N/A,#N/A,FALSE,"т04"}</definedName>
    <definedName name="тт" localSheetId="114" hidden="1">{#N/A,#N/A,FALSE,"т04"}</definedName>
    <definedName name="тт" localSheetId="136" hidden="1">{#N/A,#N/A,FALSE,"т04"}</definedName>
    <definedName name="тт" localSheetId="137" hidden="1">{#N/A,#N/A,FALSE,"т04"}</definedName>
    <definedName name="тт" localSheetId="65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4" hidden="1">{#N/A,#N/A,FALSE,"Лист4"}</definedName>
    <definedName name="ттт" localSheetId="96" hidden="1">{#N/A,#N/A,FALSE,"Лист4"}</definedName>
    <definedName name="ттт" localSheetId="100" hidden="1">{#N/A,#N/A,FALSE,"Лист4"}</definedName>
    <definedName name="ттт" localSheetId="11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9" hidden="1">{#N/A,#N/A,FALSE,"Лист4"}</definedName>
    <definedName name="ть" localSheetId="101" hidden="1">{#N/A,#N/A,FALSE,"Лист4"}</definedName>
    <definedName name="ть" localSheetId="102" hidden="1">{#N/A,#N/A,FALSE,"Лист4"}</definedName>
    <definedName name="ть" localSheetId="103" hidden="1">{#N/A,#N/A,FALSE,"Лист4"}</definedName>
    <definedName name="ть" localSheetId="104" hidden="1">{#N/A,#N/A,FALSE,"Лист4"}</definedName>
    <definedName name="ть" localSheetId="96" hidden="1">{#N/A,#N/A,FALSE,"Лист4"}</definedName>
    <definedName name="ть" localSheetId="100" hidden="1">{#N/A,#N/A,FALSE,"Лист4"}</definedName>
    <definedName name="ть" localSheetId="114" hidden="1">{#N/A,#N/A,FALSE,"Лист4"}</definedName>
    <definedName name="ть" localSheetId="136" hidden="1">{#N/A,#N/A,FALSE,"Лист4"}</definedName>
    <definedName name="ть" localSheetId="137" hidden="1">{#N/A,#N/A,FALSE,"Лист4"}</definedName>
    <definedName name="ть" localSheetId="65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101" hidden="1">{#N/A,#N/A,FALSE,"Лист4"}</definedName>
    <definedName name="уа" localSheetId="102" hidden="1">{#N/A,#N/A,FALSE,"Лист4"}</definedName>
    <definedName name="уа" localSheetId="103" hidden="1">{#N/A,#N/A,FALSE,"Лист4"}</definedName>
    <definedName name="уа" localSheetId="104" hidden="1">{#N/A,#N/A,FALSE,"Лист4"}</definedName>
    <definedName name="уа" localSheetId="96" hidden="1">{#N/A,#N/A,FALSE,"Лист4"}</definedName>
    <definedName name="уа" localSheetId="100" hidden="1">{#N/A,#N/A,FALSE,"Лист4"}</definedName>
    <definedName name="уа" localSheetId="114" hidden="1">{#N/A,#N/A,FALSE,"Лист4"}</definedName>
    <definedName name="уа" localSheetId="136" hidden="1">{#N/A,#N/A,FALSE,"Лист4"}</definedName>
    <definedName name="уа" localSheetId="137" hidden="1">{#N/A,#N/A,FALSE,"Лист4"}</definedName>
    <definedName name="уа" localSheetId="65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101" hidden="1">{#N/A,#N/A,FALSE,"Лист4"}</definedName>
    <definedName name="увке" localSheetId="102" hidden="1">{#N/A,#N/A,FALSE,"Лист4"}</definedName>
    <definedName name="увке" localSheetId="103" hidden="1">{#N/A,#N/A,FALSE,"Лист4"}</definedName>
    <definedName name="увке" localSheetId="104" hidden="1">{#N/A,#N/A,FALSE,"Лист4"}</definedName>
    <definedName name="увке" localSheetId="96" hidden="1">{#N/A,#N/A,FALSE,"Лист4"}</definedName>
    <definedName name="увке" localSheetId="100" hidden="1">{#N/A,#N/A,FALSE,"Лист4"}</definedName>
    <definedName name="увке" localSheetId="114" hidden="1">{#N/A,#N/A,FALSE,"Лист4"}</definedName>
    <definedName name="увке" localSheetId="136" hidden="1">{#N/A,#N/A,FALSE,"Лист4"}</definedName>
    <definedName name="увке" localSheetId="137" hidden="1">{#N/A,#N/A,FALSE,"Лист4"}</definedName>
    <definedName name="увке" localSheetId="65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101" hidden="1">{#N/A,#N/A,FALSE,"Лист4"}</definedName>
    <definedName name="уеунукнун" localSheetId="102" hidden="1">{#N/A,#N/A,FALSE,"Лист4"}</definedName>
    <definedName name="уеунукнун" localSheetId="103" hidden="1">{#N/A,#N/A,FALSE,"Лист4"}</definedName>
    <definedName name="уеунукнун" localSheetId="104" hidden="1">{#N/A,#N/A,FALSE,"Лист4"}</definedName>
    <definedName name="уеунукнун" localSheetId="96" hidden="1">{#N/A,#N/A,FALSE,"Лист4"}</definedName>
    <definedName name="уеунукнун" localSheetId="100" hidden="1">{#N/A,#N/A,FALSE,"Лист4"}</definedName>
    <definedName name="уеунукнун" localSheetId="114" hidden="1">{#N/A,#N/A,FALSE,"Лист4"}</definedName>
    <definedName name="уеунукнун" localSheetId="136" hidden="1">{#N/A,#N/A,FALSE,"Лист4"}</definedName>
    <definedName name="уеунукнун" localSheetId="137" hidden="1">{#N/A,#N/A,FALSE,"Лист4"}</definedName>
    <definedName name="уеунукнун" localSheetId="65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101" hidden="1">{#N/A,#N/A,FALSE,"Лист4"}</definedName>
    <definedName name="уке" localSheetId="102" hidden="1">{#N/A,#N/A,FALSE,"Лист4"}</definedName>
    <definedName name="уке" localSheetId="103" hidden="1">{#N/A,#N/A,FALSE,"Лист4"}</definedName>
    <definedName name="уке" localSheetId="104" hidden="1">{#N/A,#N/A,FALSE,"Лист4"}</definedName>
    <definedName name="уке" localSheetId="96" hidden="1">{#N/A,#N/A,FALSE,"Лист4"}</definedName>
    <definedName name="уке" localSheetId="100" hidden="1">{#N/A,#N/A,FALSE,"Лист4"}</definedName>
    <definedName name="уке" localSheetId="114" hidden="1">{#N/A,#N/A,FALSE,"Лист4"}</definedName>
    <definedName name="уке" localSheetId="136" hidden="1">{#N/A,#N/A,FALSE,"Лист4"}</definedName>
    <definedName name="уке" localSheetId="137" hidden="1">{#N/A,#N/A,FALSE,"Лист4"}</definedName>
    <definedName name="уке" localSheetId="65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101" hidden="1">{#N/A,#N/A,FALSE,"Лист4"}</definedName>
    <definedName name="укй" localSheetId="102" hidden="1">{#N/A,#N/A,FALSE,"Лист4"}</definedName>
    <definedName name="укй" localSheetId="103" hidden="1">{#N/A,#N/A,FALSE,"Лист4"}</definedName>
    <definedName name="укй" localSheetId="104" hidden="1">{#N/A,#N/A,FALSE,"Лист4"}</definedName>
    <definedName name="укй" localSheetId="96" hidden="1">{#N/A,#N/A,FALSE,"Лист4"}</definedName>
    <definedName name="укй" localSheetId="100" hidden="1">{#N/A,#N/A,FALSE,"Лист4"}</definedName>
    <definedName name="укй" localSheetId="114" hidden="1">{#N/A,#N/A,FALSE,"Лист4"}</definedName>
    <definedName name="укй" localSheetId="136" hidden="1">{#N/A,#N/A,FALSE,"Лист4"}</definedName>
    <definedName name="укй" localSheetId="137" hidden="1">{#N/A,#N/A,FALSE,"Лист4"}</definedName>
    <definedName name="укй" localSheetId="65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101" hidden="1">{#N/A,#N/A,FALSE,"Лист4"}</definedName>
    <definedName name="укунн" localSheetId="102" hidden="1">{#N/A,#N/A,FALSE,"Лист4"}</definedName>
    <definedName name="укунн" localSheetId="103" hidden="1">{#N/A,#N/A,FALSE,"Лист4"}</definedName>
    <definedName name="укунн" localSheetId="104" hidden="1">{#N/A,#N/A,FALSE,"Лист4"}</definedName>
    <definedName name="укунн" localSheetId="96" hidden="1">{#N/A,#N/A,FALSE,"Лист4"}</definedName>
    <definedName name="укунн" localSheetId="100" hidden="1">{#N/A,#N/A,FALSE,"Лист4"}</definedName>
    <definedName name="укунн" localSheetId="114" hidden="1">{#N/A,#N/A,FALSE,"Лист4"}</definedName>
    <definedName name="укунн" localSheetId="136" hidden="1">{#N/A,#N/A,FALSE,"Лист4"}</definedName>
    <definedName name="укунн" localSheetId="137" hidden="1">{#N/A,#N/A,FALSE,"Лист4"}</definedName>
    <definedName name="укунн" localSheetId="65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101" hidden="1">{#N/A,#N/A,FALSE,"Лист4"}</definedName>
    <definedName name="унунен" localSheetId="102" hidden="1">{#N/A,#N/A,FALSE,"Лист4"}</definedName>
    <definedName name="унунен" localSheetId="103" hidden="1">{#N/A,#N/A,FALSE,"Лист4"}</definedName>
    <definedName name="унунен" localSheetId="104" hidden="1">{#N/A,#N/A,FALSE,"Лист4"}</definedName>
    <definedName name="унунен" localSheetId="96" hidden="1">{#N/A,#N/A,FALSE,"Лист4"}</definedName>
    <definedName name="унунен" localSheetId="100" hidden="1">{#N/A,#N/A,FALSE,"Лист4"}</definedName>
    <definedName name="унунен" localSheetId="114" hidden="1">{#N/A,#N/A,FALSE,"Лист4"}</definedName>
    <definedName name="унунен" localSheetId="136" hidden="1">{#N/A,#N/A,FALSE,"Лист4"}</definedName>
    <definedName name="унунен" localSheetId="137" hidden="1">{#N/A,#N/A,FALSE,"Лист4"}</definedName>
    <definedName name="унунен" localSheetId="65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101" hidden="1">{#N/A,#N/A,FALSE,"Лист4"}</definedName>
    <definedName name="унунун" localSheetId="102" hidden="1">{#N/A,#N/A,FALSE,"Лист4"}</definedName>
    <definedName name="унунун" localSheetId="103" hidden="1">{#N/A,#N/A,FALSE,"Лист4"}</definedName>
    <definedName name="унунун" localSheetId="104" hidden="1">{#N/A,#N/A,FALSE,"Лист4"}</definedName>
    <definedName name="унунун" localSheetId="96" hidden="1">{#N/A,#N/A,FALSE,"Лист4"}</definedName>
    <definedName name="унунун" localSheetId="100" hidden="1">{#N/A,#N/A,FALSE,"Лист4"}</definedName>
    <definedName name="унунун" localSheetId="114" hidden="1">{#N/A,#N/A,FALSE,"Лист4"}</definedName>
    <definedName name="унунун" localSheetId="136" hidden="1">{#N/A,#N/A,FALSE,"Лист4"}</definedName>
    <definedName name="унунун" localSheetId="137" hidden="1">{#N/A,#N/A,FALSE,"Лист4"}</definedName>
    <definedName name="унунун" localSheetId="65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101" hidden="1">{#N/A,#N/A,FALSE,"Лист4"}</definedName>
    <definedName name="унуу" localSheetId="102" hidden="1">{#N/A,#N/A,FALSE,"Лист4"}</definedName>
    <definedName name="унуу" localSheetId="103" hidden="1">{#N/A,#N/A,FALSE,"Лист4"}</definedName>
    <definedName name="унуу" localSheetId="104" hidden="1">{#N/A,#N/A,FALSE,"Лист4"}</definedName>
    <definedName name="унуу" localSheetId="96" hidden="1">{#N/A,#N/A,FALSE,"Лист4"}</definedName>
    <definedName name="унуу" localSheetId="100" hidden="1">{#N/A,#N/A,FALSE,"Лист4"}</definedName>
    <definedName name="унуу" localSheetId="114" hidden="1">{#N/A,#N/A,FALSE,"Лист4"}</definedName>
    <definedName name="унуу" localSheetId="136" hidden="1">{#N/A,#N/A,FALSE,"Лист4"}</definedName>
    <definedName name="унуу" localSheetId="137" hidden="1">{#N/A,#N/A,FALSE,"Лист4"}</definedName>
    <definedName name="унуу" localSheetId="65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101" hidden="1">{#N/A,#N/A,FALSE,"Лист4"}</definedName>
    <definedName name="унуун" localSheetId="102" hidden="1">{#N/A,#N/A,FALSE,"Лист4"}</definedName>
    <definedName name="унуун" localSheetId="103" hidden="1">{#N/A,#N/A,FALSE,"Лист4"}</definedName>
    <definedName name="унуун" localSheetId="104" hidden="1">{#N/A,#N/A,FALSE,"Лист4"}</definedName>
    <definedName name="унуун" localSheetId="96" hidden="1">{#N/A,#N/A,FALSE,"Лист4"}</definedName>
    <definedName name="унуун" localSheetId="100" hidden="1">{#N/A,#N/A,FALSE,"Лист4"}</definedName>
    <definedName name="унуун" localSheetId="114" hidden="1">{#N/A,#N/A,FALSE,"Лист4"}</definedName>
    <definedName name="унуун" localSheetId="136" hidden="1">{#N/A,#N/A,FALSE,"Лист4"}</definedName>
    <definedName name="унуун" localSheetId="137" hidden="1">{#N/A,#N/A,FALSE,"Лист4"}</definedName>
    <definedName name="унуун" localSheetId="65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101" hidden="1">{#N/A,#N/A,FALSE,"Лист4"}</definedName>
    <definedName name="унууу" localSheetId="102" hidden="1">{#N/A,#N/A,FALSE,"Лист4"}</definedName>
    <definedName name="унууу" localSheetId="103" hidden="1">{#N/A,#N/A,FALSE,"Лист4"}</definedName>
    <definedName name="унууу" localSheetId="104" hidden="1">{#N/A,#N/A,FALSE,"Лист4"}</definedName>
    <definedName name="унууу" localSheetId="96" hidden="1">{#N/A,#N/A,FALSE,"Лист4"}</definedName>
    <definedName name="унууу" localSheetId="100" hidden="1">{#N/A,#N/A,FALSE,"Лист4"}</definedName>
    <definedName name="унууу" localSheetId="114" hidden="1">{#N/A,#N/A,FALSE,"Лист4"}</definedName>
    <definedName name="унууу" localSheetId="136" hidden="1">{#N/A,#N/A,FALSE,"Лист4"}</definedName>
    <definedName name="унууу" localSheetId="137" hidden="1">{#N/A,#N/A,FALSE,"Лист4"}</definedName>
    <definedName name="унууу" localSheetId="65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101" hidden="1">{#N/A,#N/A,FALSE,"Лист4"}</definedName>
    <definedName name="управ" localSheetId="102" hidden="1">{#N/A,#N/A,FALSE,"Лист4"}</definedName>
    <definedName name="управ" localSheetId="103" hidden="1">{#N/A,#N/A,FALSE,"Лист4"}</definedName>
    <definedName name="управ" localSheetId="104" hidden="1">{#N/A,#N/A,FALSE,"Лист4"}</definedName>
    <definedName name="управ" localSheetId="96" hidden="1">{#N/A,#N/A,FALSE,"Лист4"}</definedName>
    <definedName name="управ" localSheetId="100" hidden="1">{#N/A,#N/A,FALSE,"Лист4"}</definedName>
    <definedName name="управ" localSheetId="114" hidden="1">{#N/A,#N/A,FALSE,"Лист4"}</definedName>
    <definedName name="управ" localSheetId="136" hidden="1">{#N/A,#N/A,FALSE,"Лист4"}</definedName>
    <definedName name="управ" localSheetId="137" hidden="1">{#N/A,#N/A,FALSE,"Лист4"}</definedName>
    <definedName name="управ" localSheetId="65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101" hidden="1">{#N/A,#N/A,FALSE,"Лист4"}</definedName>
    <definedName name="управління" localSheetId="102" hidden="1">{#N/A,#N/A,FALSE,"Лист4"}</definedName>
    <definedName name="управління" localSheetId="103" hidden="1">{#N/A,#N/A,FALSE,"Лист4"}</definedName>
    <definedName name="управління" localSheetId="104" hidden="1">{#N/A,#N/A,FALSE,"Лист4"}</definedName>
    <definedName name="управління" localSheetId="96" hidden="1">{#N/A,#N/A,FALSE,"Лист4"}</definedName>
    <definedName name="управління" localSheetId="100" hidden="1">{#N/A,#N/A,FALSE,"Лист4"}</definedName>
    <definedName name="управління" localSheetId="114" hidden="1">{#N/A,#N/A,FALSE,"Лист4"}</definedName>
    <definedName name="управління" localSheetId="136" hidden="1">{#N/A,#N/A,FALSE,"Лист4"}</definedName>
    <definedName name="управління" localSheetId="137" hidden="1">{#N/A,#N/A,FALSE,"Лист4"}</definedName>
    <definedName name="управління" localSheetId="65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101" hidden="1">{#N/A,#N/A,FALSE,"Лист4"}</definedName>
    <definedName name="уукее" localSheetId="102" hidden="1">{#N/A,#N/A,FALSE,"Лист4"}</definedName>
    <definedName name="уукее" localSheetId="103" hidden="1">{#N/A,#N/A,FALSE,"Лист4"}</definedName>
    <definedName name="уукее" localSheetId="104" hidden="1">{#N/A,#N/A,FALSE,"Лист4"}</definedName>
    <definedName name="уукее" localSheetId="96" hidden="1">{#N/A,#N/A,FALSE,"Лист4"}</definedName>
    <definedName name="уукее" localSheetId="100" hidden="1">{#N/A,#N/A,FALSE,"Лист4"}</definedName>
    <definedName name="уукее" localSheetId="114" hidden="1">{#N/A,#N/A,FALSE,"Лист4"}</definedName>
    <definedName name="уукее" localSheetId="136" hidden="1">{#N/A,#N/A,FALSE,"Лист4"}</definedName>
    <definedName name="уукее" localSheetId="137" hidden="1">{#N/A,#N/A,FALSE,"Лист4"}</definedName>
    <definedName name="уукее" localSheetId="65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101" hidden="1">{#N/A,#N/A,FALSE,"Лист4"}</definedName>
    <definedName name="ууннну" localSheetId="102" hidden="1">{#N/A,#N/A,FALSE,"Лист4"}</definedName>
    <definedName name="ууннну" localSheetId="103" hidden="1">{#N/A,#N/A,FALSE,"Лист4"}</definedName>
    <definedName name="ууннну" localSheetId="104" hidden="1">{#N/A,#N/A,FALSE,"Лист4"}</definedName>
    <definedName name="ууннну" localSheetId="96" hidden="1">{#N/A,#N/A,FALSE,"Лист4"}</definedName>
    <definedName name="ууннну" localSheetId="100" hidden="1">{#N/A,#N/A,FALSE,"Лист4"}</definedName>
    <definedName name="ууннну" localSheetId="114" hidden="1">{#N/A,#N/A,FALSE,"Лист4"}</definedName>
    <definedName name="ууннну" localSheetId="136" hidden="1">{#N/A,#N/A,FALSE,"Лист4"}</definedName>
    <definedName name="ууннну" localSheetId="137" hidden="1">{#N/A,#N/A,FALSE,"Лист4"}</definedName>
    <definedName name="ууннну" localSheetId="65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101" hidden="1">{#N/A,#N/A,FALSE,"Лист4"}</definedName>
    <definedName name="ууну" localSheetId="102" hidden="1">{#N/A,#N/A,FALSE,"Лист4"}</definedName>
    <definedName name="ууну" localSheetId="103" hidden="1">{#N/A,#N/A,FALSE,"Лист4"}</definedName>
    <definedName name="ууну" localSheetId="104" hidden="1">{#N/A,#N/A,FALSE,"Лист4"}</definedName>
    <definedName name="ууну" localSheetId="96" hidden="1">{#N/A,#N/A,FALSE,"Лист4"}</definedName>
    <definedName name="ууну" localSheetId="100" hidden="1">{#N/A,#N/A,FALSE,"Лист4"}</definedName>
    <definedName name="ууну" localSheetId="114" hidden="1">{#N/A,#N/A,FALSE,"Лист4"}</definedName>
    <definedName name="ууну" localSheetId="136" hidden="1">{#N/A,#N/A,FALSE,"Лист4"}</definedName>
    <definedName name="ууну" localSheetId="137" hidden="1">{#N/A,#N/A,FALSE,"Лист4"}</definedName>
    <definedName name="ууну" localSheetId="65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101" hidden="1">{#N/A,#N/A,FALSE,"Лист4"}</definedName>
    <definedName name="уунунг" localSheetId="102" hidden="1">{#N/A,#N/A,FALSE,"Лист4"}</definedName>
    <definedName name="уунунг" localSheetId="103" hidden="1">{#N/A,#N/A,FALSE,"Лист4"}</definedName>
    <definedName name="уунунг" localSheetId="104" hidden="1">{#N/A,#N/A,FALSE,"Лист4"}</definedName>
    <definedName name="уунунг" localSheetId="96" hidden="1">{#N/A,#N/A,FALSE,"Лист4"}</definedName>
    <definedName name="уунунг" localSheetId="100" hidden="1">{#N/A,#N/A,FALSE,"Лист4"}</definedName>
    <definedName name="уунунг" localSheetId="114" hidden="1">{#N/A,#N/A,FALSE,"Лист4"}</definedName>
    <definedName name="уунунг" localSheetId="136" hidden="1">{#N/A,#N/A,FALSE,"Лист4"}</definedName>
    <definedName name="уунунг" localSheetId="137" hidden="1">{#N/A,#N/A,FALSE,"Лист4"}</definedName>
    <definedName name="уунунг" localSheetId="65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101" hidden="1">{#N/A,#N/A,FALSE,"Лист4"}</definedName>
    <definedName name="уунунууу" localSheetId="102" hidden="1">{#N/A,#N/A,FALSE,"Лист4"}</definedName>
    <definedName name="уунунууу" localSheetId="103" hidden="1">{#N/A,#N/A,FALSE,"Лист4"}</definedName>
    <definedName name="уунунууу" localSheetId="104" hidden="1">{#N/A,#N/A,FALSE,"Лист4"}</definedName>
    <definedName name="уунунууу" localSheetId="96" hidden="1">{#N/A,#N/A,FALSE,"Лист4"}</definedName>
    <definedName name="уунунууу" localSheetId="100" hidden="1">{#N/A,#N/A,FALSE,"Лист4"}</definedName>
    <definedName name="уунунууу" localSheetId="114" hidden="1">{#N/A,#N/A,FALSE,"Лист4"}</definedName>
    <definedName name="уунунууу" localSheetId="136" hidden="1">{#N/A,#N/A,FALSE,"Лист4"}</definedName>
    <definedName name="уунунууу" localSheetId="137" hidden="1">{#N/A,#N/A,FALSE,"Лист4"}</definedName>
    <definedName name="уунунууу" localSheetId="65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101" hidden="1">{#N/A,#N/A,FALSE,"Лист4"}</definedName>
    <definedName name="уунуурр" localSheetId="102" hidden="1">{#N/A,#N/A,FALSE,"Лист4"}</definedName>
    <definedName name="уунуурр" localSheetId="103" hidden="1">{#N/A,#N/A,FALSE,"Лист4"}</definedName>
    <definedName name="уунуурр" localSheetId="104" hidden="1">{#N/A,#N/A,FALSE,"Лист4"}</definedName>
    <definedName name="уунуурр" localSheetId="96" hidden="1">{#N/A,#N/A,FALSE,"Лист4"}</definedName>
    <definedName name="уунуурр" localSheetId="100" hidden="1">{#N/A,#N/A,FALSE,"Лист4"}</definedName>
    <definedName name="уунуурр" localSheetId="114" hidden="1">{#N/A,#N/A,FALSE,"Лист4"}</definedName>
    <definedName name="уунуурр" localSheetId="136" hidden="1">{#N/A,#N/A,FALSE,"Лист4"}</definedName>
    <definedName name="уунуурр" localSheetId="137" hidden="1">{#N/A,#N/A,FALSE,"Лист4"}</definedName>
    <definedName name="уунуурр" localSheetId="65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101" hidden="1">{#N/A,#N/A,FALSE,"Лист4"}</definedName>
    <definedName name="уунуууу" localSheetId="102" hidden="1">{#N/A,#N/A,FALSE,"Лист4"}</definedName>
    <definedName name="уунуууу" localSheetId="103" hidden="1">{#N/A,#N/A,FALSE,"Лист4"}</definedName>
    <definedName name="уунуууу" localSheetId="104" hidden="1">{#N/A,#N/A,FALSE,"Лист4"}</definedName>
    <definedName name="уунуууу" localSheetId="96" hidden="1">{#N/A,#N/A,FALSE,"Лист4"}</definedName>
    <definedName name="уунуууу" localSheetId="100" hidden="1">{#N/A,#N/A,FALSE,"Лист4"}</definedName>
    <definedName name="уунуууу" localSheetId="114" hidden="1">{#N/A,#N/A,FALSE,"Лист4"}</definedName>
    <definedName name="уунуууу" localSheetId="136" hidden="1">{#N/A,#N/A,FALSE,"Лист4"}</definedName>
    <definedName name="уунуууу" localSheetId="137" hidden="1">{#N/A,#N/A,FALSE,"Лист4"}</definedName>
    <definedName name="уунуууу" localSheetId="65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101" hidden="1">{#N/A,#N/A,FALSE,"Лист4"}</definedName>
    <definedName name="ууу" localSheetId="102" hidden="1">{#N/A,#N/A,FALSE,"Лист4"}</definedName>
    <definedName name="ууу" localSheetId="103" hidden="1">{#N/A,#N/A,FALSE,"Лист4"}</definedName>
    <definedName name="ууу" localSheetId="104" hidden="1">{#N/A,#N/A,FALSE,"Лист4"}</definedName>
    <definedName name="ууу" localSheetId="96" hidden="1">{#N/A,#N/A,FALSE,"Лист4"}</definedName>
    <definedName name="ууу" localSheetId="100" hidden="1">{#N/A,#N/A,FALSE,"Лист4"}</definedName>
    <definedName name="ууу" localSheetId="114" hidden="1">{#N/A,#N/A,FALSE,"Лист4"}</definedName>
    <definedName name="ууу" localSheetId="136" hidden="1">{#N/A,#N/A,FALSE,"Лист4"}</definedName>
    <definedName name="ууу" localSheetId="137" hidden="1">{#N/A,#N/A,FALSE,"Лист4"}</definedName>
    <definedName name="ууу" localSheetId="65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101" hidden="1">{#N/A,#N/A,FALSE,"Лист4"}</definedName>
    <definedName name="ууунну" localSheetId="102" hidden="1">{#N/A,#N/A,FALSE,"Лист4"}</definedName>
    <definedName name="ууунну" localSheetId="103" hidden="1">{#N/A,#N/A,FALSE,"Лист4"}</definedName>
    <definedName name="ууунну" localSheetId="104" hidden="1">{#N/A,#N/A,FALSE,"Лист4"}</definedName>
    <definedName name="ууунну" localSheetId="96" hidden="1">{#N/A,#N/A,FALSE,"Лист4"}</definedName>
    <definedName name="ууунну" localSheetId="100" hidden="1">{#N/A,#N/A,FALSE,"Лист4"}</definedName>
    <definedName name="ууунну" localSheetId="114" hidden="1">{#N/A,#N/A,FALSE,"Лист4"}</definedName>
    <definedName name="ууунну" localSheetId="136" hidden="1">{#N/A,#N/A,FALSE,"Лист4"}</definedName>
    <definedName name="ууунну" localSheetId="137" hidden="1">{#N/A,#N/A,FALSE,"Лист4"}</definedName>
    <definedName name="ууунну" localSheetId="65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101" hidden="1">{#N/A,#N/A,FALSE,"Лист4"}</definedName>
    <definedName name="ууунууууу" localSheetId="102" hidden="1">{#N/A,#N/A,FALSE,"Лист4"}</definedName>
    <definedName name="ууунууууу" localSheetId="103" hidden="1">{#N/A,#N/A,FALSE,"Лист4"}</definedName>
    <definedName name="ууунууууу" localSheetId="104" hidden="1">{#N/A,#N/A,FALSE,"Лист4"}</definedName>
    <definedName name="ууунууууу" localSheetId="96" hidden="1">{#N/A,#N/A,FALSE,"Лист4"}</definedName>
    <definedName name="ууунууууу" localSheetId="100" hidden="1">{#N/A,#N/A,FALSE,"Лист4"}</definedName>
    <definedName name="ууунууууу" localSheetId="114" hidden="1">{#N/A,#N/A,FALSE,"Лист4"}</definedName>
    <definedName name="ууунууууу" localSheetId="136" hidden="1">{#N/A,#N/A,FALSE,"Лист4"}</definedName>
    <definedName name="ууунууууу" localSheetId="137" hidden="1">{#N/A,#N/A,FALSE,"Лист4"}</definedName>
    <definedName name="ууунууууу" localSheetId="65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101" hidden="1">{#N/A,#N/A,FALSE,"Лист4"}</definedName>
    <definedName name="уууу" localSheetId="102" hidden="1">{#N/A,#N/A,FALSE,"Лист4"}</definedName>
    <definedName name="уууу" localSheetId="103" hidden="1">{#N/A,#N/A,FALSE,"Лист4"}</definedName>
    <definedName name="уууу" localSheetId="104" hidden="1">{#N/A,#N/A,FALSE,"Лист4"}</definedName>
    <definedName name="уууу" localSheetId="96" hidden="1">{#N/A,#N/A,FALSE,"Лист4"}</definedName>
    <definedName name="уууу" localSheetId="100" hidden="1">{#N/A,#N/A,FALSE,"Лист4"}</definedName>
    <definedName name="уууу" localSheetId="114" hidden="1">{#N/A,#N/A,FALSE,"Лист4"}</definedName>
    <definedName name="уууу" localSheetId="136" hidden="1">{#N/A,#N/A,FALSE,"Лист4"}</definedName>
    <definedName name="уууу" localSheetId="137" hidden="1">{#N/A,#N/A,FALSE,"Лист4"}</definedName>
    <definedName name="уууу" localSheetId="65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101" hidden="1">{#N/A,#N/A,FALSE,"Лист4"}</definedName>
    <definedName name="уууу32" localSheetId="102" hidden="1">{#N/A,#N/A,FALSE,"Лист4"}</definedName>
    <definedName name="уууу32" localSheetId="103" hidden="1">{#N/A,#N/A,FALSE,"Лист4"}</definedName>
    <definedName name="уууу32" localSheetId="104" hidden="1">{#N/A,#N/A,FALSE,"Лист4"}</definedName>
    <definedName name="уууу32" localSheetId="96" hidden="1">{#N/A,#N/A,FALSE,"Лист4"}</definedName>
    <definedName name="уууу32" localSheetId="100" hidden="1">{#N/A,#N/A,FALSE,"Лист4"}</definedName>
    <definedName name="уууу32" localSheetId="114" hidden="1">{#N/A,#N/A,FALSE,"Лист4"}</definedName>
    <definedName name="уууу32" localSheetId="136" hidden="1">{#N/A,#N/A,FALSE,"Лист4"}</definedName>
    <definedName name="уууу32" localSheetId="137" hidden="1">{#N/A,#N/A,FALSE,"Лист4"}</definedName>
    <definedName name="уууу32" localSheetId="65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101" hidden="1">{#N/A,#N/A,FALSE,"Лист4"}</definedName>
    <definedName name="уууун" localSheetId="102" hidden="1">{#N/A,#N/A,FALSE,"Лист4"}</definedName>
    <definedName name="уууун" localSheetId="103" hidden="1">{#N/A,#N/A,FALSE,"Лист4"}</definedName>
    <definedName name="уууун" localSheetId="104" hidden="1">{#N/A,#N/A,FALSE,"Лист4"}</definedName>
    <definedName name="уууун" localSheetId="96" hidden="1">{#N/A,#N/A,FALSE,"Лист4"}</definedName>
    <definedName name="уууун" localSheetId="100" hidden="1">{#N/A,#N/A,FALSE,"Лист4"}</definedName>
    <definedName name="уууун" localSheetId="114" hidden="1">{#N/A,#N/A,FALSE,"Лист4"}</definedName>
    <definedName name="уууун" localSheetId="136" hidden="1">{#N/A,#N/A,FALSE,"Лист4"}</definedName>
    <definedName name="уууун" localSheetId="137" hidden="1">{#N/A,#N/A,FALSE,"Лист4"}</definedName>
    <definedName name="уууун" localSheetId="65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19" hidden="1">{#N/A,#N/A,FALSE,"т02бд"}</definedName>
    <definedName name="ф" localSheetId="23" hidden="1">{#N/A,#N/A,FALSE,"т02бд"}</definedName>
    <definedName name="ф" localSheetId="26" hidden="1">{#N/A,#N/A,FALSE,"т02бд"}</definedName>
    <definedName name="ф" localSheetId="35" hidden="1">{#N/A,#N/A,FALSE,"т02бд"}</definedName>
    <definedName name="ф" localSheetId="44" hidden="1">{#N/A,#N/A,FALSE,"т02бд"}</definedName>
    <definedName name="ф" localSheetId="45" hidden="1">{#N/A,#N/A,FALSE,"т02бд"}</definedName>
    <definedName name="ф" localSheetId="46" hidden="1">{#N/A,#N/A,FALSE,"т02бд"}</definedName>
    <definedName name="ф" localSheetId="36" hidden="1">{#N/A,#N/A,FALSE,"т02бд"}</definedName>
    <definedName name="ф" localSheetId="37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40" hidden="1">{#N/A,#N/A,FALSE,"т02бд"}</definedName>
    <definedName name="ф" localSheetId="41" hidden="1">{#N/A,#N/A,FALSE,"т02бд"}</definedName>
    <definedName name="ф" localSheetId="42" hidden="1">{#N/A,#N/A,FALSE,"т02бд"}</definedName>
    <definedName name="ф" localSheetId="43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3" hidden="1">{#N/A,#N/A,FALSE,"т02бд"}</definedName>
    <definedName name="ф" localSheetId="94" hidden="1">{#N/A,#N/A,FALSE,"т02бд"}</definedName>
    <definedName name="ф" localSheetId="114" hidden="1">{#N/A,#N/A,FALSE,"т02бд"}</definedName>
    <definedName name="ф" localSheetId="30" hidden="1">{#N/A,#N/A,FALSE,"т02бд"}</definedName>
    <definedName name="ф" localSheetId="21" hidden="1">{#N/A,#N/A,FALSE,"т02бд"}</definedName>
    <definedName name="ф" localSheetId="50" hidden="1">{#N/A,#N/A,FALSE,"т02бд"}</definedName>
    <definedName name="ф" localSheetId="65" hidden="1">{#N/A,#N/A,FALSE,"т02бд"}</definedName>
    <definedName name="ф" localSheetId="69" hidden="1">{#N/A,#N/A,FALSE,"т02бд"}</definedName>
    <definedName name="ф" hidden="1">{#N/A,#N/A,FALSE,"т02бд"}</definedName>
    <definedName name="фіва" localSheetId="1" hidden="1">{#N/A,#N/A,FALSE,"т02бд"}</definedName>
    <definedName name="фіва" localSheetId="19" hidden="1">{#N/A,#N/A,FALSE,"т02бд"}</definedName>
    <definedName name="фіва" localSheetId="23" hidden="1">{#N/A,#N/A,FALSE,"т02бд"}</definedName>
    <definedName name="фіва" localSheetId="26" hidden="1">{#N/A,#N/A,FALSE,"т02бд"}</definedName>
    <definedName name="фіва" localSheetId="35" hidden="1">{#N/A,#N/A,FALSE,"т02бд"}</definedName>
    <definedName name="фіва" localSheetId="44" hidden="1">{#N/A,#N/A,FALSE,"т02бд"}</definedName>
    <definedName name="фіва" localSheetId="45" hidden="1">{#N/A,#N/A,FALSE,"т02бд"}</definedName>
    <definedName name="фіва" localSheetId="46" hidden="1">{#N/A,#N/A,FALSE,"т02бд"}</definedName>
    <definedName name="фіва" localSheetId="36" hidden="1">{#N/A,#N/A,FALSE,"т02бд"}</definedName>
    <definedName name="фіва" localSheetId="37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40" hidden="1">{#N/A,#N/A,FALSE,"т02бд"}</definedName>
    <definedName name="фіва" localSheetId="41" hidden="1">{#N/A,#N/A,FALSE,"т02бд"}</definedName>
    <definedName name="фіва" localSheetId="42" hidden="1">{#N/A,#N/A,FALSE,"т02бд"}</definedName>
    <definedName name="фіва" localSheetId="43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3" hidden="1">{#N/A,#N/A,FALSE,"т02бд"}</definedName>
    <definedName name="фіва" localSheetId="94" hidden="1">{#N/A,#N/A,FALSE,"т02бд"}</definedName>
    <definedName name="фіва" localSheetId="114" hidden="1">{#N/A,#N/A,FALSE,"т02бд"}</definedName>
    <definedName name="фіва" localSheetId="30" hidden="1">{#N/A,#N/A,FALSE,"т02бд"}</definedName>
    <definedName name="фіва" localSheetId="21" hidden="1">{#N/A,#N/A,FALSE,"т02бд"}</definedName>
    <definedName name="фіва" localSheetId="50" hidden="1">{#N/A,#N/A,FALSE,"т02бд"}</definedName>
    <definedName name="фіва" localSheetId="65" hidden="1">{#N/A,#N/A,FALSE,"т02бд"}</definedName>
    <definedName name="фіва" localSheetId="69" hidden="1">{#N/A,#N/A,FALSE,"т02бд"}</definedName>
    <definedName name="фіва" hidden="1">{#N/A,#N/A,FALSE,"т02бд"}</definedName>
    <definedName name="фф" localSheetId="1" hidden="1">{#N/A,#N/A,FALSE,"т02бд"}</definedName>
    <definedName name="фф" localSheetId="19" hidden="1">{#N/A,#N/A,FALSE,"т02бд"}</definedName>
    <definedName name="фф" localSheetId="23" hidden="1">{#N/A,#N/A,FALSE,"т02бд"}</definedName>
    <definedName name="фф" localSheetId="26" hidden="1">{#N/A,#N/A,FALSE,"т02бд"}</definedName>
    <definedName name="фф" localSheetId="35" hidden="1">{#N/A,#N/A,FALSE,"т02бд"}</definedName>
    <definedName name="фф" localSheetId="44" hidden="1">{#N/A,#N/A,FALSE,"т02бд"}</definedName>
    <definedName name="фф" localSheetId="45" hidden="1">{#N/A,#N/A,FALSE,"т02бд"}</definedName>
    <definedName name="фф" localSheetId="46" hidden="1">{#N/A,#N/A,FALSE,"т02бд"}</definedName>
    <definedName name="фф" localSheetId="36" hidden="1">{#N/A,#N/A,FALSE,"т02бд"}</definedName>
    <definedName name="фф" localSheetId="37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40" hidden="1">{#N/A,#N/A,FALSE,"т02бд"}</definedName>
    <definedName name="фф" localSheetId="41" hidden="1">{#N/A,#N/A,FALSE,"т02бд"}</definedName>
    <definedName name="фф" localSheetId="42" hidden="1">{#N/A,#N/A,FALSE,"т02бд"}</definedName>
    <definedName name="фф" localSheetId="43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3" hidden="1">{#N/A,#N/A,FALSE,"т02бд"}</definedName>
    <definedName name="фф" localSheetId="101" hidden="1">[3]GDP!#REF!</definedName>
    <definedName name="фф" localSheetId="102" hidden="1">[3]GDP!#REF!</definedName>
    <definedName name="фф" localSheetId="103" hidden="1">[3]GDP!#REF!</definedName>
    <definedName name="фф" localSheetId="104" hidden="1">{#N/A,#N/A,FALSE,"Лист4"}</definedName>
    <definedName name="фф" localSheetId="94" hidden="1">{#N/A,#N/A,FALSE,"т02бд"}</definedName>
    <definedName name="фф" localSheetId="96" hidden="1">{#N/A,#N/A,FALSE,"Лист4"}</definedName>
    <definedName name="фф" localSheetId="100" hidden="1">{#N/A,#N/A,FALSE,"Лист4"}</definedName>
    <definedName name="фф" localSheetId="114" hidden="1">{#N/A,#N/A,FALSE,"т02бд"}</definedName>
    <definedName name="фф" localSheetId="135" hidden="1">[3]GDP!#REF!</definedName>
    <definedName name="фф" localSheetId="136" hidden="1">[3]GDP!#REF!</definedName>
    <definedName name="фф" localSheetId="137" hidden="1">[3]GDP!#REF!</definedName>
    <definedName name="фф" localSheetId="30" hidden="1">{#N/A,#N/A,FALSE,"т02бд"}</definedName>
    <definedName name="фф" localSheetId="21" hidden="1">{#N/A,#N/A,FALSE,"т02бд"}</definedName>
    <definedName name="фф" localSheetId="50" hidden="1">{#N/A,#N/A,FALSE,"т02бд"}</definedName>
    <definedName name="фф" localSheetId="65" hidden="1">{#N/A,#N/A,FALSE,"т02бд"}</definedName>
    <definedName name="фф" localSheetId="69" hidden="1">{#N/A,#N/A,FALSE,"т02бд"}</definedName>
    <definedName name="фф" hidden="1">{#N/A,#N/A,FALSE,"т02бд"}</definedName>
    <definedName name="ффф" localSheetId="1" hidden="1">{#N/A,#N/A,FALSE,"т02бд"}</definedName>
    <definedName name="ффф" localSheetId="19" hidden="1">{#N/A,#N/A,FALSE,"т02бд"}</definedName>
    <definedName name="ффф" localSheetId="23" hidden="1">{#N/A,#N/A,FALSE,"т02бд"}</definedName>
    <definedName name="ффф" localSheetId="26" hidden="1">{#N/A,#N/A,FALSE,"т02бд"}</definedName>
    <definedName name="ффф" localSheetId="35" hidden="1">{#N/A,#N/A,FALSE,"т02бд"}</definedName>
    <definedName name="ффф" localSheetId="44" hidden="1">{#N/A,#N/A,FALSE,"т02бд"}</definedName>
    <definedName name="ффф" localSheetId="45" hidden="1">{#N/A,#N/A,FALSE,"т02бд"}</definedName>
    <definedName name="ффф" localSheetId="46" hidden="1">{#N/A,#N/A,FALSE,"т02бд"}</definedName>
    <definedName name="ффф" localSheetId="36" hidden="1">{#N/A,#N/A,FALSE,"т02бд"}</definedName>
    <definedName name="ффф" localSheetId="37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40" hidden="1">{#N/A,#N/A,FALSE,"т02бд"}</definedName>
    <definedName name="ффф" localSheetId="41" hidden="1">{#N/A,#N/A,FALSE,"т02бд"}</definedName>
    <definedName name="ффф" localSheetId="42" hidden="1">{#N/A,#N/A,FALSE,"т02бд"}</definedName>
    <definedName name="ффф" localSheetId="43" hidden="1">{#N/A,#N/A,FALSE,"т02бд"}</definedName>
    <definedName name="ффф" localSheetId="67" hidden="1">{#N/A,#N/A,FALSE,"т02бд"}</definedName>
    <definedName name="ффф" localSheetId="68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101" hidden="1">{#N/A,#N/A,FALSE,"Лист4"}</definedName>
    <definedName name="ффф" localSheetId="102" hidden="1">{#N/A,#N/A,FALSE,"Лист4"}</definedName>
    <definedName name="ффф" localSheetId="103" hidden="1">{#N/A,#N/A,FALSE,"Лист4"}</definedName>
    <definedName name="ффф" localSheetId="104" hidden="1">{#N/A,#N/A,FALSE,"Лист4"}</definedName>
    <definedName name="ффф" localSheetId="94" hidden="1">{#N/A,#N/A,FALSE,"т02бд"}</definedName>
    <definedName name="ффф" localSheetId="96" hidden="1">{#N/A,#N/A,FALSE,"Лист4"}</definedName>
    <definedName name="ффф" localSheetId="100" hidden="1">{#N/A,#N/A,FALSE,"Лист4"}</definedName>
    <definedName name="ффф" localSheetId="114" hidden="1">{#N/A,#N/A,FALSE,"т02бд"}</definedName>
    <definedName name="ффф" localSheetId="136" hidden="1">{#N/A,#N/A,FALSE,"Лист4"}</definedName>
    <definedName name="ффф" localSheetId="137" hidden="1">{#N/A,#N/A,FALSE,"Лист4"}</definedName>
    <definedName name="ффф" localSheetId="30" hidden="1">{#N/A,#N/A,FALSE,"т02бд"}</definedName>
    <definedName name="ффф" localSheetId="21" hidden="1">{#N/A,#N/A,FALSE,"т02бд"}</definedName>
    <definedName name="ффф" localSheetId="50" hidden="1">{#N/A,#N/A,FALSE,"т02бд"}</definedName>
    <definedName name="ффф" localSheetId="65" hidden="1">{#N/A,#N/A,FALSE,"т02бд"}</definedName>
    <definedName name="ффф" hidden="1">{#N/A,#N/A,FALSE,"т02бд"}</definedName>
    <definedName name="фффф" localSheetId="19" hidden="1">{#N/A,#N/A,FALSE,"Лист4"}</definedName>
    <definedName name="фффф" localSheetId="101" hidden="1">{#N/A,#N/A,FALSE,"Лист4"}</definedName>
    <definedName name="фффф" localSheetId="102" hidden="1">{#N/A,#N/A,FALSE,"Лист4"}</definedName>
    <definedName name="фффф" localSheetId="103" hidden="1">{#N/A,#N/A,FALSE,"Лист4"}</definedName>
    <definedName name="фффф" localSheetId="104" hidden="1">{#N/A,#N/A,FALSE,"Лист4"}</definedName>
    <definedName name="фффф" localSheetId="96" hidden="1">{#N/A,#N/A,FALSE,"Лист4"}</definedName>
    <definedName name="фффф" localSheetId="100" hidden="1">{#N/A,#N/A,FALSE,"Лист4"}</definedName>
    <definedName name="фффф" localSheetId="114" hidden="1">{#N/A,#N/A,FALSE,"Лист4"}</definedName>
    <definedName name="фффф" localSheetId="136" hidden="1">{#N/A,#N/A,FALSE,"Лист4"}</definedName>
    <definedName name="фффф" localSheetId="137" hidden="1">{#N/A,#N/A,FALSE,"Лист4"}</definedName>
    <definedName name="фффф" localSheetId="65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101" hidden="1">{#N/A,#N/A,FALSE,"Лист4"}</definedName>
    <definedName name="ффффф" localSheetId="102" hidden="1">{#N/A,#N/A,FALSE,"Лист4"}</definedName>
    <definedName name="ффффф" localSheetId="103" hidden="1">{#N/A,#N/A,FALSE,"Лист4"}</definedName>
    <definedName name="ффффф" localSheetId="104" hidden="1">{#N/A,#N/A,FALSE,"Лист4"}</definedName>
    <definedName name="ффффф" localSheetId="96" hidden="1">{#N/A,#N/A,FALSE,"Лист4"}</definedName>
    <definedName name="ффффф" localSheetId="100" hidden="1">{#N/A,#N/A,FALSE,"Лист4"}</definedName>
    <definedName name="ффффф" localSheetId="114" hidden="1">{#N/A,#N/A,FALSE,"Лист4"}</definedName>
    <definedName name="ффффф" localSheetId="136" hidden="1">{#N/A,#N/A,FALSE,"Лист4"}</definedName>
    <definedName name="ффффф" localSheetId="137" hidden="1">{#N/A,#N/A,FALSE,"Лист4"}</definedName>
    <definedName name="ффффф" localSheetId="65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101" hidden="1">{#N/A,#N/A,FALSE,"Лист4"}</definedName>
    <definedName name="хз" localSheetId="102" hidden="1">{#N/A,#N/A,FALSE,"Лист4"}</definedName>
    <definedName name="хз" localSheetId="103" hidden="1">{#N/A,#N/A,FALSE,"Лист4"}</definedName>
    <definedName name="хз" localSheetId="104" hidden="1">{#N/A,#N/A,FALSE,"Лист4"}</definedName>
    <definedName name="хз" localSheetId="96" hidden="1">{#N/A,#N/A,FALSE,"Лист4"}</definedName>
    <definedName name="хз" localSheetId="100" hidden="1">{#N/A,#N/A,FALSE,"Лист4"}</definedName>
    <definedName name="хз" localSheetId="114" hidden="1">{#N/A,#N/A,FALSE,"Лист4"}</definedName>
    <definedName name="хз" localSheetId="136" hidden="1">{#N/A,#N/A,FALSE,"Лист4"}</definedName>
    <definedName name="хз" localSheetId="137" hidden="1">{#N/A,#N/A,FALSE,"Лист4"}</definedName>
    <definedName name="хз" localSheetId="65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101" hidden="1">{#N/A,#N/A,FALSE,"Лист4"}</definedName>
    <definedName name="хїз" localSheetId="102" hidden="1">{#N/A,#N/A,FALSE,"Лист4"}</definedName>
    <definedName name="хїз" localSheetId="103" hidden="1">{#N/A,#N/A,FALSE,"Лист4"}</definedName>
    <definedName name="хїз" localSheetId="104" hidden="1">{#N/A,#N/A,FALSE,"Лист4"}</definedName>
    <definedName name="хїз" localSheetId="96" hidden="1">{#N/A,#N/A,FALSE,"Лист4"}</definedName>
    <definedName name="хїз" localSheetId="100" hidden="1">{#N/A,#N/A,FALSE,"Лист4"}</definedName>
    <definedName name="хїз" localSheetId="114" hidden="1">{#N/A,#N/A,FALSE,"Лист4"}</definedName>
    <definedName name="хїз" localSheetId="136" hidden="1">{#N/A,#N/A,FALSE,"Лист4"}</definedName>
    <definedName name="хїз" localSheetId="137" hidden="1">{#N/A,#N/A,FALSE,"Лист4"}</definedName>
    <definedName name="хїз" localSheetId="65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101" hidden="1">{#N/A,#N/A,FALSE,"Лист4"}</definedName>
    <definedName name="ххх" localSheetId="102" hidden="1">{#N/A,#N/A,FALSE,"Лист4"}</definedName>
    <definedName name="ххх" localSheetId="103" hidden="1">{#N/A,#N/A,FALSE,"Лист4"}</definedName>
    <definedName name="ххх" localSheetId="104" hidden="1">{#N/A,#N/A,FALSE,"Лист4"}</definedName>
    <definedName name="ххх" localSheetId="96" hidden="1">{#N/A,#N/A,FALSE,"Лист4"}</definedName>
    <definedName name="ххх" localSheetId="100" hidden="1">{#N/A,#N/A,FALSE,"Лист4"}</definedName>
    <definedName name="ххх" localSheetId="114" hidden="1">{#N/A,#N/A,FALSE,"Лист4"}</definedName>
    <definedName name="ххх" localSheetId="136" hidden="1">{#N/A,#N/A,FALSE,"Лист4"}</definedName>
    <definedName name="ххх" localSheetId="137" hidden="1">{#N/A,#N/A,FALSE,"Лист4"}</definedName>
    <definedName name="ххх" localSheetId="65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101" hidden="1">{#N/A,#N/A,FALSE,"Лист4"}</definedName>
    <definedName name="ц" localSheetId="102" hidden="1">{#N/A,#N/A,FALSE,"Лист4"}</definedName>
    <definedName name="ц" localSheetId="103" hidden="1">{#N/A,#N/A,FALSE,"Лист4"}</definedName>
    <definedName name="ц" localSheetId="104" hidden="1">{#N/A,#N/A,FALSE,"Лист4"}</definedName>
    <definedName name="ц" localSheetId="96" hidden="1">{#N/A,#N/A,FALSE,"Лист4"}</definedName>
    <definedName name="ц" localSheetId="100" hidden="1">{#N/A,#N/A,FALSE,"Лист4"}</definedName>
    <definedName name="ц" localSheetId="114" hidden="1">{#N/A,#N/A,FALSE,"Лист4"}</definedName>
    <definedName name="ц" localSheetId="136" hidden="1">{#N/A,#N/A,FALSE,"Лист4"}</definedName>
    <definedName name="ц" localSheetId="137" hidden="1">{#N/A,#N/A,FALSE,"Лист4"}</definedName>
    <definedName name="ц" localSheetId="65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101" hidden="1">{#N/A,#N/A,FALSE,"Лист4"}</definedName>
    <definedName name="цва" localSheetId="102" hidden="1">{#N/A,#N/A,FALSE,"Лист4"}</definedName>
    <definedName name="цва" localSheetId="103" hidden="1">{#N/A,#N/A,FALSE,"Лист4"}</definedName>
    <definedName name="цва" localSheetId="104" hidden="1">{#N/A,#N/A,FALSE,"Лист4"}</definedName>
    <definedName name="цва" localSheetId="96" hidden="1">{#N/A,#N/A,FALSE,"Лист4"}</definedName>
    <definedName name="цва" localSheetId="100" hidden="1">{#N/A,#N/A,FALSE,"Лист4"}</definedName>
    <definedName name="цва" localSheetId="114" hidden="1">{#N/A,#N/A,FALSE,"Лист4"}</definedName>
    <definedName name="цва" localSheetId="136" hidden="1">{#N/A,#N/A,FALSE,"Лист4"}</definedName>
    <definedName name="цва" localSheetId="137" hidden="1">{#N/A,#N/A,FALSE,"Лист4"}</definedName>
    <definedName name="цва" localSheetId="65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101" hidden="1">{#N/A,#N/A,FALSE,"Лист4"}</definedName>
    <definedName name="цекццецце" localSheetId="102" hidden="1">{#N/A,#N/A,FALSE,"Лист4"}</definedName>
    <definedName name="цекццецце" localSheetId="103" hidden="1">{#N/A,#N/A,FALSE,"Лист4"}</definedName>
    <definedName name="цекццецце" localSheetId="104" hidden="1">{#N/A,#N/A,FALSE,"Лист4"}</definedName>
    <definedName name="цекццецце" localSheetId="96" hidden="1">{#N/A,#N/A,FALSE,"Лист4"}</definedName>
    <definedName name="цекццецце" localSheetId="100" hidden="1">{#N/A,#N/A,FALSE,"Лист4"}</definedName>
    <definedName name="цекццецце" localSheetId="114" hidden="1">{#N/A,#N/A,FALSE,"Лист4"}</definedName>
    <definedName name="цекццецце" localSheetId="136" hidden="1">{#N/A,#N/A,FALSE,"Лист4"}</definedName>
    <definedName name="цекццецце" localSheetId="137" hidden="1">{#N/A,#N/A,FALSE,"Лист4"}</definedName>
    <definedName name="цекццецце" localSheetId="65" hidden="1">{#N/A,#N/A,FALSE,"Лист4"}</definedName>
    <definedName name="цекццецце" hidden="1">{#N/A,#N/A,FALSE,"Лист4"}</definedName>
    <definedName name="цеу" localSheetId="19" hidden="1">{#N/A,#N/A,FALSE,"т02бд"}</definedName>
    <definedName name="цеу" localSheetId="101" hidden="1">{#N/A,#N/A,FALSE,"т02бд"}</definedName>
    <definedName name="цеу" localSheetId="102" hidden="1">{#N/A,#N/A,FALSE,"т02бд"}</definedName>
    <definedName name="цеу" localSheetId="103" hidden="1">{#N/A,#N/A,FALSE,"т02бд"}</definedName>
    <definedName name="цеу" localSheetId="104" hidden="1">{#N/A,#N/A,FALSE,"т02бд"}</definedName>
    <definedName name="цеу" localSheetId="100" hidden="1">{#N/A,#N/A,FALSE,"т02бд"}</definedName>
    <definedName name="цеу" localSheetId="114" hidden="1">{#N/A,#N/A,FALSE,"т02бд"}</definedName>
    <definedName name="цеу" localSheetId="136" hidden="1">{#N/A,#N/A,FALSE,"т02бд"}</definedName>
    <definedName name="цеу" localSheetId="137" hidden="1">{#N/A,#N/A,FALSE,"т02бд"}</definedName>
    <definedName name="цеу" localSheetId="65" hidden="1">{#N/A,#N/A,FALSE,"т02бд"}</definedName>
    <definedName name="цеу" hidden="1">{#N/A,#N/A,FALSE,"т02бд"}</definedName>
    <definedName name="цеце" localSheetId="19" hidden="1">{#N/A,#N/A,FALSE,"Лист4"}</definedName>
    <definedName name="цеце" localSheetId="101" hidden="1">{#N/A,#N/A,FALSE,"Лист4"}</definedName>
    <definedName name="цеце" localSheetId="102" hidden="1">{#N/A,#N/A,FALSE,"Лист4"}</definedName>
    <definedName name="цеце" localSheetId="103" hidden="1">{#N/A,#N/A,FALSE,"Лист4"}</definedName>
    <definedName name="цеце" localSheetId="104" hidden="1">{#N/A,#N/A,FALSE,"Лист4"}</definedName>
    <definedName name="цеце" localSheetId="96" hidden="1">{#N/A,#N/A,FALSE,"Лист4"}</definedName>
    <definedName name="цеце" localSheetId="100" hidden="1">{#N/A,#N/A,FALSE,"Лист4"}</definedName>
    <definedName name="цеце" localSheetId="114" hidden="1">{#N/A,#N/A,FALSE,"Лист4"}</definedName>
    <definedName name="цеце" localSheetId="136" hidden="1">{#N/A,#N/A,FALSE,"Лист4"}</definedName>
    <definedName name="цеце" localSheetId="137" hidden="1">{#N/A,#N/A,FALSE,"Лист4"}</definedName>
    <definedName name="цеце" localSheetId="65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101" hidden="1">{#N/A,#N/A,FALSE,"Лист4"}</definedName>
    <definedName name="цецеце" localSheetId="102" hidden="1">{#N/A,#N/A,FALSE,"Лист4"}</definedName>
    <definedName name="цецеце" localSheetId="103" hidden="1">{#N/A,#N/A,FALSE,"Лист4"}</definedName>
    <definedName name="цецеце" localSheetId="104" hidden="1">{#N/A,#N/A,FALSE,"Лист4"}</definedName>
    <definedName name="цецеце" localSheetId="96" hidden="1">{#N/A,#N/A,FALSE,"Лист4"}</definedName>
    <definedName name="цецеце" localSheetId="100" hidden="1">{#N/A,#N/A,FALSE,"Лист4"}</definedName>
    <definedName name="цецеце" localSheetId="114" hidden="1">{#N/A,#N/A,FALSE,"Лист4"}</definedName>
    <definedName name="цецеце" localSheetId="136" hidden="1">{#N/A,#N/A,FALSE,"Лист4"}</definedName>
    <definedName name="цецеце" localSheetId="137" hidden="1">{#N/A,#N/A,FALSE,"Лист4"}</definedName>
    <definedName name="цецеце" localSheetId="65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101" hidden="1">{#N/A,#N/A,FALSE,"Лист4"}</definedName>
    <definedName name="цук" localSheetId="102" hidden="1">{#N/A,#N/A,FALSE,"Лист4"}</definedName>
    <definedName name="цук" localSheetId="103" hidden="1">{#N/A,#N/A,FALSE,"Лист4"}</definedName>
    <definedName name="цук" localSheetId="104" hidden="1">{#N/A,#N/A,FALSE,"Лист4"}</definedName>
    <definedName name="цук" localSheetId="96" hidden="1">{#N/A,#N/A,FALSE,"Лист4"}</definedName>
    <definedName name="цук" localSheetId="100" hidden="1">{#N/A,#N/A,FALSE,"Лист4"}</definedName>
    <definedName name="цук" localSheetId="114" hidden="1">{#N/A,#N/A,FALSE,"Лист4"}</definedName>
    <definedName name="цук" localSheetId="136" hidden="1">{#N/A,#N/A,FALSE,"Лист4"}</definedName>
    <definedName name="цук" localSheetId="137" hidden="1">{#N/A,#N/A,FALSE,"Лист4"}</definedName>
    <definedName name="цук" localSheetId="65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101" hidden="1">{#N/A,#N/A,FALSE,"Лист4"}</definedName>
    <definedName name="цуку" localSheetId="102" hidden="1">{#N/A,#N/A,FALSE,"Лист4"}</definedName>
    <definedName name="цуку" localSheetId="103" hidden="1">{#N/A,#N/A,FALSE,"Лист4"}</definedName>
    <definedName name="цуку" localSheetId="104" hidden="1">{#N/A,#N/A,FALSE,"Лист4"}</definedName>
    <definedName name="цуку" localSheetId="96" hidden="1">{#N/A,#N/A,FALSE,"Лист4"}</definedName>
    <definedName name="цуку" localSheetId="100" hidden="1">{#N/A,#N/A,FALSE,"Лист4"}</definedName>
    <definedName name="цуку" localSheetId="114" hidden="1">{#N/A,#N/A,FALSE,"Лист4"}</definedName>
    <definedName name="цуку" localSheetId="136" hidden="1">{#N/A,#N/A,FALSE,"Лист4"}</definedName>
    <definedName name="цуку" localSheetId="137" hidden="1">{#N/A,#N/A,FALSE,"Лист4"}</definedName>
    <definedName name="цуку" localSheetId="65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101" hidden="1">{#N/A,#N/A,FALSE,"Лист4"}</definedName>
    <definedName name="цууу" localSheetId="102" hidden="1">{#N/A,#N/A,FALSE,"Лист4"}</definedName>
    <definedName name="цууу" localSheetId="103" hidden="1">{#N/A,#N/A,FALSE,"Лист4"}</definedName>
    <definedName name="цууу" localSheetId="104" hidden="1">{#N/A,#N/A,FALSE,"Лист4"}</definedName>
    <definedName name="цууу" localSheetId="96" hidden="1">{#N/A,#N/A,FALSE,"Лист4"}</definedName>
    <definedName name="цууу" localSheetId="100" hidden="1">{#N/A,#N/A,FALSE,"Лист4"}</definedName>
    <definedName name="цууу" localSheetId="114" hidden="1">{#N/A,#N/A,FALSE,"Лист4"}</definedName>
    <definedName name="цууу" localSheetId="136" hidden="1">{#N/A,#N/A,FALSE,"Лист4"}</definedName>
    <definedName name="цууу" localSheetId="137" hidden="1">{#N/A,#N/A,FALSE,"Лист4"}</definedName>
    <definedName name="цууу" localSheetId="65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101" hidden="1">{#N/A,#N/A,FALSE,"Лист4"}</definedName>
    <definedName name="цц" localSheetId="102" hidden="1">{#N/A,#N/A,FALSE,"Лист4"}</definedName>
    <definedName name="цц" localSheetId="103" hidden="1">{#N/A,#N/A,FALSE,"Лист4"}</definedName>
    <definedName name="цц" localSheetId="104" hidden="1">{#N/A,#N/A,FALSE,"Лист4"}</definedName>
    <definedName name="цц" localSheetId="96" hidden="1">{#N/A,#N/A,FALSE,"Лист4"}</definedName>
    <definedName name="цц" localSheetId="100" hidden="1">{#N/A,#N/A,FALSE,"Лист4"}</definedName>
    <definedName name="цц" localSheetId="114" hidden="1">{#N/A,#N/A,FALSE,"Лист4"}</definedName>
    <definedName name="цц" localSheetId="136" hidden="1">{#N/A,#N/A,FALSE,"Лист4"}</definedName>
    <definedName name="цц" localSheetId="137" hidden="1">{#N/A,#N/A,FALSE,"Лист4"}</definedName>
    <definedName name="цц" localSheetId="65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101" hidden="1">{#N/A,#N/A,FALSE,"Лист4"}</definedName>
    <definedName name="ццвва" localSheetId="102" hidden="1">{#N/A,#N/A,FALSE,"Лист4"}</definedName>
    <definedName name="ццвва" localSheetId="103" hidden="1">{#N/A,#N/A,FALSE,"Лист4"}</definedName>
    <definedName name="ццвва" localSheetId="104" hidden="1">{#N/A,#N/A,FALSE,"Лист4"}</definedName>
    <definedName name="ццвва" localSheetId="96" hidden="1">{#N/A,#N/A,FALSE,"Лист4"}</definedName>
    <definedName name="ццвва" localSheetId="100" hidden="1">{#N/A,#N/A,FALSE,"Лист4"}</definedName>
    <definedName name="ццвва" localSheetId="114" hidden="1">{#N/A,#N/A,FALSE,"Лист4"}</definedName>
    <definedName name="ццвва" localSheetId="136" hidden="1">{#N/A,#N/A,FALSE,"Лист4"}</definedName>
    <definedName name="ццвва" localSheetId="137" hidden="1">{#N/A,#N/A,FALSE,"Лист4"}</definedName>
    <definedName name="ццвва" localSheetId="65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101" hidden="1">{#N/A,#N/A,FALSE,"Лист4"}</definedName>
    <definedName name="ццецц" localSheetId="102" hidden="1">{#N/A,#N/A,FALSE,"Лист4"}</definedName>
    <definedName name="ццецц" localSheetId="103" hidden="1">{#N/A,#N/A,FALSE,"Лист4"}</definedName>
    <definedName name="ццецц" localSheetId="104" hidden="1">{#N/A,#N/A,FALSE,"Лист4"}</definedName>
    <definedName name="ццецц" localSheetId="96" hidden="1">{#N/A,#N/A,FALSE,"Лист4"}</definedName>
    <definedName name="ццецц" localSheetId="100" hidden="1">{#N/A,#N/A,FALSE,"Лист4"}</definedName>
    <definedName name="ццецц" localSheetId="114" hidden="1">{#N/A,#N/A,FALSE,"Лист4"}</definedName>
    <definedName name="ццецц" localSheetId="136" hidden="1">{#N/A,#N/A,FALSE,"Лист4"}</definedName>
    <definedName name="ццецц" localSheetId="137" hidden="1">{#N/A,#N/A,FALSE,"Лист4"}</definedName>
    <definedName name="ццецц" localSheetId="65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101" hidden="1">{#N/A,#N/A,FALSE,"Лист4"}</definedName>
    <definedName name="ццеццке" localSheetId="102" hidden="1">{#N/A,#N/A,FALSE,"Лист4"}</definedName>
    <definedName name="ццеццке" localSheetId="103" hidden="1">{#N/A,#N/A,FALSE,"Лист4"}</definedName>
    <definedName name="ццеццке" localSheetId="104" hidden="1">{#N/A,#N/A,FALSE,"Лист4"}</definedName>
    <definedName name="ццеццке" localSheetId="96" hidden="1">{#N/A,#N/A,FALSE,"Лист4"}</definedName>
    <definedName name="ццеццке" localSheetId="100" hidden="1">{#N/A,#N/A,FALSE,"Лист4"}</definedName>
    <definedName name="ццеццке" localSheetId="114" hidden="1">{#N/A,#N/A,FALSE,"Лист4"}</definedName>
    <definedName name="ццеццке" localSheetId="136" hidden="1">{#N/A,#N/A,FALSE,"Лист4"}</definedName>
    <definedName name="ццеццке" localSheetId="137" hidden="1">{#N/A,#N/A,FALSE,"Лист4"}</definedName>
    <definedName name="ццеццке" localSheetId="65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101" hidden="1">{#N/A,#N/A,FALSE,"Лист4"}</definedName>
    <definedName name="ццеццкевап" localSheetId="102" hidden="1">{#N/A,#N/A,FALSE,"Лист4"}</definedName>
    <definedName name="ццеццкевап" localSheetId="103" hidden="1">{#N/A,#N/A,FALSE,"Лист4"}</definedName>
    <definedName name="ццеццкевап" localSheetId="104" hidden="1">{#N/A,#N/A,FALSE,"Лист4"}</definedName>
    <definedName name="ццеццкевап" localSheetId="96" hidden="1">{#N/A,#N/A,FALSE,"Лист4"}</definedName>
    <definedName name="ццеццкевап" localSheetId="100" hidden="1">{#N/A,#N/A,FALSE,"Лист4"}</definedName>
    <definedName name="ццеццкевап" localSheetId="114" hidden="1">{#N/A,#N/A,FALSE,"Лист4"}</definedName>
    <definedName name="ццеццкевап" localSheetId="136" hidden="1">{#N/A,#N/A,FALSE,"Лист4"}</definedName>
    <definedName name="ццеццкевап" localSheetId="137" hidden="1">{#N/A,#N/A,FALSE,"Лист4"}</definedName>
    <definedName name="ццеццкевап" localSheetId="65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101" hidden="1">{#N/A,#N/A,FALSE,"Лист4"}</definedName>
    <definedName name="ццке" localSheetId="102" hidden="1">{#N/A,#N/A,FALSE,"Лист4"}</definedName>
    <definedName name="ццке" localSheetId="103" hidden="1">{#N/A,#N/A,FALSE,"Лист4"}</definedName>
    <definedName name="ццке" localSheetId="104" hidden="1">{#N/A,#N/A,FALSE,"Лист4"}</definedName>
    <definedName name="ццке" localSheetId="96" hidden="1">{#N/A,#N/A,FALSE,"Лист4"}</definedName>
    <definedName name="ццке" localSheetId="100" hidden="1">{#N/A,#N/A,FALSE,"Лист4"}</definedName>
    <definedName name="ццке" localSheetId="114" hidden="1">{#N/A,#N/A,FALSE,"Лист4"}</definedName>
    <definedName name="ццке" localSheetId="136" hidden="1">{#N/A,#N/A,FALSE,"Лист4"}</definedName>
    <definedName name="ццке" localSheetId="137" hidden="1">{#N/A,#N/A,FALSE,"Лист4"}</definedName>
    <definedName name="ццке" localSheetId="65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101" hidden="1">{#N/A,#N/A,FALSE,"Лист4"}</definedName>
    <definedName name="ццук" localSheetId="102" hidden="1">{#N/A,#N/A,FALSE,"Лист4"}</definedName>
    <definedName name="ццук" localSheetId="103" hidden="1">{#N/A,#N/A,FALSE,"Лист4"}</definedName>
    <definedName name="ццук" localSheetId="104" hidden="1">{#N/A,#N/A,FALSE,"Лист4"}</definedName>
    <definedName name="ццук" localSheetId="96" hidden="1">{#N/A,#N/A,FALSE,"Лист4"}</definedName>
    <definedName name="ццук" localSheetId="100" hidden="1">{#N/A,#N/A,FALSE,"Лист4"}</definedName>
    <definedName name="ццук" localSheetId="114" hidden="1">{#N/A,#N/A,FALSE,"Лист4"}</definedName>
    <definedName name="ццук" localSheetId="136" hidden="1">{#N/A,#N/A,FALSE,"Лист4"}</definedName>
    <definedName name="ццук" localSheetId="137" hidden="1">{#N/A,#N/A,FALSE,"Лист4"}</definedName>
    <definedName name="ццук" localSheetId="65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101" hidden="1">{#N/A,#N/A,FALSE,"Лист4"}</definedName>
    <definedName name="цццецц" localSheetId="102" hidden="1">{#N/A,#N/A,FALSE,"Лист4"}</definedName>
    <definedName name="цццецц" localSheetId="103" hidden="1">{#N/A,#N/A,FALSE,"Лист4"}</definedName>
    <definedName name="цццецц" localSheetId="104" hidden="1">{#N/A,#N/A,FALSE,"Лист4"}</definedName>
    <definedName name="цццецц" localSheetId="96" hidden="1">{#N/A,#N/A,FALSE,"Лист4"}</definedName>
    <definedName name="цццецц" localSheetId="100" hidden="1">{#N/A,#N/A,FALSE,"Лист4"}</definedName>
    <definedName name="цццецц" localSheetId="114" hidden="1">{#N/A,#N/A,FALSE,"Лист4"}</definedName>
    <definedName name="цццецц" localSheetId="136" hidden="1">{#N/A,#N/A,FALSE,"Лист4"}</definedName>
    <definedName name="цццецц" localSheetId="137" hidden="1">{#N/A,#N/A,FALSE,"Лист4"}</definedName>
    <definedName name="цццецц" localSheetId="65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101" hidden="1">{#N/A,#N/A,FALSE,"Лист4"}</definedName>
    <definedName name="цццкеец" localSheetId="102" hidden="1">{#N/A,#N/A,FALSE,"Лист4"}</definedName>
    <definedName name="цццкеец" localSheetId="103" hidden="1">{#N/A,#N/A,FALSE,"Лист4"}</definedName>
    <definedName name="цццкеец" localSheetId="104" hidden="1">{#N/A,#N/A,FALSE,"Лист4"}</definedName>
    <definedName name="цццкеец" localSheetId="96" hidden="1">{#N/A,#N/A,FALSE,"Лист4"}</definedName>
    <definedName name="цццкеец" localSheetId="100" hidden="1">{#N/A,#N/A,FALSE,"Лист4"}</definedName>
    <definedName name="цццкеец" localSheetId="114" hidden="1">{#N/A,#N/A,FALSE,"Лист4"}</definedName>
    <definedName name="цццкеец" localSheetId="136" hidden="1">{#N/A,#N/A,FALSE,"Лист4"}</definedName>
    <definedName name="цццкеец" localSheetId="137" hidden="1">{#N/A,#N/A,FALSE,"Лист4"}</definedName>
    <definedName name="цццкеец" localSheetId="65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101" hidden="1">{#N/A,#N/A,FALSE,"Лист4"}</definedName>
    <definedName name="цццц" localSheetId="102" hidden="1">{#N/A,#N/A,FALSE,"Лист4"}</definedName>
    <definedName name="цццц" localSheetId="103" hidden="1">{#N/A,#N/A,FALSE,"Лист4"}</definedName>
    <definedName name="цццц" localSheetId="104" hidden="1">{#N/A,#N/A,FALSE,"Лист4"}</definedName>
    <definedName name="цццц" localSheetId="96" hidden="1">{#N/A,#N/A,FALSE,"Лист4"}</definedName>
    <definedName name="цццц" localSheetId="100" hidden="1">{#N/A,#N/A,FALSE,"Лист4"}</definedName>
    <definedName name="цццц" localSheetId="114" hidden="1">{#N/A,#N/A,FALSE,"Лист4"}</definedName>
    <definedName name="цццц" localSheetId="136" hidden="1">{#N/A,#N/A,FALSE,"Лист4"}</definedName>
    <definedName name="цццц" localSheetId="137" hidden="1">{#N/A,#N/A,FALSE,"Лист4"}</definedName>
    <definedName name="цццц" localSheetId="65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101" hidden="1">{#N/A,#N/A,FALSE,"Лист4"}</definedName>
    <definedName name="ццццкц" localSheetId="102" hidden="1">{#N/A,#N/A,FALSE,"Лист4"}</definedName>
    <definedName name="ццццкц" localSheetId="103" hidden="1">{#N/A,#N/A,FALSE,"Лист4"}</definedName>
    <definedName name="ццццкц" localSheetId="104" hidden="1">{#N/A,#N/A,FALSE,"Лист4"}</definedName>
    <definedName name="ццццкц" localSheetId="96" hidden="1">{#N/A,#N/A,FALSE,"Лист4"}</definedName>
    <definedName name="ццццкц" localSheetId="100" hidden="1">{#N/A,#N/A,FALSE,"Лист4"}</definedName>
    <definedName name="ццццкц" localSheetId="114" hidden="1">{#N/A,#N/A,FALSE,"Лист4"}</definedName>
    <definedName name="ццццкц" localSheetId="136" hidden="1">{#N/A,#N/A,FALSE,"Лист4"}</definedName>
    <definedName name="ццццкц" localSheetId="137" hidden="1">{#N/A,#N/A,FALSE,"Лист4"}</definedName>
    <definedName name="ццццкц" localSheetId="65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101" hidden="1">{#N/A,#N/A,FALSE,"Лист4"}</definedName>
    <definedName name="ццццц" localSheetId="102" hidden="1">{#N/A,#N/A,FALSE,"Лист4"}</definedName>
    <definedName name="ццццц" localSheetId="103" hidden="1">{#N/A,#N/A,FALSE,"Лист4"}</definedName>
    <definedName name="ццццц" localSheetId="104" hidden="1">{#N/A,#N/A,FALSE,"Лист4"}</definedName>
    <definedName name="ццццц" localSheetId="96" hidden="1">{#N/A,#N/A,FALSE,"Лист4"}</definedName>
    <definedName name="ццццц" localSheetId="100" hidden="1">{#N/A,#N/A,FALSE,"Лист4"}</definedName>
    <definedName name="ццццц" localSheetId="114" hidden="1">{#N/A,#N/A,FALSE,"Лист4"}</definedName>
    <definedName name="ццццц" localSheetId="136" hidden="1">{#N/A,#N/A,FALSE,"Лист4"}</definedName>
    <definedName name="ццццц" localSheetId="137" hidden="1">{#N/A,#N/A,FALSE,"Лист4"}</definedName>
    <definedName name="ццццц" localSheetId="65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101" hidden="1">{#N/A,#N/A,FALSE,"Лист4"}</definedName>
    <definedName name="цццццц" localSheetId="102" hidden="1">{#N/A,#N/A,FALSE,"Лист4"}</definedName>
    <definedName name="цццццц" localSheetId="103" hidden="1">{#N/A,#N/A,FALSE,"Лист4"}</definedName>
    <definedName name="цццццц" localSheetId="104" hidden="1">{#N/A,#N/A,FALSE,"Лист4"}</definedName>
    <definedName name="цццццц" localSheetId="96" hidden="1">{#N/A,#N/A,FALSE,"Лист4"}</definedName>
    <definedName name="цццццц" localSheetId="100" hidden="1">{#N/A,#N/A,FALSE,"Лист4"}</definedName>
    <definedName name="цццццц" localSheetId="114" hidden="1">{#N/A,#N/A,FALSE,"Лист4"}</definedName>
    <definedName name="цццццц" localSheetId="136" hidden="1">{#N/A,#N/A,FALSE,"Лист4"}</definedName>
    <definedName name="цццццц" localSheetId="137" hidden="1">{#N/A,#N/A,FALSE,"Лист4"}</definedName>
    <definedName name="цццццц" localSheetId="65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101" hidden="1">{#N/A,#N/A,FALSE,"Лист4"}</definedName>
    <definedName name="чву" localSheetId="102" hidden="1">{#N/A,#N/A,FALSE,"Лист4"}</definedName>
    <definedName name="чву" localSheetId="103" hidden="1">{#N/A,#N/A,FALSE,"Лист4"}</definedName>
    <definedName name="чву" localSheetId="104" hidden="1">{#N/A,#N/A,FALSE,"Лист4"}</definedName>
    <definedName name="чву" localSheetId="96" hidden="1">{#N/A,#N/A,FALSE,"Лист4"}</definedName>
    <definedName name="чву" localSheetId="100" hidden="1">{#N/A,#N/A,FALSE,"Лист4"}</definedName>
    <definedName name="чву" localSheetId="114" hidden="1">{#N/A,#N/A,FALSE,"Лист4"}</definedName>
    <definedName name="чву" localSheetId="136" hidden="1">{#N/A,#N/A,FALSE,"Лист4"}</definedName>
    <definedName name="чву" localSheetId="137" hidden="1">{#N/A,#N/A,FALSE,"Лист4"}</definedName>
    <definedName name="чву" localSheetId="65" hidden="1">{#N/A,#N/A,FALSE,"Лист4"}</definedName>
    <definedName name="чву" hidden="1">{#N/A,#N/A,FALSE,"Лист4"}</definedName>
    <definedName name="черв" localSheetId="19" hidden="1">{#N/A,#N/A,FALSE,"т02бд"}</definedName>
    <definedName name="черв" localSheetId="101" hidden="1">{#N/A,#N/A,FALSE,"т02бд"}</definedName>
    <definedName name="черв" localSheetId="102" hidden="1">{#N/A,#N/A,FALSE,"т02бд"}</definedName>
    <definedName name="черв" localSheetId="103" hidden="1">{#N/A,#N/A,FALSE,"т02бд"}</definedName>
    <definedName name="черв" localSheetId="104" hidden="1">{#N/A,#N/A,FALSE,"т02бд"}</definedName>
    <definedName name="черв" localSheetId="100" hidden="1">{#N/A,#N/A,FALSE,"т02бд"}</definedName>
    <definedName name="черв" localSheetId="114" hidden="1">{#N/A,#N/A,FALSE,"т02бд"}</definedName>
    <definedName name="черв" localSheetId="136" hidden="1">{#N/A,#N/A,FALSE,"т02бд"}</definedName>
    <definedName name="черв" localSheetId="137" hidden="1">{#N/A,#N/A,FALSE,"т02бд"}</definedName>
    <definedName name="черв" localSheetId="65" hidden="1">{#N/A,#N/A,FALSE,"т02бд"}</definedName>
    <definedName name="черв" hidden="1">{#N/A,#N/A,FALSE,"т02бд"}</definedName>
    <definedName name="чч" localSheetId="19" hidden="1">{#N/A,#N/A,FALSE,"Лист4"}</definedName>
    <definedName name="чч" localSheetId="101" hidden="1">{#N/A,#N/A,FALSE,"Лист4"}</definedName>
    <definedName name="чч" localSheetId="102" hidden="1">{#N/A,#N/A,FALSE,"Лист4"}</definedName>
    <definedName name="чч" localSheetId="103" hidden="1">{#N/A,#N/A,FALSE,"Лист4"}</definedName>
    <definedName name="чч" localSheetId="104" hidden="1">{#N/A,#N/A,FALSE,"Лист4"}</definedName>
    <definedName name="чч" localSheetId="96" hidden="1">{#N/A,#N/A,FALSE,"Лист4"}</definedName>
    <definedName name="чч" localSheetId="100" hidden="1">{#N/A,#N/A,FALSE,"Лист4"}</definedName>
    <definedName name="чч" localSheetId="114" hidden="1">{#N/A,#N/A,FALSE,"Лист4"}</definedName>
    <definedName name="чч" localSheetId="136" hidden="1">{#N/A,#N/A,FALSE,"Лист4"}</definedName>
    <definedName name="чч" localSheetId="137" hidden="1">{#N/A,#N/A,FALSE,"Лист4"}</definedName>
    <definedName name="чч" localSheetId="65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101" hidden="1">{#N/A,#N/A,FALSE,"Лист4"}</definedName>
    <definedName name="ччч" localSheetId="102" hidden="1">{#N/A,#N/A,FALSE,"Лист4"}</definedName>
    <definedName name="ччч" localSheetId="103" hidden="1">{#N/A,#N/A,FALSE,"Лист4"}</definedName>
    <definedName name="ччч" localSheetId="104" hidden="1">{#N/A,#N/A,FALSE,"Лист4"}</definedName>
    <definedName name="ччч" localSheetId="96" hidden="1">{#N/A,#N/A,FALSE,"Лист4"}</definedName>
    <definedName name="ччч" localSheetId="100" hidden="1">{#N/A,#N/A,FALSE,"Лист4"}</definedName>
    <definedName name="ччч" localSheetId="114" hidden="1">{#N/A,#N/A,FALSE,"Лист4"}</definedName>
    <definedName name="ччч" localSheetId="136" hidden="1">{#N/A,#N/A,FALSE,"Лист4"}</definedName>
    <definedName name="ччч" localSheetId="137" hidden="1">{#N/A,#N/A,FALSE,"Лист4"}</definedName>
    <definedName name="ччч" localSheetId="65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101" hidden="1">{#N/A,#N/A,FALSE,"Лист4"}</definedName>
    <definedName name="шш" localSheetId="102" hidden="1">{#N/A,#N/A,FALSE,"Лист4"}</definedName>
    <definedName name="шш" localSheetId="103" hidden="1">{#N/A,#N/A,FALSE,"Лист4"}</definedName>
    <definedName name="шш" localSheetId="104" hidden="1">{#N/A,#N/A,FALSE,"Лист4"}</definedName>
    <definedName name="шш" localSheetId="96" hidden="1">{#N/A,#N/A,FALSE,"Лист4"}</definedName>
    <definedName name="шш" localSheetId="100" hidden="1">{#N/A,#N/A,FALSE,"Лист4"}</definedName>
    <definedName name="шш" localSheetId="114" hidden="1">{#N/A,#N/A,FALSE,"Лист4"}</definedName>
    <definedName name="шш" localSheetId="136" hidden="1">{#N/A,#N/A,FALSE,"Лист4"}</definedName>
    <definedName name="шш" localSheetId="137" hidden="1">{#N/A,#N/A,FALSE,"Лист4"}</definedName>
    <definedName name="шш" localSheetId="65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101" hidden="1">{#N/A,#N/A,FALSE,"Лист4"}</definedName>
    <definedName name="шшшш" localSheetId="102" hidden="1">{#N/A,#N/A,FALSE,"Лист4"}</definedName>
    <definedName name="шшшш" localSheetId="103" hidden="1">{#N/A,#N/A,FALSE,"Лист4"}</definedName>
    <definedName name="шшшш" localSheetId="104" hidden="1">{#N/A,#N/A,FALSE,"Лист4"}</definedName>
    <definedName name="шшшш" localSheetId="96" hidden="1">{#N/A,#N/A,FALSE,"Лист4"}</definedName>
    <definedName name="шшшш" localSheetId="100" hidden="1">{#N/A,#N/A,FALSE,"Лист4"}</definedName>
    <definedName name="шшшш" localSheetId="114" hidden="1">{#N/A,#N/A,FALSE,"Лист4"}</definedName>
    <definedName name="шшшш" localSheetId="136" hidden="1">{#N/A,#N/A,FALSE,"Лист4"}</definedName>
    <definedName name="шшшш" localSheetId="137" hidden="1">{#N/A,#N/A,FALSE,"Лист4"}</definedName>
    <definedName name="шшшш" localSheetId="65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101" hidden="1">{#N/A,#N/A,FALSE,"Лист4"}</definedName>
    <definedName name="щщ" localSheetId="102" hidden="1">{#N/A,#N/A,FALSE,"Лист4"}</definedName>
    <definedName name="щщ" localSheetId="103" hidden="1">{#N/A,#N/A,FALSE,"Лист4"}</definedName>
    <definedName name="щщ" localSheetId="104" hidden="1">{#N/A,#N/A,FALSE,"Лист4"}</definedName>
    <definedName name="щщ" localSheetId="96" hidden="1">{#N/A,#N/A,FALSE,"Лист4"}</definedName>
    <definedName name="щщ" localSheetId="100" hidden="1">{#N/A,#N/A,FALSE,"Лист4"}</definedName>
    <definedName name="щщ" localSheetId="114" hidden="1">{#N/A,#N/A,FALSE,"Лист4"}</definedName>
    <definedName name="щщ" localSheetId="136" hidden="1">{#N/A,#N/A,FALSE,"Лист4"}</definedName>
    <definedName name="щщ" localSheetId="137" hidden="1">{#N/A,#N/A,FALSE,"Лист4"}</definedName>
    <definedName name="щщ" localSheetId="65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101" hidden="1">{#N/A,#N/A,FALSE,"Лист4"}</definedName>
    <definedName name="щщщ" localSheetId="102" hidden="1">{#N/A,#N/A,FALSE,"Лист4"}</definedName>
    <definedName name="щщщ" localSheetId="103" hidden="1">{#N/A,#N/A,FALSE,"Лист4"}</definedName>
    <definedName name="щщщ" localSheetId="104" hidden="1">{#N/A,#N/A,FALSE,"Лист4"}</definedName>
    <definedName name="щщщ" localSheetId="96" hidden="1">{#N/A,#N/A,FALSE,"Лист4"}</definedName>
    <definedName name="щщщ" localSheetId="100" hidden="1">{#N/A,#N/A,FALSE,"Лист4"}</definedName>
    <definedName name="щщщ" localSheetId="114" hidden="1">{#N/A,#N/A,FALSE,"Лист4"}</definedName>
    <definedName name="щщщ" localSheetId="136" hidden="1">{#N/A,#N/A,FALSE,"Лист4"}</definedName>
    <definedName name="щщщ" localSheetId="137" hidden="1">{#N/A,#N/A,FALSE,"Лист4"}</definedName>
    <definedName name="щщщ" localSheetId="65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101" hidden="1">{#N/A,#N/A,FALSE,"Лист4"}</definedName>
    <definedName name="щщщшг" localSheetId="102" hidden="1">{#N/A,#N/A,FALSE,"Лист4"}</definedName>
    <definedName name="щщщшг" localSheetId="103" hidden="1">{#N/A,#N/A,FALSE,"Лист4"}</definedName>
    <definedName name="щщщшг" localSheetId="104" hidden="1">{#N/A,#N/A,FALSE,"Лист4"}</definedName>
    <definedName name="щщщшг" localSheetId="96" hidden="1">{#N/A,#N/A,FALSE,"Лист4"}</definedName>
    <definedName name="щщщшг" localSheetId="100" hidden="1">{#N/A,#N/A,FALSE,"Лист4"}</definedName>
    <definedName name="щщщшг" localSheetId="114" hidden="1">{#N/A,#N/A,FALSE,"Лист4"}</definedName>
    <definedName name="щщщшг" localSheetId="136" hidden="1">{#N/A,#N/A,FALSE,"Лист4"}</definedName>
    <definedName name="щщщшг" localSheetId="137" hidden="1">{#N/A,#N/A,FALSE,"Лист4"}</definedName>
    <definedName name="щщщшг" localSheetId="65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101" hidden="1">{#N/A,#N/A,FALSE,"Лист4"}</definedName>
    <definedName name="юю" localSheetId="102" hidden="1">{#N/A,#N/A,FALSE,"Лист4"}</definedName>
    <definedName name="юю" localSheetId="103" hidden="1">{#N/A,#N/A,FALSE,"Лист4"}</definedName>
    <definedName name="юю" localSheetId="104" hidden="1">{#N/A,#N/A,FALSE,"Лист4"}</definedName>
    <definedName name="юю" localSheetId="96" hidden="1">{#N/A,#N/A,FALSE,"Лист4"}</definedName>
    <definedName name="юю" localSheetId="100" hidden="1">{#N/A,#N/A,FALSE,"Лист4"}</definedName>
    <definedName name="юю" localSheetId="114" hidden="1">{#N/A,#N/A,FALSE,"Лист4"}</definedName>
    <definedName name="юю" localSheetId="136" hidden="1">{#N/A,#N/A,FALSE,"Лист4"}</definedName>
    <definedName name="юю" localSheetId="137" hidden="1">{#N/A,#N/A,FALSE,"Лист4"}</definedName>
    <definedName name="юю" localSheetId="65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101" hidden="1">{#N/A,#N/A,FALSE,"Лист4"}</definedName>
    <definedName name="ююю" localSheetId="102" hidden="1">{#N/A,#N/A,FALSE,"Лист4"}</definedName>
    <definedName name="ююю" localSheetId="103" hidden="1">{#N/A,#N/A,FALSE,"Лист4"}</definedName>
    <definedName name="ююю" localSheetId="104" hidden="1">{#N/A,#N/A,FALSE,"Лист4"}</definedName>
    <definedName name="ююю" localSheetId="96" hidden="1">{#N/A,#N/A,FALSE,"Лист4"}</definedName>
    <definedName name="ююю" localSheetId="100" hidden="1">{#N/A,#N/A,FALSE,"Лист4"}</definedName>
    <definedName name="ююю" localSheetId="114" hidden="1">{#N/A,#N/A,FALSE,"Лист4"}</definedName>
    <definedName name="ююю" localSheetId="136" hidden="1">{#N/A,#N/A,FALSE,"Лист4"}</definedName>
    <definedName name="ююю" localSheetId="137" hidden="1">{#N/A,#N/A,FALSE,"Лист4"}</definedName>
    <definedName name="ююю" localSheetId="65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101" hidden="1">{#N/A,#N/A,FALSE,"Лист4"}</definedName>
    <definedName name="яяя" localSheetId="102" hidden="1">{#N/A,#N/A,FALSE,"Лист4"}</definedName>
    <definedName name="яяя" localSheetId="103" hidden="1">{#N/A,#N/A,FALSE,"Лист4"}</definedName>
    <definedName name="яяя" localSheetId="104" hidden="1">{#N/A,#N/A,FALSE,"Лист4"}</definedName>
    <definedName name="яяя" localSheetId="96" hidden="1">{#N/A,#N/A,FALSE,"Лист4"}</definedName>
    <definedName name="яяя" localSheetId="100" hidden="1">{#N/A,#N/A,FALSE,"Лист4"}</definedName>
    <definedName name="яяя" localSheetId="114" hidden="1">{#N/A,#N/A,FALSE,"Лист4"}</definedName>
    <definedName name="яяя" localSheetId="136" hidden="1">{#N/A,#N/A,FALSE,"Лист4"}</definedName>
    <definedName name="яяя" localSheetId="137" hidden="1">{#N/A,#N/A,FALSE,"Лист4"}</definedName>
    <definedName name="яяя" localSheetId="65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101" hidden="1">{#N/A,#N/A,FALSE,"Лист4"}</definedName>
    <definedName name="яяяя" localSheetId="102" hidden="1">{#N/A,#N/A,FALSE,"Лист4"}</definedName>
    <definedName name="яяяя" localSheetId="103" hidden="1">{#N/A,#N/A,FALSE,"Лист4"}</definedName>
    <definedName name="яяяя" localSheetId="104" hidden="1">{#N/A,#N/A,FALSE,"Лист4"}</definedName>
    <definedName name="яяяя" localSheetId="96" hidden="1">{#N/A,#N/A,FALSE,"Лист4"}</definedName>
    <definedName name="яяяя" localSheetId="100" hidden="1">{#N/A,#N/A,FALSE,"Лист4"}</definedName>
    <definedName name="яяяя" localSheetId="114" hidden="1">{#N/A,#N/A,FALSE,"Лист4"}</definedName>
    <definedName name="яяяя" localSheetId="136" hidden="1">{#N/A,#N/A,FALSE,"Лист4"}</definedName>
    <definedName name="яяяя" localSheetId="137" hidden="1">{#N/A,#N/A,FALSE,"Лист4"}</definedName>
    <definedName name="яяяя" localSheetId="65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activeSheetId="3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A9" i="162" l="1"/>
  <c r="A5" i="162"/>
  <c r="A6" i="162"/>
  <c r="A7" i="162"/>
  <c r="A4" i="162"/>
  <c r="Q18" i="162"/>
  <c r="Q1" i="162"/>
  <c r="E1" i="162"/>
  <c r="F1" i="162"/>
  <c r="G1" i="162"/>
  <c r="H1" i="162"/>
  <c r="I1" i="162"/>
  <c r="J1" i="162"/>
  <c r="K1" i="162"/>
  <c r="L1" i="162"/>
  <c r="M1" i="162"/>
  <c r="N1" i="162"/>
  <c r="O1" i="162"/>
  <c r="D1" i="162"/>
  <c r="G18" i="138" l="1"/>
  <c r="C5" i="120" l="1"/>
  <c r="E20" i="87" l="1"/>
  <c r="G1" i="29" l="1"/>
  <c r="A6" i="1" l="1"/>
  <c r="B5" i="87"/>
  <c r="B5" i="84"/>
  <c r="B5" i="83"/>
  <c r="B5" i="80"/>
  <c r="B5" i="79"/>
  <c r="B5" i="78"/>
  <c r="B5" i="77"/>
  <c r="D1" i="160"/>
  <c r="E1" i="160"/>
  <c r="F1" i="160"/>
  <c r="G1" i="160"/>
  <c r="H1" i="160"/>
  <c r="C1" i="160"/>
  <c r="F19" i="161" l="1"/>
  <c r="F1" i="161"/>
  <c r="C1" i="161"/>
  <c r="B1" i="161"/>
  <c r="A148" i="1" l="1"/>
  <c r="K20" i="160" l="1"/>
  <c r="G63" i="160"/>
  <c r="G62" i="160"/>
  <c r="G61" i="160"/>
  <c r="G60" i="160"/>
  <c r="G59" i="160"/>
  <c r="G58" i="160"/>
  <c r="G57" i="160"/>
  <c r="G56" i="160"/>
  <c r="G55" i="160"/>
  <c r="G54" i="160"/>
  <c r="G53" i="160"/>
  <c r="G52" i="160"/>
  <c r="G51" i="160"/>
  <c r="G50" i="160"/>
  <c r="G49" i="160"/>
  <c r="G48" i="160"/>
  <c r="G47" i="160"/>
  <c r="G46" i="160"/>
  <c r="G45" i="160"/>
  <c r="G44" i="160"/>
  <c r="G43" i="160"/>
  <c r="G42" i="160"/>
  <c r="G41" i="160"/>
  <c r="G40" i="160"/>
  <c r="G39" i="160"/>
  <c r="G38" i="160"/>
  <c r="G37" i="160"/>
  <c r="G36" i="160"/>
  <c r="G35" i="160"/>
  <c r="G34" i="160"/>
  <c r="G33" i="160"/>
  <c r="G32" i="160"/>
  <c r="G31" i="160"/>
  <c r="G30" i="160"/>
  <c r="G29" i="160"/>
  <c r="G28" i="160"/>
  <c r="G27" i="160"/>
  <c r="G26" i="160"/>
  <c r="G25" i="160"/>
  <c r="G24" i="160"/>
  <c r="G23" i="160"/>
  <c r="G22" i="160"/>
  <c r="G21" i="160"/>
  <c r="G20" i="160"/>
  <c r="G19" i="160"/>
  <c r="G18" i="160"/>
  <c r="G17" i="160"/>
  <c r="G16" i="160"/>
  <c r="G15" i="160"/>
  <c r="G14" i="160"/>
  <c r="G13" i="160"/>
  <c r="K1" i="160"/>
  <c r="B1" i="157" l="1"/>
  <c r="L16" i="157"/>
  <c r="L1" i="157"/>
  <c r="M1" i="159"/>
  <c r="M19" i="159"/>
  <c r="B1" i="159" l="1"/>
  <c r="E1" i="156" l="1"/>
  <c r="F1" i="156"/>
  <c r="H19" i="156"/>
  <c r="H1" i="156"/>
  <c r="D1" i="156"/>
  <c r="C1" i="156"/>
  <c r="B1" i="156"/>
  <c r="F19" i="155"/>
  <c r="F1" i="155"/>
  <c r="D1" i="155"/>
  <c r="C1" i="155"/>
  <c r="B1" i="155"/>
  <c r="F19" i="154" l="1"/>
  <c r="F1" i="154"/>
  <c r="D1" i="154"/>
  <c r="C1" i="154"/>
  <c r="B1" i="154"/>
  <c r="B1" i="153"/>
  <c r="D1" i="153"/>
  <c r="F19" i="153"/>
  <c r="F1" i="153"/>
  <c r="C1" i="153"/>
  <c r="A135" i="1" l="1"/>
  <c r="A136" i="1"/>
  <c r="A137" i="1"/>
  <c r="A138" i="1"/>
  <c r="A163" i="1"/>
  <c r="G19" i="152" l="1"/>
  <c r="H1" i="152"/>
  <c r="E1" i="152"/>
  <c r="D1" i="152"/>
  <c r="C1" i="152"/>
  <c r="B1" i="152"/>
  <c r="F19" i="151" l="1"/>
  <c r="H1" i="151"/>
  <c r="E1" i="151"/>
  <c r="D1" i="151"/>
  <c r="C1" i="151"/>
  <c r="B1" i="151"/>
  <c r="F19" i="150" l="1"/>
  <c r="F1" i="150"/>
  <c r="D1" i="150"/>
  <c r="C1" i="150"/>
  <c r="B1" i="150"/>
  <c r="G19" i="148" l="1"/>
  <c r="H1" i="148"/>
  <c r="F1" i="148"/>
  <c r="E1" i="148"/>
  <c r="D1" i="148"/>
  <c r="C1" i="148"/>
  <c r="B1" i="148"/>
  <c r="F18" i="69" l="1"/>
  <c r="F1" i="69"/>
  <c r="D1" i="69"/>
  <c r="C1" i="69"/>
  <c r="B1" i="69"/>
  <c r="G18" i="68"/>
  <c r="G1" i="68"/>
  <c r="E1" i="68"/>
  <c r="D1" i="68"/>
  <c r="C1" i="68"/>
  <c r="B1" i="68"/>
  <c r="F18" i="67"/>
  <c r="F1" i="67"/>
  <c r="C1" i="67"/>
  <c r="B1" i="67"/>
  <c r="H21" i="111"/>
  <c r="H1" i="111"/>
  <c r="E1" i="111"/>
  <c r="D1" i="111"/>
  <c r="C1" i="111"/>
  <c r="B1" i="111"/>
  <c r="J19" i="109"/>
  <c r="J1" i="109"/>
  <c r="G1" i="109"/>
  <c r="F1" i="109"/>
  <c r="E1" i="109"/>
  <c r="D1" i="109"/>
  <c r="C1" i="109"/>
  <c r="B1" i="109"/>
  <c r="J20" i="108"/>
  <c r="J1" i="108"/>
  <c r="F1" i="108"/>
  <c r="E1" i="108"/>
  <c r="D1" i="108"/>
  <c r="C1" i="108"/>
  <c r="B1" i="108"/>
  <c r="H21" i="107"/>
  <c r="H1" i="107"/>
  <c r="E1" i="107"/>
  <c r="D1" i="107"/>
  <c r="C1" i="107"/>
  <c r="B1" i="107"/>
  <c r="H21" i="106"/>
  <c r="H1" i="106"/>
  <c r="E1" i="106"/>
  <c r="D1" i="106"/>
  <c r="C1" i="106"/>
  <c r="B1" i="106"/>
  <c r="H21" i="105"/>
  <c r="H1" i="105"/>
  <c r="E1" i="105"/>
  <c r="D1" i="105"/>
  <c r="C1" i="105"/>
  <c r="B1" i="105"/>
  <c r="J19" i="104"/>
  <c r="J1" i="104"/>
  <c r="G1" i="104"/>
  <c r="F1" i="104"/>
  <c r="E1" i="104"/>
  <c r="D1" i="104"/>
  <c r="C1" i="104"/>
  <c r="B1" i="104"/>
  <c r="E19" i="103"/>
  <c r="E1" i="103"/>
  <c r="B1" i="103"/>
  <c r="F19" i="102"/>
  <c r="F1" i="102"/>
  <c r="C1" i="102"/>
  <c r="B1" i="102"/>
  <c r="H19" i="147"/>
  <c r="H1" i="147"/>
  <c r="F1" i="147"/>
  <c r="E1" i="147"/>
  <c r="D1" i="147"/>
  <c r="C1" i="147"/>
  <c r="B1" i="147"/>
  <c r="F19" i="146"/>
  <c r="F1" i="146"/>
  <c r="C1" i="146"/>
  <c r="B1" i="146"/>
  <c r="B20" i="98"/>
  <c r="B19" i="98"/>
  <c r="B12" i="98"/>
  <c r="N3" i="98"/>
  <c r="M3" i="98"/>
  <c r="L3" i="98"/>
  <c r="K3" i="98"/>
  <c r="J3" i="98"/>
  <c r="I3" i="98"/>
  <c r="H3" i="98"/>
  <c r="G3" i="98"/>
  <c r="F3" i="98"/>
  <c r="E3" i="98"/>
  <c r="D3" i="98"/>
  <c r="C3" i="98"/>
  <c r="K1" i="98"/>
  <c r="I1" i="98"/>
  <c r="F1" i="98"/>
  <c r="C1" i="98"/>
  <c r="E18" i="97"/>
  <c r="E1" i="97"/>
  <c r="C1" i="97"/>
  <c r="B1" i="97"/>
  <c r="G18" i="96"/>
  <c r="G1" i="96"/>
  <c r="E1" i="96"/>
  <c r="D1" i="96"/>
  <c r="C1" i="96"/>
  <c r="B1" i="96"/>
  <c r="G18" i="95"/>
  <c r="G1" i="95"/>
  <c r="E1" i="95"/>
  <c r="D1" i="95"/>
  <c r="C1" i="95"/>
  <c r="B1" i="95"/>
  <c r="G19" i="94"/>
  <c r="G18" i="94"/>
  <c r="G1" i="94"/>
  <c r="E1" i="94"/>
  <c r="D1" i="94"/>
  <c r="C1" i="94"/>
  <c r="B1" i="94"/>
  <c r="E18" i="93"/>
  <c r="E1" i="93"/>
  <c r="C1" i="93"/>
  <c r="B1" i="93"/>
  <c r="G17" i="92"/>
  <c r="G1" i="92"/>
  <c r="E1" i="92"/>
  <c r="D1" i="92"/>
  <c r="C1" i="92"/>
  <c r="B1" i="92"/>
  <c r="I17" i="91"/>
  <c r="I1" i="91"/>
  <c r="G1" i="91"/>
  <c r="F1" i="91"/>
  <c r="E1" i="91"/>
  <c r="D1" i="91"/>
  <c r="C1" i="91"/>
  <c r="B1" i="91"/>
  <c r="M18" i="90"/>
  <c r="M1" i="90"/>
  <c r="K1" i="90"/>
  <c r="J1" i="90"/>
  <c r="I1" i="90"/>
  <c r="H1" i="90"/>
  <c r="G1" i="90"/>
  <c r="F1" i="90"/>
  <c r="E1" i="90"/>
  <c r="D1" i="90"/>
  <c r="C1" i="90"/>
  <c r="B1" i="90"/>
  <c r="I20" i="63"/>
  <c r="I1" i="63"/>
  <c r="G1" i="63"/>
  <c r="F1" i="63"/>
  <c r="E1" i="63"/>
  <c r="D1" i="63"/>
  <c r="C1" i="63"/>
  <c r="B1" i="63"/>
  <c r="G18" i="62"/>
  <c r="G1" i="62"/>
  <c r="E1" i="62"/>
  <c r="D1" i="62"/>
  <c r="C1" i="62"/>
  <c r="B1" i="62"/>
  <c r="H18" i="61"/>
  <c r="H1" i="61"/>
  <c r="F1" i="61"/>
  <c r="E1" i="61"/>
  <c r="D1" i="61"/>
  <c r="C1" i="61"/>
  <c r="B1" i="61"/>
  <c r="H18" i="60"/>
  <c r="H1" i="60"/>
  <c r="F1" i="60"/>
  <c r="E1" i="60"/>
  <c r="D1" i="60"/>
  <c r="C1" i="60"/>
  <c r="B1" i="60"/>
  <c r="J21" i="59"/>
  <c r="J20" i="59"/>
  <c r="J19" i="59"/>
  <c r="J1" i="59"/>
  <c r="H1" i="59"/>
  <c r="G1" i="59"/>
  <c r="F1" i="59"/>
  <c r="E1" i="59"/>
  <c r="D1" i="59"/>
  <c r="C1" i="59"/>
  <c r="B1" i="59"/>
  <c r="G18" i="58"/>
  <c r="G1" i="58"/>
  <c r="E1" i="58"/>
  <c r="D1" i="58"/>
  <c r="C1" i="58"/>
  <c r="B1" i="58"/>
  <c r="F19" i="57"/>
  <c r="F18" i="57"/>
  <c r="F1" i="57"/>
  <c r="D1" i="57"/>
  <c r="C1" i="57"/>
  <c r="B1" i="57"/>
  <c r="J18" i="56"/>
  <c r="J1" i="56"/>
  <c r="F1" i="56"/>
  <c r="E1" i="56"/>
  <c r="D1" i="56"/>
  <c r="C1" i="56"/>
  <c r="B1" i="56"/>
  <c r="F36" i="55"/>
  <c r="F28" i="55"/>
  <c r="F22" i="55"/>
  <c r="G19" i="55"/>
  <c r="G18" i="55"/>
  <c r="F16" i="55"/>
  <c r="F10" i="55"/>
  <c r="F4" i="55"/>
  <c r="G1" i="55"/>
  <c r="E1" i="55"/>
  <c r="D1" i="55"/>
  <c r="C1" i="55"/>
  <c r="B1" i="55"/>
  <c r="G18" i="54"/>
  <c r="G1" i="54"/>
  <c r="E1" i="54"/>
  <c r="D1" i="54"/>
  <c r="C1" i="54"/>
  <c r="B1" i="54"/>
  <c r="G19" i="53"/>
  <c r="G18" i="53"/>
  <c r="A17" i="53"/>
  <c r="A16" i="53"/>
  <c r="A15" i="53"/>
  <c r="A14" i="53"/>
  <c r="A13" i="53"/>
  <c r="A12" i="53"/>
  <c r="A11" i="53"/>
  <c r="A10" i="53"/>
  <c r="A9" i="53"/>
  <c r="A8" i="53"/>
  <c r="A7" i="53"/>
  <c r="A6" i="53"/>
  <c r="A5" i="53"/>
  <c r="A4" i="53"/>
  <c r="G1" i="53"/>
  <c r="E1" i="53"/>
  <c r="D1" i="53"/>
  <c r="I18" i="52"/>
  <c r="I17" i="52"/>
  <c r="I1" i="52"/>
  <c r="G1" i="52"/>
  <c r="F1" i="52"/>
  <c r="E1" i="52"/>
  <c r="D1" i="52"/>
  <c r="C1" i="52"/>
  <c r="B1" i="52"/>
  <c r="F21" i="51"/>
  <c r="F20" i="51"/>
  <c r="F19" i="51"/>
  <c r="F18" i="51"/>
  <c r="F1" i="51"/>
  <c r="D1" i="51"/>
  <c r="C1" i="51"/>
  <c r="B1" i="51"/>
  <c r="B20" i="32"/>
  <c r="B19" i="32"/>
  <c r="B18" i="32"/>
  <c r="B16" i="32"/>
  <c r="B15" i="32"/>
  <c r="B14" i="32"/>
  <c r="B13" i="32"/>
  <c r="B12" i="32"/>
  <c r="B11" i="32"/>
  <c r="B10" i="32"/>
  <c r="B9" i="32"/>
  <c r="B8" i="32"/>
  <c r="B7" i="32"/>
  <c r="B6" i="32"/>
  <c r="B5" i="32"/>
  <c r="B1" i="32"/>
  <c r="I18" i="31"/>
  <c r="I1" i="31"/>
  <c r="F1" i="31"/>
  <c r="E1" i="31"/>
  <c r="D1" i="31"/>
  <c r="C1" i="31"/>
  <c r="B1" i="31"/>
  <c r="I18" i="30"/>
  <c r="I1" i="30"/>
  <c r="F1" i="30"/>
  <c r="E1" i="30"/>
  <c r="D1" i="30"/>
  <c r="C1" i="30"/>
  <c r="B1" i="30"/>
  <c r="J18" i="29"/>
  <c r="J1" i="29"/>
  <c r="F1" i="29"/>
  <c r="E1" i="29"/>
  <c r="D1" i="29"/>
  <c r="C1" i="29"/>
  <c r="B1" i="29"/>
  <c r="B11" i="28"/>
  <c r="B10" i="28"/>
  <c r="B9" i="28"/>
  <c r="B7" i="28"/>
  <c r="B6" i="28"/>
  <c r="B5" i="28"/>
  <c r="B1" i="28"/>
  <c r="G19" i="27"/>
  <c r="G18" i="27"/>
  <c r="G1" i="27"/>
  <c r="D1" i="27"/>
  <c r="C1" i="27"/>
  <c r="B1" i="27"/>
  <c r="H18" i="26"/>
  <c r="H1" i="26"/>
  <c r="E1" i="26"/>
  <c r="D1" i="26"/>
  <c r="C1" i="26"/>
  <c r="B1" i="26"/>
  <c r="L18" i="25"/>
  <c r="L1" i="25"/>
  <c r="I1" i="25"/>
  <c r="H1" i="25"/>
  <c r="G1" i="25"/>
  <c r="F1" i="25"/>
  <c r="E1" i="25"/>
  <c r="D1" i="25"/>
  <c r="C1" i="25"/>
  <c r="B1" i="25"/>
  <c r="D26" i="24"/>
  <c r="D8" i="24"/>
  <c r="A6" i="24"/>
  <c r="A5" i="24"/>
  <c r="V1" i="24"/>
  <c r="P1" i="24"/>
  <c r="J1" i="24"/>
  <c r="D1" i="24"/>
  <c r="H19" i="23"/>
  <c r="H1" i="23"/>
  <c r="F1" i="23"/>
  <c r="E1" i="23"/>
  <c r="D1" i="23"/>
  <c r="C1" i="23"/>
  <c r="B1" i="23"/>
  <c r="I16" i="22"/>
  <c r="A10" i="22"/>
  <c r="A7" i="22"/>
  <c r="A4" i="22"/>
  <c r="I1" i="22"/>
  <c r="F1" i="22"/>
  <c r="E1" i="22"/>
  <c r="I19" i="21"/>
  <c r="I1" i="21"/>
  <c r="D1" i="21"/>
  <c r="C1" i="21"/>
  <c r="B1" i="21"/>
  <c r="F20" i="20"/>
  <c r="F1" i="20"/>
  <c r="D1" i="20"/>
  <c r="C1" i="20"/>
  <c r="B1" i="20"/>
  <c r="H21" i="19"/>
  <c r="H1" i="19"/>
  <c r="F1" i="19"/>
  <c r="E1" i="19"/>
  <c r="D1" i="19"/>
  <c r="C1" i="19"/>
  <c r="B1" i="19"/>
  <c r="I19" i="18"/>
  <c r="I1" i="18"/>
  <c r="G1" i="18"/>
  <c r="F1" i="18"/>
  <c r="E1" i="18"/>
  <c r="D1" i="18"/>
  <c r="C1" i="18"/>
  <c r="B1" i="18"/>
  <c r="E28" i="17"/>
  <c r="E11" i="17"/>
  <c r="A9" i="17"/>
  <c r="A8" i="17"/>
  <c r="A7" i="17"/>
  <c r="A6" i="17"/>
  <c r="A5" i="17"/>
  <c r="A4" i="17"/>
  <c r="G18" i="16"/>
  <c r="G1" i="16"/>
  <c r="E1" i="16"/>
  <c r="D1" i="16"/>
  <c r="C1" i="16"/>
  <c r="B1" i="16"/>
  <c r="I18" i="15"/>
  <c r="I1" i="15"/>
  <c r="G1" i="15"/>
  <c r="F1" i="15"/>
  <c r="E1" i="15"/>
  <c r="D1" i="15"/>
  <c r="C1" i="15"/>
  <c r="H19" i="145"/>
  <c r="H18" i="145"/>
  <c r="H1" i="145"/>
  <c r="E1" i="145"/>
  <c r="D1" i="145"/>
  <c r="C1" i="145"/>
  <c r="B1" i="145"/>
  <c r="F18" i="144"/>
  <c r="F1" i="144"/>
  <c r="D1" i="144"/>
  <c r="C1" i="144"/>
  <c r="B1" i="144"/>
  <c r="M18" i="143"/>
  <c r="M1" i="143"/>
  <c r="I1" i="143"/>
  <c r="H1" i="143"/>
  <c r="G1" i="143"/>
  <c r="F1" i="143"/>
  <c r="E1" i="143"/>
  <c r="D1" i="143"/>
  <c r="C1" i="143"/>
  <c r="B1" i="143"/>
  <c r="H18" i="142"/>
  <c r="H1" i="142"/>
  <c r="D1" i="142"/>
  <c r="C1" i="142"/>
  <c r="B1" i="142"/>
  <c r="I15" i="141"/>
  <c r="I14" i="141"/>
  <c r="A14" i="141"/>
  <c r="I13" i="141"/>
  <c r="A13" i="141"/>
  <c r="A12" i="141"/>
  <c r="A11" i="141"/>
  <c r="A10" i="141"/>
  <c r="A9" i="141"/>
  <c r="A8" i="141"/>
  <c r="A7" i="141"/>
  <c r="A6" i="141"/>
  <c r="A5" i="141"/>
  <c r="I1" i="141"/>
  <c r="F1" i="141"/>
  <c r="D1" i="141"/>
  <c r="K19" i="140"/>
  <c r="K18" i="140"/>
  <c r="K1" i="140"/>
  <c r="G1" i="140"/>
  <c r="F1" i="140"/>
  <c r="E1" i="140"/>
  <c r="D1" i="140"/>
  <c r="C1" i="140"/>
  <c r="B1" i="140"/>
  <c r="I18" i="139"/>
  <c r="I1" i="139"/>
  <c r="E1" i="139"/>
  <c r="D1" i="139"/>
  <c r="C1" i="139"/>
  <c r="B1" i="139"/>
  <c r="A13" i="138"/>
  <c r="A12" i="138"/>
  <c r="A11" i="138"/>
  <c r="A10" i="138"/>
  <c r="A9" i="138"/>
  <c r="A8" i="138"/>
  <c r="A7" i="138"/>
  <c r="A6" i="138"/>
  <c r="A5" i="138"/>
  <c r="A4" i="138"/>
  <c r="G1" i="138"/>
  <c r="E1" i="138"/>
  <c r="D1" i="138"/>
  <c r="I18" i="137"/>
  <c r="I1" i="137"/>
  <c r="E1" i="137"/>
  <c r="D1" i="137"/>
  <c r="C1" i="137"/>
  <c r="B1" i="137"/>
  <c r="J19" i="38"/>
  <c r="J18" i="38"/>
  <c r="J1" i="38"/>
  <c r="E1" i="38"/>
  <c r="D1" i="38"/>
  <c r="C1" i="38"/>
  <c r="B1" i="38"/>
  <c r="H19" i="37"/>
  <c r="H18" i="37"/>
  <c r="A10" i="37"/>
  <c r="A9" i="37"/>
  <c r="A8" i="37"/>
  <c r="A7" i="37"/>
  <c r="A6" i="37"/>
  <c r="A5" i="37"/>
  <c r="A4" i="37"/>
  <c r="H1" i="37"/>
  <c r="F1" i="37"/>
  <c r="E1" i="37"/>
  <c r="D1" i="37"/>
  <c r="K18" i="36"/>
  <c r="A7" i="36"/>
  <c r="A6" i="36"/>
  <c r="A5" i="36"/>
  <c r="A4" i="36"/>
  <c r="K1" i="36"/>
  <c r="H1" i="36"/>
  <c r="G1" i="36"/>
  <c r="F1" i="36"/>
  <c r="E1" i="36"/>
  <c r="D1" i="36"/>
  <c r="I18" i="35"/>
  <c r="I1" i="35"/>
  <c r="D1" i="35"/>
  <c r="C1" i="35"/>
  <c r="B1" i="35"/>
  <c r="I18" i="34"/>
  <c r="I1" i="34"/>
  <c r="E1" i="34"/>
  <c r="D1" i="34"/>
  <c r="C1" i="34"/>
  <c r="B1" i="34"/>
  <c r="H18" i="33"/>
  <c r="H1" i="33"/>
  <c r="E1" i="33"/>
  <c r="D1" i="33"/>
  <c r="C1" i="33"/>
  <c r="B1" i="33"/>
  <c r="H20" i="50"/>
  <c r="C3" i="50"/>
  <c r="B3" i="50"/>
  <c r="H1" i="50"/>
  <c r="D1" i="50"/>
  <c r="C1" i="50"/>
  <c r="B1" i="50"/>
  <c r="I20" i="49"/>
  <c r="I1" i="49"/>
  <c r="G1" i="49"/>
  <c r="F1" i="49"/>
  <c r="E1" i="49"/>
  <c r="D1" i="49"/>
  <c r="C1" i="49"/>
  <c r="B1" i="49"/>
  <c r="I20" i="48"/>
  <c r="I19" i="48"/>
  <c r="I1" i="48"/>
  <c r="E1" i="48"/>
  <c r="D1" i="48"/>
  <c r="C1" i="48"/>
  <c r="B1" i="48"/>
  <c r="G20" i="47"/>
  <c r="B1" i="47"/>
  <c r="H20" i="46"/>
  <c r="H19" i="46"/>
  <c r="H1" i="46"/>
  <c r="F1" i="46"/>
  <c r="E1" i="46"/>
  <c r="D1" i="46"/>
  <c r="C1" i="46"/>
  <c r="B1" i="46"/>
  <c r="G20" i="45"/>
  <c r="G1" i="45"/>
  <c r="C1" i="45"/>
  <c r="B1" i="45"/>
  <c r="I21" i="44"/>
  <c r="I20" i="44"/>
  <c r="I1" i="44"/>
  <c r="D1" i="44"/>
  <c r="C1" i="44"/>
  <c r="B1" i="44"/>
  <c r="K20" i="43"/>
  <c r="K1" i="43"/>
  <c r="I1" i="43"/>
  <c r="H1" i="43"/>
  <c r="G1" i="43"/>
  <c r="F1" i="43"/>
  <c r="E1" i="43"/>
  <c r="D1" i="43"/>
  <c r="C1" i="43"/>
  <c r="B1" i="43"/>
  <c r="J19" i="42"/>
  <c r="J1" i="42"/>
  <c r="D1" i="42"/>
  <c r="C1" i="42"/>
  <c r="B1" i="42"/>
  <c r="H20" i="41"/>
  <c r="H1" i="41"/>
  <c r="F1" i="41"/>
  <c r="E1" i="41"/>
  <c r="D1" i="41"/>
  <c r="C1" i="41"/>
  <c r="B1" i="41"/>
  <c r="H20" i="40"/>
  <c r="H19" i="40"/>
  <c r="H1" i="40"/>
  <c r="C1" i="40"/>
  <c r="B1" i="40"/>
  <c r="G20" i="39"/>
  <c r="G19" i="39"/>
  <c r="G1" i="39"/>
  <c r="C1" i="39"/>
  <c r="B1" i="39"/>
  <c r="I18" i="127"/>
  <c r="I1" i="127"/>
  <c r="G1" i="127"/>
  <c r="F1" i="127"/>
  <c r="E1" i="127"/>
  <c r="D1" i="127"/>
  <c r="C1" i="127"/>
  <c r="B1" i="127"/>
  <c r="I18" i="126"/>
  <c r="I1" i="126"/>
  <c r="F1" i="126"/>
  <c r="E1" i="126"/>
  <c r="D1" i="126"/>
  <c r="C1" i="126"/>
  <c r="B1" i="126"/>
  <c r="I19" i="125"/>
  <c r="I18" i="125"/>
  <c r="I1" i="125"/>
  <c r="E1" i="125"/>
  <c r="D1" i="125"/>
  <c r="C1" i="125"/>
  <c r="B1" i="125"/>
  <c r="J20" i="124"/>
  <c r="J19" i="124"/>
  <c r="J1" i="124"/>
  <c r="H1" i="124"/>
  <c r="G1" i="124"/>
  <c r="F1" i="124"/>
  <c r="E1" i="124"/>
  <c r="D1" i="124"/>
  <c r="C1" i="124"/>
  <c r="B1" i="124"/>
  <c r="J18" i="123"/>
  <c r="J1" i="123"/>
  <c r="E1" i="123"/>
  <c r="D1" i="123"/>
  <c r="C1" i="123"/>
  <c r="B1" i="123"/>
  <c r="I18" i="122"/>
  <c r="I1" i="122"/>
  <c r="D1" i="122"/>
  <c r="C1" i="122"/>
  <c r="B1" i="122"/>
  <c r="I16" i="121"/>
  <c r="I1" i="121"/>
  <c r="E1" i="121"/>
  <c r="D1" i="121"/>
  <c r="C1" i="121"/>
  <c r="B1" i="121"/>
  <c r="B1" i="120"/>
  <c r="I18" i="119"/>
  <c r="I1" i="119"/>
  <c r="F1" i="119"/>
  <c r="E1" i="119"/>
  <c r="D1" i="119"/>
  <c r="C1" i="119"/>
  <c r="B1" i="119"/>
  <c r="K19" i="118"/>
  <c r="K18" i="118"/>
  <c r="K1" i="118"/>
  <c r="E1" i="118"/>
  <c r="D1" i="118"/>
  <c r="C1" i="118"/>
  <c r="B1" i="118"/>
  <c r="H18" i="117"/>
  <c r="H1" i="117"/>
  <c r="F1" i="117"/>
  <c r="E1" i="117"/>
  <c r="D1" i="117"/>
  <c r="C1" i="117"/>
  <c r="B1" i="117"/>
  <c r="F18" i="116"/>
  <c r="F1" i="116"/>
  <c r="C1" i="116"/>
  <c r="B1" i="116"/>
  <c r="F19" i="131"/>
  <c r="F1" i="131"/>
  <c r="C1" i="131"/>
  <c r="B1" i="131"/>
  <c r="J20" i="130"/>
  <c r="J1" i="130"/>
  <c r="F1" i="130"/>
  <c r="E1" i="130"/>
  <c r="D1" i="130"/>
  <c r="C1" i="130"/>
  <c r="B1" i="130"/>
  <c r="B44" i="128"/>
  <c r="Y3" i="128"/>
  <c r="X3" i="128"/>
  <c r="W3" i="128"/>
  <c r="V3" i="128"/>
  <c r="U3" i="128"/>
  <c r="T3" i="128"/>
  <c r="S3" i="128"/>
  <c r="R3" i="128"/>
  <c r="Q3" i="128"/>
  <c r="P3" i="128"/>
  <c r="O3" i="128"/>
  <c r="N3" i="128"/>
  <c r="M3" i="128"/>
  <c r="L3" i="128"/>
  <c r="K3" i="128"/>
  <c r="J3" i="128"/>
  <c r="I3" i="128"/>
  <c r="H3" i="128"/>
  <c r="G3" i="128"/>
  <c r="F3" i="128"/>
  <c r="E3" i="128"/>
  <c r="D3" i="128"/>
  <c r="C3" i="128"/>
  <c r="B3" i="128"/>
  <c r="V2" i="128"/>
  <c r="R2" i="128"/>
  <c r="N2" i="128"/>
  <c r="J2" i="128"/>
  <c r="F2" i="128"/>
  <c r="B2" i="128"/>
  <c r="B1" i="128"/>
  <c r="G19" i="13"/>
  <c r="G18" i="13"/>
  <c r="G1" i="13"/>
  <c r="D1" i="13"/>
  <c r="C1" i="13"/>
  <c r="B1" i="13"/>
  <c r="J18" i="14"/>
  <c r="J1" i="14"/>
  <c r="G1" i="14"/>
  <c r="F1" i="14"/>
  <c r="E1" i="14"/>
  <c r="D1" i="14"/>
  <c r="C1" i="14"/>
  <c r="B1" i="14"/>
  <c r="I18" i="12"/>
  <c r="I1" i="12"/>
  <c r="E1" i="12"/>
  <c r="D1" i="12"/>
  <c r="C1" i="12"/>
  <c r="B1" i="12"/>
  <c r="L24" i="11"/>
  <c r="L23" i="11"/>
  <c r="L17" i="11"/>
  <c r="A10" i="11"/>
  <c r="A9" i="11"/>
  <c r="A8" i="11"/>
  <c r="A7" i="11"/>
  <c r="A6" i="11"/>
  <c r="A5" i="11"/>
  <c r="A4" i="11"/>
  <c r="L1" i="11"/>
  <c r="D1" i="11"/>
  <c r="J19" i="10"/>
  <c r="J18" i="10"/>
  <c r="J1" i="10"/>
  <c r="H1" i="10"/>
  <c r="G1" i="10"/>
  <c r="F1" i="10"/>
  <c r="E1" i="10"/>
  <c r="D1" i="10"/>
  <c r="C1" i="10"/>
  <c r="B1" i="10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E9" i="9"/>
  <c r="F8" i="9"/>
  <c r="F7" i="9"/>
  <c r="F6" i="9"/>
  <c r="F5" i="9"/>
  <c r="F4" i="9"/>
  <c r="F3" i="9"/>
  <c r="E3" i="9"/>
  <c r="F1" i="9"/>
  <c r="H19" i="8"/>
  <c r="H18" i="8"/>
  <c r="H1" i="8"/>
  <c r="E1" i="8"/>
  <c r="D1" i="8"/>
  <c r="C1" i="8"/>
  <c r="B1" i="8"/>
  <c r="H18" i="7"/>
  <c r="H1" i="7"/>
  <c r="E1" i="7"/>
  <c r="D1" i="7"/>
  <c r="C1" i="7"/>
  <c r="B1" i="7"/>
  <c r="C34" i="5"/>
  <c r="C33" i="5"/>
  <c r="C31" i="5"/>
  <c r="C30" i="5"/>
  <c r="B30" i="5"/>
  <c r="B29" i="5"/>
  <c r="C28" i="5"/>
  <c r="C27" i="5"/>
  <c r="B27" i="5"/>
  <c r="B26" i="5"/>
  <c r="C25" i="5"/>
  <c r="C24" i="5"/>
  <c r="B24" i="5"/>
  <c r="B23" i="5"/>
  <c r="C22" i="5"/>
  <c r="C21" i="5"/>
  <c r="B21" i="5"/>
  <c r="B20" i="5"/>
  <c r="G19" i="5"/>
  <c r="C19" i="5"/>
  <c r="C18" i="5"/>
  <c r="B18" i="5"/>
  <c r="B17" i="5"/>
  <c r="C16" i="5"/>
  <c r="C15" i="5"/>
  <c r="B15" i="5"/>
  <c r="B14" i="5"/>
  <c r="C13" i="5"/>
  <c r="C12" i="5"/>
  <c r="B12" i="5"/>
  <c r="B11" i="5"/>
  <c r="C10" i="5"/>
  <c r="C9" i="5"/>
  <c r="B9" i="5"/>
  <c r="B8" i="5"/>
  <c r="C7" i="5"/>
  <c r="C6" i="5"/>
  <c r="B6" i="5"/>
  <c r="B5" i="5"/>
  <c r="C4" i="5"/>
  <c r="G1" i="5"/>
  <c r="E1" i="5"/>
  <c r="D1" i="5"/>
  <c r="C1" i="5"/>
  <c r="B1" i="5"/>
  <c r="H19" i="6"/>
  <c r="H18" i="6"/>
  <c r="H1" i="6"/>
  <c r="E1" i="6"/>
  <c r="D1" i="6"/>
  <c r="C1" i="6"/>
  <c r="B1" i="6"/>
  <c r="H18" i="4"/>
  <c r="H1" i="4"/>
  <c r="F1" i="4"/>
  <c r="E1" i="4"/>
  <c r="D1" i="4"/>
  <c r="C1" i="4"/>
  <c r="B1" i="4"/>
  <c r="H19" i="2"/>
  <c r="H1" i="2"/>
  <c r="F1" i="2"/>
  <c r="E1" i="2"/>
  <c r="D1" i="2"/>
  <c r="C1" i="2"/>
  <c r="B1" i="2"/>
  <c r="I18" i="88"/>
  <c r="I1" i="88"/>
  <c r="G1" i="88"/>
  <c r="F1" i="88"/>
  <c r="E1" i="88"/>
  <c r="D1" i="88"/>
  <c r="C1" i="88"/>
  <c r="B1" i="88"/>
  <c r="B1" i="87"/>
  <c r="G18" i="86"/>
  <c r="G1" i="86"/>
  <c r="E1" i="86"/>
  <c r="D1" i="86"/>
  <c r="C1" i="86"/>
  <c r="B1" i="86"/>
  <c r="D19" i="85"/>
  <c r="D18" i="85"/>
  <c r="D1" i="85"/>
  <c r="B1" i="84"/>
  <c r="B1" i="83"/>
  <c r="I18" i="82"/>
  <c r="I1" i="82"/>
  <c r="G1" i="82"/>
  <c r="F1" i="82"/>
  <c r="E1" i="82"/>
  <c r="D1" i="82"/>
  <c r="C1" i="82"/>
  <c r="B1" i="82"/>
  <c r="E18" i="81"/>
  <c r="E1" i="81"/>
  <c r="C1" i="81"/>
  <c r="B1" i="81"/>
  <c r="B1" i="80"/>
  <c r="B1" i="79"/>
  <c r="B1" i="78"/>
  <c r="B1" i="77"/>
  <c r="E18" i="76"/>
  <c r="E1" i="76"/>
  <c r="C1" i="76"/>
  <c r="B1" i="76"/>
  <c r="G18" i="74"/>
  <c r="G1" i="74"/>
  <c r="E1" i="74"/>
  <c r="D1" i="74"/>
  <c r="C1" i="74"/>
  <c r="B1" i="74"/>
  <c r="L18" i="73"/>
  <c r="L1" i="73"/>
  <c r="J1" i="73"/>
  <c r="I1" i="73"/>
  <c r="H1" i="73"/>
  <c r="G1" i="73"/>
  <c r="F1" i="73"/>
  <c r="E1" i="73"/>
  <c r="D1" i="73"/>
  <c r="C1" i="73"/>
  <c r="B1" i="73"/>
  <c r="F19" i="72"/>
  <c r="F18" i="72"/>
  <c r="F1" i="72"/>
  <c r="D1" i="72"/>
  <c r="C1" i="72"/>
  <c r="B1" i="72"/>
  <c r="E19" i="71"/>
  <c r="E1" i="71"/>
  <c r="C1" i="71"/>
  <c r="B1" i="71"/>
  <c r="F19" i="70"/>
  <c r="F18" i="70"/>
  <c r="F1" i="70"/>
  <c r="D1" i="70"/>
  <c r="C1" i="70"/>
  <c r="B1" i="70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7" i="1"/>
  <c r="A146" i="1"/>
  <c r="A145" i="1"/>
  <c r="A144" i="1"/>
  <c r="A143" i="1"/>
  <c r="A142" i="1"/>
  <c r="A141" i="1"/>
  <c r="A140" i="1"/>
  <c r="A139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5" i="1"/>
</calcChain>
</file>

<file path=xl/sharedStrings.xml><?xml version="1.0" encoding="utf-8"?>
<sst xmlns="http://schemas.openxmlformats.org/spreadsheetml/2006/main" count="4351" uniqueCount="1951">
  <si>
    <t>ІСЦ</t>
  </si>
  <si>
    <t xml:space="preserve"> </t>
  </si>
  <si>
    <t>01.16</t>
  </si>
  <si>
    <t>05.16</t>
  </si>
  <si>
    <t>09.16</t>
  </si>
  <si>
    <t>01.17</t>
  </si>
  <si>
    <t>05.17</t>
  </si>
  <si>
    <t>09.17</t>
  </si>
  <si>
    <t>01.18</t>
  </si>
  <si>
    <t>Core CPI</t>
  </si>
  <si>
    <t>05.18</t>
  </si>
  <si>
    <t>09.18</t>
  </si>
  <si>
    <t>Базовий ІСЦ</t>
  </si>
  <si>
    <t>Цільовий діапазон</t>
  </si>
  <si>
    <t>Нижня межа діапазону</t>
  </si>
  <si>
    <t>CPI</t>
  </si>
  <si>
    <t>Inflation target</t>
  </si>
  <si>
    <t>Lower limit of target</t>
  </si>
  <si>
    <t>Головне</t>
  </si>
  <si>
    <t>Поточна економічна ситуація</t>
  </si>
  <si>
    <t>I. Зовнішнє середовище</t>
  </si>
  <si>
    <t>ІІ. Внутрішня економіка</t>
  </si>
  <si>
    <t>ІІ.1. Інфляційний розвиток</t>
  </si>
  <si>
    <t>ІІ.2. Попит і випуск</t>
  </si>
  <si>
    <t>ІІ.3. Ринок робочої сили та доходи домогосподарств</t>
  </si>
  <si>
    <t>ІІ.4. Фіскальний сектор</t>
  </si>
  <si>
    <t>ІІ.5. Платіжний баланс</t>
  </si>
  <si>
    <t>ІІ.6. Монетарний сектор та фінансові ринки</t>
  </si>
  <si>
    <t>ІІІ. Перспективи розвитку економічної ситуації в Україні</t>
  </si>
  <si>
    <t>ІІІ.1. Припущення прогнозу</t>
  </si>
  <si>
    <t>ІІІ.2. Інфляційний розвиток</t>
  </si>
  <si>
    <t>ІІІ.3. Попит і випуск</t>
  </si>
  <si>
    <t>ІІІ.4. Платіжний баланс</t>
  </si>
  <si>
    <t>ІІІ.5. Монетарний сектор та фінансові ринки</t>
  </si>
  <si>
    <t>ІІІ.6. Ризики прогнозу</t>
  </si>
  <si>
    <t>ІI.1.1. Індекси споживчих цін, % р/р</t>
  </si>
  <si>
    <t>Українською</t>
  </si>
  <si>
    <t>Summary</t>
  </si>
  <si>
    <t>Current economic situation</t>
  </si>
  <si>
    <t>I. External Environment</t>
  </si>
  <si>
    <t>ІІ. Domestic Economy</t>
  </si>
  <si>
    <t>ІІ.1. Inflation Development</t>
  </si>
  <si>
    <t>ІІ.2. Demand And Output</t>
  </si>
  <si>
    <t>ІІ.3. Labor Market And Household Income</t>
  </si>
  <si>
    <t>ІІ.4. Fiscal Sector</t>
  </si>
  <si>
    <t>ІІ.5. Balance Of Payments</t>
  </si>
  <si>
    <t>ІІ.6. Monetary Sector And Financial Markets</t>
  </si>
  <si>
    <t>ІІІ. Economic Outlook For Ukraine</t>
  </si>
  <si>
    <t>ІІІ.1. Forecast Assumptions</t>
  </si>
  <si>
    <t>ІІІ.2. Inflation Development</t>
  </si>
  <si>
    <t>ІІІ.3. Demand And Output</t>
  </si>
  <si>
    <t>ІІІ.4. Balance Of Payments</t>
  </si>
  <si>
    <t>ІІІ.5. Monetary Sector And Financial Markets</t>
  </si>
  <si>
    <t>ІI.1.1. Inflation Measures, % yoy</t>
  </si>
  <si>
    <t>Індекси споживчих цін, % р/р</t>
  </si>
  <si>
    <t>Inflation Measures, % yoy</t>
  </si>
  <si>
    <t>Джерело: ДССУ.</t>
  </si>
  <si>
    <t>Source: SSSU.</t>
  </si>
  <si>
    <t>CPI, % yoy</t>
  </si>
  <si>
    <t>Накопичувльано</t>
  </si>
  <si>
    <t>Raw-food prices</t>
  </si>
  <si>
    <t>Administered prices</t>
  </si>
  <si>
    <t>Fuel prices</t>
  </si>
  <si>
    <t>Ціни на сирі продукти</t>
  </si>
  <si>
    <t>Адміністративно регульвані ціни</t>
  </si>
  <si>
    <t>Ціни на паливо</t>
  </si>
  <si>
    <t>ІСЦ, % р/р</t>
  </si>
  <si>
    <t>Адміністративно регульовані ціни</t>
  </si>
  <si>
    <t>Cummulative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</si>
  <si>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</si>
  <si>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</si>
  <si>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</si>
  <si>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</si>
  <si>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</si>
  <si>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</si>
  <si>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</si>
  <si>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</si>
  <si>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</si>
  <si>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</si>
  <si>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</si>
  <si>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</si>
  <si>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</si>
  <si>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</si>
  <si>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</si>
  <si>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</si>
  <si>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</si>
  <si>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</si>
  <si>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</si>
  <si>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IV.16</t>
  </si>
  <si>
    <t>I.17</t>
  </si>
  <si>
    <t>II.17</t>
  </si>
  <si>
    <t>III.17</t>
  </si>
  <si>
    <t>IV.17</t>
  </si>
  <si>
    <t>I.18</t>
  </si>
  <si>
    <t>II.18</t>
  </si>
  <si>
    <t>III.18</t>
  </si>
  <si>
    <t xml:space="preserve">Внески компонентів до річної зміни ІСЦ, в. п. </t>
  </si>
  <si>
    <t xml:space="preserve">Contributions to Annual Inflation, pp </t>
  </si>
  <si>
    <t>Джерело: ДССУ, розрахунки НБУ.</t>
  </si>
  <si>
    <t>Source: SSSU, NBU staff estimates.</t>
  </si>
  <si>
    <t xml:space="preserve">ІI.1.2. Внески компонентів до річної зміни ІСЦ, в. п. </t>
  </si>
  <si>
    <t xml:space="preserve">ІI.1.2. Contributions to Annual Inflation, pp </t>
  </si>
  <si>
    <t>English</t>
  </si>
  <si>
    <t>Банки</t>
  </si>
  <si>
    <t>Підприємства</t>
  </si>
  <si>
    <t>Домогосподарства</t>
  </si>
  <si>
    <t>Фінансові аналітики</t>
  </si>
  <si>
    <t>Banks</t>
  </si>
  <si>
    <t>Corporates</t>
  </si>
  <si>
    <t>Households</t>
  </si>
  <si>
    <t>Financial analysts</t>
  </si>
  <si>
    <t>10.18</t>
  </si>
  <si>
    <t>Інфляційні очікування на наступні 12 місяців, %</t>
  </si>
  <si>
    <t>II.1.4. Інфляційні очікування на наступні 12 місяців, %</t>
  </si>
  <si>
    <t>II.1.4. Inflation Expectations for the Next 12 Months, %</t>
  </si>
  <si>
    <t>Inflation Expectations for the Next 12 Months, %</t>
  </si>
  <si>
    <t>Джерело: НБУ, GfK Ukraine.</t>
  </si>
  <si>
    <t>Source: NBU, GfK Ukraine.</t>
  </si>
  <si>
    <t>Middle point</t>
  </si>
  <si>
    <t>Центральна точка</t>
  </si>
  <si>
    <t>Core CPI (exclusion based)*</t>
  </si>
  <si>
    <t>Line</t>
  </si>
  <si>
    <t>Верхня межа діапазону</t>
  </si>
  <si>
    <t>Lower line</t>
  </si>
  <si>
    <t>Основний інфляційний тренд*, % річна зміна</t>
  </si>
  <si>
    <t xml:space="preserve">* Зелене поле – діапазон показників базової інфляції.
</t>
  </si>
  <si>
    <t>Джерело: розрахунки НБУ.</t>
  </si>
  <si>
    <t>Main Inflation Trends*, %  yoy</t>
  </si>
  <si>
    <t>* Green field reflects a range of core inflation indicators</t>
  </si>
  <si>
    <t>Source: NBU staff estimates.</t>
  </si>
  <si>
    <t>II.1.3. Основний інфляційний тренд, % р/р</t>
  </si>
  <si>
    <t>II.1.3. Main Inflation Trends, % yoy</t>
  </si>
  <si>
    <t>ІI.1.5. Вплив факторів на оцінку зміни рівня цін на товари та послуги, які продає Ваше підприємство</t>
  </si>
  <si>
    <t>ІI.1.5. Impact of Factors on Estimated Price Changes in Goods and Services Sold by Your Company</t>
  </si>
  <si>
    <t xml:space="preserve">Курс гривні до іноземних валют  </t>
  </si>
  <si>
    <t>Ціни на енергоносії</t>
  </si>
  <si>
    <t>Ціни на сировину та матеріали</t>
  </si>
  <si>
    <t>Вартість трудових ресурсів</t>
  </si>
  <si>
    <t>Exchange rate</t>
  </si>
  <si>
    <t>Cost of energy</t>
  </si>
  <si>
    <t>Cost of raw materials</t>
  </si>
  <si>
    <t>Cost of labor resourses</t>
  </si>
  <si>
    <t>Вплив факторів на оцінку зміни рівня цін на товари та послуги, які продає Ваше підприємство</t>
  </si>
  <si>
    <t>Impact of Factors on Estimated Price Changes in Goods and Services Sold by Your Company</t>
  </si>
  <si>
    <t>Джерело: НБУ.</t>
  </si>
  <si>
    <t>Source: NBU.</t>
  </si>
  <si>
    <t>Продукти харчування*</t>
  </si>
  <si>
    <t>Послуги</t>
  </si>
  <si>
    <t>Одяг і взуття</t>
  </si>
  <si>
    <t>Інші непродовольчі товари</t>
  </si>
  <si>
    <t>Clothing &amp; Footwear</t>
  </si>
  <si>
    <t>Other nonfoods</t>
  </si>
  <si>
    <t>Services</t>
  </si>
  <si>
    <t>Processed foods</t>
  </si>
  <si>
    <t>Основні компоненти БІСЦ, % р/p</t>
  </si>
  <si>
    <t>Main Components of Core CPI, % yoy</t>
  </si>
  <si>
    <t>* З високим ступенем обробки.</t>
  </si>
  <si>
    <t xml:space="preserve">Джерело: ДССУ, розрахунки НБУ. </t>
  </si>
  <si>
    <t xml:space="preserve">Source: SSSU, NBU staff estimates. </t>
  </si>
  <si>
    <t>II.1.6. Основні компоненти БІСЦ, % р/p</t>
  </si>
  <si>
    <t>II.1.6. Main Components of Core CPI, % yoy</t>
  </si>
  <si>
    <t>Postal services</t>
  </si>
  <si>
    <t>Поштові послуги</t>
  </si>
  <si>
    <t>Telephone and telefax services</t>
  </si>
  <si>
    <t>Телефонні послуги</t>
  </si>
  <si>
    <t>Passenger transport by railway</t>
  </si>
  <si>
    <t>Залізничний транспорт</t>
  </si>
  <si>
    <t>Passenger transport by road</t>
  </si>
  <si>
    <t>Автодорожній транспорт</t>
  </si>
  <si>
    <t>Passenger transport by air</t>
  </si>
  <si>
    <t>Авіаційний транспорт</t>
  </si>
  <si>
    <t>Pre-primary and primary education</t>
  </si>
  <si>
    <t>Дошкільна освіта</t>
  </si>
  <si>
    <t>Secondary education</t>
  </si>
  <si>
    <t>Середня освіта</t>
  </si>
  <si>
    <t>Tertiary education</t>
  </si>
  <si>
    <t>Вища освіта</t>
  </si>
  <si>
    <t>Education not definable by level</t>
  </si>
  <si>
    <t>Освітні курси</t>
  </si>
  <si>
    <t>Restaurants, cafés and the like</t>
  </si>
  <si>
    <t xml:space="preserve">Ресторани та кафе </t>
  </si>
  <si>
    <t>Canteens</t>
  </si>
  <si>
    <t>Їдальні</t>
  </si>
  <si>
    <t>Accommodation services</t>
  </si>
  <si>
    <t>Готелі</t>
  </si>
  <si>
    <t>Package holidays</t>
  </si>
  <si>
    <t>Туристичні послуги</t>
  </si>
  <si>
    <t>Recreational and sporting services</t>
  </si>
  <si>
    <t>Відпочинок та спорт</t>
  </si>
  <si>
    <t>Cultural services</t>
  </si>
  <si>
    <t>Послуги культури</t>
  </si>
  <si>
    <t xml:space="preserve">Заклади особ. догляду </t>
  </si>
  <si>
    <t>Operation of personal transport equipment</t>
  </si>
  <si>
    <t>Експлуатація ТЗ</t>
  </si>
  <si>
    <t>Actual rentals for housing</t>
  </si>
  <si>
    <t>Оренда житла</t>
  </si>
  <si>
    <t>Maintenance and repair of the dwelling</t>
  </si>
  <si>
    <t>Утримання та ремонт житла</t>
  </si>
  <si>
    <t>Out-patient services</t>
  </si>
  <si>
    <t>Амбулаторні послуги</t>
  </si>
  <si>
    <t>Hospital services</t>
  </si>
  <si>
    <t>Послуги лікарень</t>
  </si>
  <si>
    <t>Insurance</t>
  </si>
  <si>
    <t>Страхування</t>
  </si>
  <si>
    <t>Financial services n.e.c.</t>
  </si>
  <si>
    <t xml:space="preserve">Фінансові послуги </t>
  </si>
  <si>
    <t>Personal grooming establishments</t>
  </si>
  <si>
    <t>Теплова карта* нормалізованих річних змін цін на послуги**, %</t>
  </si>
  <si>
    <t>Normalized* Services Inflation Heat Map** in Ukraine, %</t>
  </si>
  <si>
    <t>* Data are normalized by subtracting the mean change and dividing by standard deviation. Data for 2015 is excluded from mean and STD calculation. See more at stlouisfed.org.</t>
  </si>
  <si>
    <t>** Graphical representation of data where the individual values contained in a matrix are represented as colors. Red indicates higher inflation, blue lower inflation. The color of the components corresponds to the pace of normalized annual inflation.</t>
  </si>
  <si>
    <t>* Графічне представлення даних, у якому окремі значення, що містяться в матриці, представлено у вигляді кольорів від холодного (найнижчі значення) до теплого (найвищі значення). Забарвлення компонентів відповідає темпам нормалізованої річної інфляції.</t>
  </si>
  <si>
    <t xml:space="preserve">**Дані нормалізовані вирахуванням середньої зміни та діленням на стандартне відхилення. З розрахунку середнього значення та стандартного відхилення виключено 2015 рік. Детальніше – stlouisfed.org. </t>
  </si>
  <si>
    <t>II.1.7. Теплова карта нормалізованих річних змін цін на послуги, %</t>
  </si>
  <si>
    <t>II.1.7. Normalized Services Inflation Heat Map in Ukraine, %</t>
  </si>
  <si>
    <t>Market Services</t>
  </si>
  <si>
    <t>Адміністративні послуги</t>
  </si>
  <si>
    <t>Ринкові послуги</t>
  </si>
  <si>
    <t xml:space="preserve">ІІ.1.8. Вплив чинників на річну зміну ціни на паливо, в.п. </t>
  </si>
  <si>
    <t>Зміна цін на паливо, %</t>
  </si>
  <si>
    <t>Зміна податкового законодавства</t>
  </si>
  <si>
    <t>Обмінний курс гривні</t>
  </si>
  <si>
    <t>курс в податках</t>
  </si>
  <si>
    <t>курс в нафті</t>
  </si>
  <si>
    <t>Ціни на нафту (з лагом 1 місяць)</t>
  </si>
  <si>
    <t>Інше*</t>
  </si>
  <si>
    <t>Fuel price change, %</t>
  </si>
  <si>
    <t>Changes in excises</t>
  </si>
  <si>
    <t>Hryvnia exchange rate, including:</t>
  </si>
  <si>
    <t xml:space="preserve">in taxes </t>
  </si>
  <si>
    <t>in oil</t>
  </si>
  <si>
    <t>Oil prices (with 1 month lag)</t>
  </si>
  <si>
    <t>Вплив чинників на річну зміну ціни на паливо, в.п.</t>
  </si>
  <si>
    <t>Other *</t>
  </si>
  <si>
    <t xml:space="preserve">Factor Decomposition of Annual Change in Fuel Prices, pp
</t>
  </si>
  <si>
    <t>* Уключає адміністративні витрати, витрати на послуги логістики, торгову націнку тощо.</t>
  </si>
  <si>
    <t>* Includes administrative costs, logistics services, trade margins, etc</t>
  </si>
  <si>
    <t>Source: NBU, SSSU, Nefterynok.</t>
  </si>
  <si>
    <t xml:space="preserve">Джерело: Нафторинок, ДССУ, розрахунки НБУ. </t>
  </si>
  <si>
    <t>ІІ.1.8. Factor Decomposition of Annual Change in Fuel Prices, pp</t>
  </si>
  <si>
    <t>Meat</t>
  </si>
  <si>
    <t>М'ясо</t>
  </si>
  <si>
    <t>Others</t>
  </si>
  <si>
    <t>Овочі</t>
  </si>
  <si>
    <t>Eggs</t>
  </si>
  <si>
    <t>Яйця</t>
  </si>
  <si>
    <t>Milk</t>
  </si>
  <si>
    <t>Молоко</t>
  </si>
  <si>
    <t>Vegetables</t>
  </si>
  <si>
    <t>Інші</t>
  </si>
  <si>
    <t>Fruits</t>
  </si>
  <si>
    <t>Фрукти</t>
  </si>
  <si>
    <t>Sugar</t>
  </si>
  <si>
    <t>Цукор</t>
  </si>
  <si>
    <t>Contributions</t>
  </si>
  <si>
    <t>Внески</t>
  </si>
  <si>
    <t>Структура внесків зміни цін на продукти харчування у річну інфляцію сирих продуктів у вересні, в.п.</t>
  </si>
  <si>
    <t>Забарвлення компонентів відповідає темпам зростання цін, % р/р</t>
  </si>
  <si>
    <t>Зелений колір поля – компоненти з від’ємним внеском.</t>
  </si>
  <si>
    <t xml:space="preserve">The color of tiles reflects price growth rates </t>
  </si>
  <si>
    <t>Green field reflects a negative contribution</t>
  </si>
  <si>
    <t>II.1.9. Структура внесків зміни цін на продукти харчування у річну інфляцію сирих продуктів у вересні, в.п.</t>
  </si>
  <si>
    <t>Харчова промисловість</t>
  </si>
  <si>
    <t>Food industry prices</t>
  </si>
  <si>
    <t>Price index for agricultural production</t>
  </si>
  <si>
    <t>Індекс цін реалізації продукції с/г</t>
  </si>
  <si>
    <t>Ціни на продукти з високим ступенем оброблення</t>
  </si>
  <si>
    <t>Raw food prices</t>
  </si>
  <si>
    <t>Processed prices</t>
  </si>
  <si>
    <t>Ціни на сирі продукти, продукти з високим ступенем оброблення, у харчовій промисловості та с/г, % р/р</t>
  </si>
  <si>
    <t xml:space="preserve">Raw and Processed Food Prices, Prices in Food Industry and Agricultural Production, % yoy </t>
  </si>
  <si>
    <t>ІІ.1.10. Ціни на сирі продукти, продукти з високим ступенем оброблення, у харчовій промисловості та с/г, % р/р</t>
  </si>
  <si>
    <t xml:space="preserve">ІІ.1.10. Raw and Processed Food Prices, Prices in Food Industry and Agricultural Production, % yoy </t>
  </si>
  <si>
    <t xml:space="preserve">ІІ.1.11. Producer Price Indexes in Select Industries, % yoy </t>
  </si>
  <si>
    <t>ІІ.1.11. Ціни в окремих галузях промисловості, % р/р</t>
  </si>
  <si>
    <t>ІІ.1.12. Окремі показники інфляції, % р/р</t>
  </si>
  <si>
    <t xml:space="preserve">ІІ.1.12. Select Inflation Indicators,% yoy </t>
  </si>
  <si>
    <t>ІЦВ</t>
  </si>
  <si>
    <t>Добувна промисловість</t>
  </si>
  <si>
    <t>Металургія</t>
  </si>
  <si>
    <t>Е/е, газ, пар та конд. повітря</t>
  </si>
  <si>
    <t>Машинобудування</t>
  </si>
  <si>
    <t>Machine-building</t>
  </si>
  <si>
    <t>Chemical industry</t>
  </si>
  <si>
    <t>Metallurgy</t>
  </si>
  <si>
    <t>Mining industry</t>
  </si>
  <si>
    <t>Coke industry</t>
  </si>
  <si>
    <t>Electricity, gas, steam and air supply</t>
  </si>
  <si>
    <t>Хімічне в-во</t>
  </si>
  <si>
    <t>Вир-во коксу та коксопродуктів</t>
  </si>
  <si>
    <t>Ціни в окремих галузях промисловості, % р/р</t>
  </si>
  <si>
    <t xml:space="preserve">Producer Price Indexes in Select Industries, % yoy </t>
  </si>
  <si>
    <t>Дефлятор ВВП*</t>
  </si>
  <si>
    <t>PPI</t>
  </si>
  <si>
    <t>GDP Deflator*</t>
  </si>
  <si>
    <t>Окремі показники інфляції, % р/р</t>
  </si>
  <si>
    <t xml:space="preserve">Select Inflation Indicators,% yoy </t>
  </si>
  <si>
    <t>* Дані за IІІ квартал 2018 року – за оцінками НБУ.</t>
  </si>
  <si>
    <t>* Data for Q3 2018 – according to the NBU staff estimates.</t>
  </si>
  <si>
    <t>&lt;&lt;</t>
  </si>
  <si>
    <t>Поточний рахунок</t>
  </si>
  <si>
    <t>Товари</t>
  </si>
  <si>
    <t>Первинні доходи</t>
  </si>
  <si>
    <t>Вторинні доходи</t>
  </si>
  <si>
    <t>Рахунок поточних операцій, 12-міс.плинна, млрд дол.</t>
  </si>
  <si>
    <t>Current account balance</t>
  </si>
  <si>
    <t>Goods (net)</t>
  </si>
  <si>
    <t>Services (net)</t>
  </si>
  <si>
    <t>Primary income</t>
  </si>
  <si>
    <t>Secondary income</t>
  </si>
  <si>
    <t>08.18</t>
  </si>
  <si>
    <t>Зведений платіжний баланс, млрд дол.</t>
  </si>
  <si>
    <t>Фінансовий рахунок (чисті зовнішні зобов'язання)</t>
  </si>
  <si>
    <t>Зведений баланс</t>
  </si>
  <si>
    <t>Міжнародні резерви (п. ш.)</t>
  </si>
  <si>
    <t>Overall Balance, USD bn</t>
  </si>
  <si>
    <t>Current account</t>
  </si>
  <si>
    <t>Financial account (net external liabilities)</t>
  </si>
  <si>
    <t>Overall balance of payments</t>
  </si>
  <si>
    <t>International reserves (RHS)</t>
  </si>
  <si>
    <t>07-08.18</t>
  </si>
  <si>
    <t>І. 16</t>
  </si>
  <si>
    <t>ІІ.16</t>
  </si>
  <si>
    <t>ІІІ.16</t>
  </si>
  <si>
    <t>І. 17</t>
  </si>
  <si>
    <t>ІІ.17</t>
  </si>
  <si>
    <t>ІІІ.17</t>
  </si>
  <si>
    <t>І. 18</t>
  </si>
  <si>
    <t>ІІ.18</t>
  </si>
  <si>
    <t>07-
08.18</t>
  </si>
  <si>
    <t xml:space="preserve">експорт </t>
  </si>
  <si>
    <t>імпорт</t>
  </si>
  <si>
    <t>Продовольчі товари</t>
  </si>
  <si>
    <t>Foods</t>
  </si>
  <si>
    <t>Other</t>
  </si>
  <si>
    <t>Енергетичні товари</t>
  </si>
  <si>
    <t>Energy</t>
  </si>
  <si>
    <t>Неенергетичні товари</t>
  </si>
  <si>
    <t>Non-energy</t>
  </si>
  <si>
    <t>Усього</t>
  </si>
  <si>
    <t>Total</t>
  </si>
  <si>
    <t>Внески в річну зміну експорту та імпорту товарів, в. п.</t>
  </si>
  <si>
    <t>Contribution to Annual Change of Exports and Imports, p. p.</t>
  </si>
  <si>
    <t>М'ясо-молочні продукти</t>
  </si>
  <si>
    <t>Зернові культури</t>
  </si>
  <si>
    <t xml:space="preserve">Насіння олійних </t>
  </si>
  <si>
    <t>Олія та жири</t>
  </si>
  <si>
    <t>Внески в річну зміну експорту продовольчих товарів, в. п.</t>
  </si>
  <si>
    <t>Meat and dairy products</t>
  </si>
  <si>
    <t>Grains</t>
  </si>
  <si>
    <t>Oilseeds</t>
  </si>
  <si>
    <t>Oil and fats</t>
  </si>
  <si>
    <t>Contribution to Annual Change of Foods Exports, p. p.</t>
  </si>
  <si>
    <t>РФ</t>
  </si>
  <si>
    <t>Інші країни СНД</t>
  </si>
  <si>
    <t>Європа</t>
  </si>
  <si>
    <t>Азія</t>
  </si>
  <si>
    <t>Інші регіони</t>
  </si>
  <si>
    <t>Russia</t>
  </si>
  <si>
    <t>Other CIS</t>
  </si>
  <si>
    <t>Europe</t>
  </si>
  <si>
    <t>Asia</t>
  </si>
  <si>
    <t>Внески у річну зміну експорту товарів за регіонами, в. п.</t>
  </si>
  <si>
    <t>Contribution to Annual Change of Exports by Regions, p. p.</t>
  </si>
  <si>
    <t>04-05.17</t>
  </si>
  <si>
    <t>07-08.17</t>
  </si>
  <si>
    <t>Capital goods</t>
  </si>
  <si>
    <t>Intermediate consumption goods</t>
  </si>
  <si>
    <t>Consumer goods</t>
  </si>
  <si>
    <t>Imports by Broad Economic Categories, yoy change</t>
  </si>
  <si>
    <t>Нові автомобілі, тис. шт.</t>
  </si>
  <si>
    <t>Вживані автомобілі, тис. шт.</t>
  </si>
  <si>
    <t>Середня імпортна ціна, тис. дол. США/шт. (п. ш.)</t>
  </si>
  <si>
    <t>Імпорт легкових автомобілів</t>
  </si>
  <si>
    <t>New cars, thsd</t>
  </si>
  <si>
    <t xml:space="preserve">Used cars, thsd </t>
  </si>
  <si>
    <t>Average imports price, USD thsd/unit (RHS)</t>
  </si>
  <si>
    <t>Джерело: НБУ, Укравтопром</t>
  </si>
  <si>
    <t>Source: NBU, Ukravtoprom.</t>
  </si>
  <si>
    <t>За рахунок цін</t>
  </si>
  <si>
    <t>За рахунок обсягів</t>
  </si>
  <si>
    <t>by prices</t>
  </si>
  <si>
    <t>by volumes</t>
  </si>
  <si>
    <t xml:space="preserve"> Абсолютна річна зміна імпорту окремих енергоносіїв у 2018 році, млн дол. </t>
  </si>
  <si>
    <t>Нафта і нафто-
продукти</t>
  </si>
  <si>
    <t>І.18</t>
  </si>
  <si>
    <t>Oil and oil products</t>
  </si>
  <si>
    <t>Import of Energy Goods, yoy change, USD m</t>
  </si>
  <si>
    <t>Природний
газ</t>
  </si>
  <si>
    <t>Natural gas</t>
  </si>
  <si>
    <t>Вугілля</t>
  </si>
  <si>
    <t>Coal</t>
  </si>
  <si>
    <t>Джерело: ДФС, Укртрансгаз, розрахунки НБУ.</t>
  </si>
  <si>
    <t>Source: SFS, Ukrtransgaz, NBU calculations</t>
  </si>
  <si>
    <t>Транспортні послуги</t>
  </si>
  <si>
    <t>Подорожі</t>
  </si>
  <si>
    <t>ІТ-послуги</t>
  </si>
  <si>
    <t>Сальдо торгівлі послугами, млрд дол.</t>
  </si>
  <si>
    <t>Transport</t>
  </si>
  <si>
    <t>Travel</t>
  </si>
  <si>
    <t>IT-services</t>
  </si>
  <si>
    <t>Services Trade Balance, USD bn</t>
  </si>
  <si>
    <t>Poland</t>
  </si>
  <si>
    <t>Czech Republic</t>
  </si>
  <si>
    <t>Other countries (in general)</t>
  </si>
  <si>
    <t>Польща</t>
  </si>
  <si>
    <t>Росія</t>
  </si>
  <si>
    <t>Чехія</t>
  </si>
  <si>
    <t>Інші країни (у цілому)</t>
  </si>
  <si>
    <t>За рахунок номінального ВВП у дол. еквіваленті</t>
  </si>
  <si>
    <t>by GDP in USD</t>
  </si>
  <si>
    <t>За рахунок кількості мігрантів</t>
  </si>
  <si>
    <t>by number of migrants</t>
  </si>
  <si>
    <t>Абсолютна річна зміна переказів з окремих країн, млн дол.</t>
  </si>
  <si>
    <t>Absolute Annual Change in Remittances by Selected Countries, USD bn</t>
  </si>
  <si>
    <t>Державний сектор</t>
  </si>
  <si>
    <t>ПІІ</t>
  </si>
  <si>
    <t>Порфельні інвестиції</t>
  </si>
  <si>
    <t>Інші інвестиції</t>
  </si>
  <si>
    <t>Готівка поза банками</t>
  </si>
  <si>
    <t>Торгові кредити</t>
  </si>
  <si>
    <t>Помилки та упущення</t>
  </si>
  <si>
    <t>Фінансовий рахунок</t>
  </si>
  <si>
    <t>Чисті зовнішні зобов’язання, млрд дол.</t>
  </si>
  <si>
    <t>Public sector</t>
  </si>
  <si>
    <t>FDI</t>
  </si>
  <si>
    <t>Portfolio investment</t>
  </si>
  <si>
    <t>Other investment</t>
  </si>
  <si>
    <t>FX cash outside banks</t>
  </si>
  <si>
    <t>Trade loans</t>
  </si>
  <si>
    <t>Errors and omissions</t>
  </si>
  <si>
    <t>Financial account</t>
  </si>
  <si>
    <t>Net External Liabilities, USD bn</t>
  </si>
  <si>
    <t>Банки, конвертація боргу в акціонерний капітал</t>
  </si>
  <si>
    <t>Банки, інші інвестиції</t>
  </si>
  <si>
    <t>Реальний сектор, боргові інструменти</t>
  </si>
  <si>
    <t>Реальний сектор, акціонерний капітал</t>
  </si>
  <si>
    <t xml:space="preserve">Прямі іноземні інвестиції в Україну, млрд дол. </t>
  </si>
  <si>
    <t>Banks, debt-to-equity</t>
  </si>
  <si>
    <t>Banks, other</t>
  </si>
  <si>
    <t>Corporates, debt instruments</t>
  </si>
  <si>
    <t>Corporates, equities</t>
  </si>
  <si>
    <t xml:space="preserve">Foreign Direct Investment, USD bn </t>
  </si>
  <si>
    <t>07-                       08.18</t>
  </si>
  <si>
    <t>Реальний сектор</t>
  </si>
  <si>
    <t xml:space="preserve">Потоки боргового капіталу*, млрд дол. </t>
  </si>
  <si>
    <t>Overall Debt Flows*, USD bn</t>
  </si>
  <si>
    <t>* Додатні значення – приплив капіталу.</t>
  </si>
  <si>
    <t xml:space="preserve">* Positive value – capital inflows </t>
  </si>
  <si>
    <t>Роловер приватного сектору за зовнішніми довгостроковими зобов’язаннями*, %</t>
  </si>
  <si>
    <t>Rollover of long-term private external debt*, %</t>
  </si>
  <si>
    <r>
      <t>…</t>
    </r>
    <r>
      <rPr>
        <vertAlign val="superscript"/>
        <sz val="10"/>
        <rFont val="Calibri"/>
        <family val="2"/>
        <charset val="204"/>
      </rPr>
      <t>**</t>
    </r>
  </si>
  <si>
    <t>У цілому</t>
  </si>
  <si>
    <t>Real Sector</t>
  </si>
  <si>
    <t>* Дані без урахування операцій із переоформлення боргу в статутний капітал</t>
  </si>
  <si>
    <t>** За вирахуванням операцій з переоформлення боргу в статутний капітал обсяги погашень зовнішньої заборгованості банківського сектору були близькими до нуля.</t>
  </si>
  <si>
    <t>* Excluding debt-to-equity operations</t>
  </si>
  <si>
    <t>** Excepted debt-to-equity operation the volume of external debt repayments of the banking sector was close to zero</t>
  </si>
  <si>
    <t>Source: NBU calculation</t>
  </si>
  <si>
    <t>Міжнародні резерви, млрд дол.</t>
  </si>
  <si>
    <t>Покриття майбутнього імпорту (3 міс., п.ш.)</t>
  </si>
  <si>
    <t>Покриття 20% широкої грошової маси (п.ш.)</t>
  </si>
  <si>
    <t>Покриття короткострокового боргу (п.ш.)</t>
  </si>
  <si>
    <t>Композитний критерій МВФ (п.ш.)</t>
  </si>
  <si>
    <t xml:space="preserve">Міжнародні резерви та критерії їх адекватності, % </t>
  </si>
  <si>
    <t>International reserves, USD bn</t>
  </si>
  <si>
    <t>Months of future imports (3 months), RHS</t>
  </si>
  <si>
    <t>As a share of 20% broad money, RHS</t>
  </si>
  <si>
    <t>As a share of short-term debt, RHS</t>
  </si>
  <si>
    <t>Composite IMF measure, RHS</t>
  </si>
  <si>
    <t xml:space="preserve">Adequacy Criteria of International Reserves, % </t>
  </si>
  <si>
    <t>І.15</t>
  </si>
  <si>
    <t>ІII.15</t>
  </si>
  <si>
    <t>І.16</t>
  </si>
  <si>
    <t>ІII.16</t>
  </si>
  <si>
    <t>І.17</t>
  </si>
  <si>
    <t>ІII.17</t>
  </si>
  <si>
    <t>ІII.18</t>
  </si>
  <si>
    <t>Джерело: розрахунки НБУ</t>
  </si>
  <si>
    <t>Сектор ЗДУ</t>
  </si>
  <si>
    <t>Центральний банк</t>
  </si>
  <si>
    <t>% до ВВП</t>
  </si>
  <si>
    <t xml:space="preserve">Валовий зовнішній борг, млрд дол. </t>
  </si>
  <si>
    <t>Central bank</t>
  </si>
  <si>
    <t>% of GDP</t>
  </si>
  <si>
    <t>Gross External Debt, USD bn</t>
  </si>
  <si>
    <t>IІ.18</t>
  </si>
  <si>
    <t>Джерело: НБУ</t>
  </si>
  <si>
    <t xml:space="preserve">Source: NBU </t>
  </si>
  <si>
    <t>СЗДУ</t>
  </si>
  <si>
    <t>Короткостроковий борг/експорт (п. ш.)</t>
  </si>
  <si>
    <t xml:space="preserve">Короткостроковий борг за залишковим терміном погашення, млрд дол. </t>
  </si>
  <si>
    <t>ST debt/exports (RHS)</t>
  </si>
  <si>
    <t>Показники зовнішньої стійкості й адекватності міжнародних резервів</t>
  </si>
  <si>
    <t>External Sustainability and International Reserve Adequacy Indicators</t>
  </si>
  <si>
    <t>%</t>
  </si>
  <si>
    <t>ІV.16</t>
  </si>
  <si>
    <t>ІV.17</t>
  </si>
  <si>
    <t>IІ.18**</t>
  </si>
  <si>
    <t>Зовнішній борг/ВВП</t>
  </si>
  <si>
    <t>Зовнішній борг/експорт товарів і послуг</t>
  </si>
  <si>
    <t>Короткостроковий борг/валовий борг</t>
  </si>
  <si>
    <t>Короткостроковий борг/ВВП</t>
  </si>
  <si>
    <t>Короткостроковий борг/експорт товарів і послуг</t>
  </si>
  <si>
    <t>Відкритість економіки*</t>
  </si>
  <si>
    <t>Резерви/короткостроковий борг</t>
  </si>
  <si>
    <t>Резерви, композитний критерій МВФ</t>
  </si>
  <si>
    <t>Покриття резервами 3 міс. майбутнього імпорту</t>
  </si>
  <si>
    <t>Покриття резервами 20% широкої грошової маси</t>
  </si>
  <si>
    <t>Поточний рахунок/ВВП, плинний</t>
  </si>
  <si>
    <t>Чиста міжнародна інвестиційна позиція/ВВП</t>
  </si>
  <si>
    <t>External debt/GDP</t>
  </si>
  <si>
    <t>External debt/exports of goods and services</t>
  </si>
  <si>
    <t>Short-term debt/gross debt</t>
  </si>
  <si>
    <t>Short-term debt/GDP</t>
  </si>
  <si>
    <t>Short-term debt/exports of goods and services</t>
  </si>
  <si>
    <t>Openness of the economy*</t>
  </si>
  <si>
    <t>Reserves/short-term debt</t>
  </si>
  <si>
    <t>Reserves, composite IMF measure</t>
  </si>
  <si>
    <t>Reserves in months of future imports (3 months)</t>
  </si>
  <si>
    <t>Broad money coverage of reserves</t>
  </si>
  <si>
    <t>Current account/GDP, 12-month cumulative</t>
  </si>
  <si>
    <t>Net international investment position/GDP</t>
  </si>
  <si>
    <t>* Розраховано як співвідношення 12-місячної плинної суми експорту й імпорту до ВВП за відповідний період</t>
  </si>
  <si>
    <t>** Зеленим кольором виділено поліпшення показника порівняно з попереднім кварталом, червоним – погіршення.</t>
  </si>
  <si>
    <t>* Calculated as a ratio of the 12-month moving average of the sum of exports and imports to GDP for the corresponding period</t>
  </si>
  <si>
    <t>** The green color shows an improvement in the indicator compared to the previous quarter, while the red color indicates a deterioration</t>
  </si>
  <si>
    <t>ІI.5.1. Рахунок поточних операцій, 12-міс.плинна, млрд дол.</t>
  </si>
  <si>
    <t>ІI.5.2. Зведений платіжний баланс, млрд дол.</t>
  </si>
  <si>
    <t>ІI.5.2. Overall Balance, USD bn</t>
  </si>
  <si>
    <t>ІI.5.3. Внески в річну зміну експорту та імпорту товарів, в. п.</t>
  </si>
  <si>
    <t>ІI.5.3. Contribution to Annual Change of Exports and Imports, p. p.</t>
  </si>
  <si>
    <t xml:space="preserve">ІI.5.4. Внески в річну зміну експорту продовольчих товарів, в. п.
</t>
  </si>
  <si>
    <t>ІI.5.4. Contribution to Annual Change of Foods Exports, p. p.</t>
  </si>
  <si>
    <t>ІI.5.5. Внески у річну зміну експорту товарів за регіонами, в. п.</t>
  </si>
  <si>
    <t>ІI.5.5. Contribution to Annual Change of Exports by Regions, p. p.</t>
  </si>
  <si>
    <t>ІI.5.6. Імпорт товарів за широкими економічними категоріями, % річна зміна</t>
  </si>
  <si>
    <t>ІI.5.6. Imports by Broad Economic Categories, yoy change</t>
  </si>
  <si>
    <t>ІI.5.7. Імпорт легкових автомобілів</t>
  </si>
  <si>
    <t xml:space="preserve">ІI.5.8. Абсолютна річна зміна імпорту окремих енергоносіїв у 2018 році, млн дол. </t>
  </si>
  <si>
    <t>ІI.5.8. Import of Energy Goods, yoy change, USD m</t>
  </si>
  <si>
    <t>ІI.5.9. Сальдо торгівлі послугами, млрд дол.</t>
  </si>
  <si>
    <t>ІI.5.9. Services Trade Balance, USD bn</t>
  </si>
  <si>
    <t>ІI.5.10. Абсолютна річна зміна переказів з окремих країн, млн дол.</t>
  </si>
  <si>
    <t>ІI.5.10. Absolute Annual Change in Remittances by Selected Countries, USD bn</t>
  </si>
  <si>
    <t xml:space="preserve">ІI.5.11. Фінансовий рахунок, чисті зовнішні зобов’язання, млрд дол.
</t>
  </si>
  <si>
    <t>ІI.5.11. Financial Account, Net External Liabilities, USD bn</t>
  </si>
  <si>
    <t xml:space="preserve">ІI.5.12. Прямі іноземні інвестиції в Україну, млрд дол.
</t>
  </si>
  <si>
    <t xml:space="preserve">ІI.5.12. Foreign Direct Investment, USD bn </t>
  </si>
  <si>
    <t xml:space="preserve">ІI.5.13. Потоки боргового капіталу, млрд дол. 
</t>
  </si>
  <si>
    <t>ІI.5.13. Overall Debt Flows, USD bn</t>
  </si>
  <si>
    <t xml:space="preserve">ІI.5.14. Роловер приватного сектору за зовнішніми довгостроковими зобов’язаннями, %
</t>
  </si>
  <si>
    <t>ІI.5.14. Rollover of long-term private external debt , %</t>
  </si>
  <si>
    <t xml:space="preserve">ІI.5.15. Міжнародні резерви та критерії їх адекватності, % 
</t>
  </si>
  <si>
    <t xml:space="preserve">ІI.5.15. Adequacy Criteria of International Reserves, % </t>
  </si>
  <si>
    <t xml:space="preserve">ІI.5.16. Валовий зовнішній борг, млрд дол. 
</t>
  </si>
  <si>
    <t>ІI.5.16. Gross External Debt, USD bn</t>
  </si>
  <si>
    <t xml:space="preserve">ІI.5.17. Короткостроковий борг за залишковим терміном погашення, млрд дол. 
</t>
  </si>
  <si>
    <t xml:space="preserve">ІI.5.18. Показники зовнішньої стійкості й адекватності міжнародних резервів
</t>
  </si>
  <si>
    <t>ІI.5.18. External Sustainability and International Reserve Adequacy Indicators</t>
  </si>
  <si>
    <t>Вставка: Ринок праці в Польщі та місце українських працівників на ньому</t>
  </si>
  <si>
    <t>Box: Polish Labor Market And Ukrainian Workers On It</t>
  </si>
  <si>
    <t>II.3.13. Окремі показники ринку праці Польщі, % р/р</t>
  </si>
  <si>
    <t>II.3.14. Створення та ліквідація робочих місць у Польщі</t>
  </si>
  <si>
    <t>II.3.15. Економічна активність населення в Польщі</t>
  </si>
  <si>
    <t>II.3.16. Оцінка польських респондентів щодо нестачі працівників на різних рівнях підприємства у поділі на сектори, %</t>
  </si>
  <si>
    <t>II.3.17. Рівень чистих зарплат у Польщі, в Україні та українських трудових мігрантів за секторами економіки восени 2015 року, дол. США</t>
  </si>
  <si>
    <t>II.3.18. Оцінки кількості трудових мігрантів з України на польському ринку праці, тис.</t>
  </si>
  <si>
    <t>II.3.15. Economic Activity in Poland</t>
  </si>
  <si>
    <t>II.3.17. Net wages in Poland, Ukraine and of Ukrainian Migrant Workers by Sector as of Autumn 2015, USD</t>
  </si>
  <si>
    <t>Кількість зайнятих</t>
  </si>
  <si>
    <t>Кількість зайнятих на підприємствах</t>
  </si>
  <si>
    <t>Кількість зайнятих (за опитуванням робочої сили)</t>
  </si>
  <si>
    <t>Рівень безробіття (%, п.ш.)</t>
  </si>
  <si>
    <t>Окремі показники ринку праці Польщі, % р/р</t>
  </si>
  <si>
    <t>Джерело: розрахунки НБУ на основі даних GUS.</t>
  </si>
  <si>
    <t>Новостворені робочі місця (тис.)</t>
  </si>
  <si>
    <t>Ліквідовані робочі місця (тис.)</t>
  </si>
  <si>
    <t>Індекс кількості вільних робочих місць (2014 = 100, c/c, п.ш.)</t>
  </si>
  <si>
    <t>Барометр вакансій (2014 = 100, п.ш.)</t>
  </si>
  <si>
    <t>Створення та ліквідація робочих місць у Польщі</t>
  </si>
  <si>
    <t>Джерело: розрахунки НБУ на основі даних GUS та BIEC.</t>
  </si>
  <si>
    <t>Рівень економічної активності (% с/с, п.ш.)</t>
  </si>
  <si>
    <t>Населення (старше 15 років, 2010 = 100)</t>
  </si>
  <si>
    <t>Економічно активне населення (с/с, 2010 = 100)</t>
  </si>
  <si>
    <t>Економічна активність населення в Польщі</t>
  </si>
  <si>
    <t>I.11</t>
  </si>
  <si>
    <t>II.11</t>
  </si>
  <si>
    <t>III.11</t>
  </si>
  <si>
    <t>IV.11</t>
  </si>
  <si>
    <t>Нестачі не було</t>
  </si>
  <si>
    <t>На всіх рівнях</t>
  </si>
  <si>
    <t>На найвищому рівні</t>
  </si>
  <si>
    <t>На середньому рівні</t>
  </si>
  <si>
    <t>На низовому рівні</t>
  </si>
  <si>
    <t>Оцінка польських респондентів щодо нестачі працівників на різних рівнях підприємства у поділі на сектори, %</t>
  </si>
  <si>
    <t>Торгівля</t>
  </si>
  <si>
    <t>Промисловість</t>
  </si>
  <si>
    <t>Джерело: опитування Work Service.</t>
  </si>
  <si>
    <t>В Україні*</t>
  </si>
  <si>
    <t>Українців у Польщі</t>
  </si>
  <si>
    <t>У Польщі</t>
  </si>
  <si>
    <t>Рівень чистих зарплат у Польщі, в Україні та українських трудових мігрантів за секторами економіки восени 2015 року, дол. США</t>
  </si>
  <si>
    <t>Готелі та ресторани</t>
  </si>
  <si>
    <t>Сільське господарство</t>
  </si>
  <si>
    <t>Середня зарплата</t>
  </si>
  <si>
    <t>Решта секторів</t>
  </si>
  <si>
    <t>Будівництво і ремонт</t>
  </si>
  <si>
    <t>* Оцінка чистих зарплат в Україні відбувалася шляхом вирахування ЄСВ (3.6%), ПДФО (15%) та військового збору (1.5%).</t>
  </si>
  <si>
    <t>Джерело: розрахунки НБУ за даними ДССУ, НБП, IMF IFS.</t>
  </si>
  <si>
    <t>Оцінки кількості трудових мігрантів з України на польському ринку праці, тис.</t>
  </si>
  <si>
    <t>Заяви на працевлаштування іноземців</t>
  </si>
  <si>
    <t>Видані дозволи на роботу</t>
  </si>
  <si>
    <t>Візи, за наявності яких можливе працевлаштування*</t>
  </si>
  <si>
    <t>Робочі візи, видані на підставі заяв</t>
  </si>
  <si>
    <t>* Мається на увазі офіційне працевлаштування тривалістю понад 3 місяці; враховує робочі візи, підприємницькі візи, візи, видані на підставі карти поляка, дозволи на тимчасове і постійне проживання.</t>
  </si>
  <si>
    <t>Джерело: MPIPS, НБП.</t>
  </si>
  <si>
    <t>Source: NBU estimates based on GUS data.</t>
  </si>
  <si>
    <t>Unemployment rate (%, RHS)</t>
  </si>
  <si>
    <t>Job Creation and Destruction in Poland</t>
  </si>
  <si>
    <t>II.3.14. Job Creation and Destruction in Poland</t>
  </si>
  <si>
    <t>Economic Activity in Poland</t>
  </si>
  <si>
    <t>Source: NBU estimates based on GUS and BIEC.</t>
  </si>
  <si>
    <t>Newly created jobs (ths)</t>
  </si>
  <si>
    <t>Liquidated jobs (ths)</t>
  </si>
  <si>
    <t>Vacancy index (2014 = 100, s.a., RHS)</t>
  </si>
  <si>
    <t>Activity rate (%, s.a., RHS)</t>
  </si>
  <si>
    <t>Population (aged 15 and more, 2010 = 100)</t>
  </si>
  <si>
    <t>Vacancy barometer (2014 = 100, RHS)</t>
  </si>
  <si>
    <t>Economically active population (s.a., 2010 = 100)</t>
  </si>
  <si>
    <t>Trade</t>
  </si>
  <si>
    <t>Public Sector</t>
  </si>
  <si>
    <t>No shortage</t>
  </si>
  <si>
    <t>At all levels</t>
  </si>
  <si>
    <t>Source: Work Service.</t>
  </si>
  <si>
    <t>Source: NBU staff estimates based on SSSU, NBP, IMF IFS.</t>
  </si>
  <si>
    <t>In Ukraine*</t>
  </si>
  <si>
    <t>in Poland</t>
  </si>
  <si>
    <t>Of Ukrainian workers in Poland</t>
  </si>
  <si>
    <t>Accommodation and catering</t>
  </si>
  <si>
    <t>Agriculture</t>
  </si>
  <si>
    <t>Average wage</t>
  </si>
  <si>
    <t>Manufacturing</t>
  </si>
  <si>
    <t>Other sectors</t>
  </si>
  <si>
    <t>Construction</t>
  </si>
  <si>
    <t>Net wages in Poland, Ukraine and of Ukrainian Migrant Workers by Sector as of Autumn 2015, USD</t>
  </si>
  <si>
    <t>Issued work permits</t>
  </si>
  <si>
    <t>Visas issued on the basis of declaration</t>
  </si>
  <si>
    <t>Source: MPIPS, NBP.</t>
  </si>
  <si>
    <t>* Official employment for more than 3 months is implied; includes visas issued for work / self empl., Pole's Cards, temporary and permanent residence permits.</t>
  </si>
  <si>
    <t>Estimated Number of Ukrainian Migrant Workers in the Polish Labor Market, ths</t>
  </si>
  <si>
    <t>II.3.18. Estimated Number of Ukrainian Migrant Workers in the Polish Labor Market, ths</t>
  </si>
  <si>
    <t>Visas, entitling to perform work*</t>
  </si>
  <si>
    <t>Declarations on entrusting work to a foreigner</t>
  </si>
  <si>
    <t>Employed persons in national economy</t>
  </si>
  <si>
    <t>Employed persons in enterprise sector</t>
  </si>
  <si>
    <t>Employed persons (based on LFS)</t>
  </si>
  <si>
    <t>At high-level positions</t>
  </si>
  <si>
    <t>At mid-level positions</t>
  </si>
  <si>
    <t>At low-level positions</t>
  </si>
  <si>
    <t>Commerce</t>
  </si>
  <si>
    <t>Production</t>
  </si>
  <si>
    <t>* Net wage in Ukraine was estimated by subtracting social security tax (3.6%), PIT (15%) and military tax (1.5%).</t>
  </si>
  <si>
    <t>Реальний ВВП, кв/кв</t>
  </si>
  <si>
    <t>Рівень безробіття, за квартал (п. ш.)</t>
  </si>
  <si>
    <t>Рівень безробіття за методологією МОП* та реальний ВВП, с/с, %</t>
  </si>
  <si>
    <t>Real GDP, qoq</t>
  </si>
  <si>
    <t>Unemployment rate (RHS)</t>
  </si>
  <si>
    <t>ILO Unemployment* and Real GDP, sa, %</t>
  </si>
  <si>
    <t>* У % до економічно активного населення у віці 15 – 70 років.</t>
  </si>
  <si>
    <t>* % of economically active population aged 15 – 70 years.</t>
  </si>
  <si>
    <t>Вакансії ДСЗУ (як частка штатних працівників), на кінець кварталу, %</t>
  </si>
  <si>
    <t>Очікування підприємств (баланс відповідей), % (п. ш.)</t>
  </si>
  <si>
    <t>Вакансії ДСЗУ (як частка штатних працівників)* та очікування підприємств щодо зміни кількості працівників у наступні 12 місяців</t>
  </si>
  <si>
    <t>Vacancies (SESU) as a share of staff, end of the quarter, %</t>
  </si>
  <si>
    <t>Expectation of enterprises (balance of answers), %, RHS</t>
  </si>
  <si>
    <t>* Без сільського, лісового та рибного господарства.</t>
  </si>
  <si>
    <t>* Agriculture, Forestry and Fishing excluded.</t>
  </si>
  <si>
    <t>Джерело: ДССУ, ДСЗУ, НБУ, розрахунки НБУ.</t>
  </si>
  <si>
    <t>Source: SSSU, SESU, NBU, NBU staff estimates.</t>
  </si>
  <si>
    <t>С/г</t>
  </si>
  <si>
    <t>Будівництво</t>
  </si>
  <si>
    <t>Транспорт і зв'язок</t>
  </si>
  <si>
    <t>Частка підприємств, які зазначили, що брак кваліфікованих працівників обмежує їх спроможність нарощувати виробництво, за видами діяльності, %</t>
  </si>
  <si>
    <t>Industry</t>
  </si>
  <si>
    <t xml:space="preserve">Construction </t>
  </si>
  <si>
    <t>Transport and communications</t>
  </si>
  <si>
    <t>Джерело: Опитування щодо ділових очікувань підприємств НБУ.</t>
  </si>
  <si>
    <t>Source: Business outlook survey of Ukraine (NBU).</t>
  </si>
  <si>
    <t>Вакансії ДСЗУ, тис. осіб</t>
  </si>
  <si>
    <t>Вакансії ДСЗУ, c/c, тис.осіб</t>
  </si>
  <si>
    <t>Навантаження  на одне робоче місце (безробітні – МОП, вакансії ‒ ДСЗУ), осіб, п. ш.</t>
  </si>
  <si>
    <t>Кількість вакансій у ДСЗУ, навантаження на одне вільне робоче місце (за квартал)</t>
  </si>
  <si>
    <t>Vacancies SESU, thousand persons</t>
  </si>
  <si>
    <t>Vacancies SESU, sa, thousand persons</t>
  </si>
  <si>
    <t>Load per 1 vacancy (unemployed – ILO, vacancies – SESU), person, RHS</t>
  </si>
  <si>
    <t>Vacancies SESU, Load per 1 Vacancy (for the quarter)</t>
  </si>
  <si>
    <t>02.16</t>
  </si>
  <si>
    <t>03.16</t>
  </si>
  <si>
    <t>04.16</t>
  </si>
  <si>
    <t>06.16</t>
  </si>
  <si>
    <t>07.16</t>
  </si>
  <si>
    <t>08.16</t>
  </si>
  <si>
    <t>10.16</t>
  </si>
  <si>
    <t>11.16</t>
  </si>
  <si>
    <t>12.16</t>
  </si>
  <si>
    <t>02.17</t>
  </si>
  <si>
    <t>03.17</t>
  </si>
  <si>
    <t>04.17</t>
  </si>
  <si>
    <t>06.17</t>
  </si>
  <si>
    <t>07.17</t>
  </si>
  <si>
    <t>08.17</t>
  </si>
  <si>
    <t>10.17</t>
  </si>
  <si>
    <t>11.17</t>
  </si>
  <si>
    <t>12.17</t>
  </si>
  <si>
    <t>02.18</t>
  </si>
  <si>
    <t>03.18</t>
  </si>
  <si>
    <t>04.18</t>
  </si>
  <si>
    <t>06.18</t>
  </si>
  <si>
    <t>07.18</t>
  </si>
  <si>
    <t>15-24 роки</t>
  </si>
  <si>
    <t>25-29 років</t>
  </si>
  <si>
    <t>30-34 роки</t>
  </si>
  <si>
    <t>35-39 років</t>
  </si>
  <si>
    <t>40-49 років</t>
  </si>
  <si>
    <t>50-59 років</t>
  </si>
  <si>
    <t>60-70 років</t>
  </si>
  <si>
    <t>Усе населення</t>
  </si>
  <si>
    <r>
      <t xml:space="preserve">15 </t>
    </r>
    <r>
      <rPr>
        <sz val="11"/>
        <color theme="1"/>
        <rFont val="Times New Roman"/>
        <family val="1"/>
        <charset val="204"/>
      </rPr>
      <t>‒ 24</t>
    </r>
  </si>
  <si>
    <r>
      <t xml:space="preserve">25 </t>
    </r>
    <r>
      <rPr>
        <sz val="11"/>
        <color theme="1"/>
        <rFont val="Times New Roman"/>
        <family val="1"/>
        <charset val="204"/>
      </rPr>
      <t>‒ 29</t>
    </r>
  </si>
  <si>
    <r>
      <t xml:space="preserve">30 </t>
    </r>
    <r>
      <rPr>
        <sz val="11"/>
        <color theme="1"/>
        <rFont val="Times New Roman"/>
        <family val="1"/>
        <charset val="204"/>
      </rPr>
      <t>‒ 34</t>
    </r>
  </si>
  <si>
    <r>
      <t xml:space="preserve">35 </t>
    </r>
    <r>
      <rPr>
        <sz val="11"/>
        <color theme="1"/>
        <rFont val="Times New Roman"/>
        <family val="1"/>
        <charset val="204"/>
      </rPr>
      <t>‒ 39</t>
    </r>
  </si>
  <si>
    <r>
      <t xml:space="preserve">40 </t>
    </r>
    <r>
      <rPr>
        <sz val="11"/>
        <color theme="1"/>
        <rFont val="Times New Roman"/>
        <family val="1"/>
        <charset val="204"/>
      </rPr>
      <t>‒ 49</t>
    </r>
  </si>
  <si>
    <r>
      <t xml:space="preserve">50 </t>
    </r>
    <r>
      <rPr>
        <sz val="11"/>
        <color theme="1"/>
        <rFont val="Times New Roman"/>
        <family val="1"/>
        <charset val="204"/>
      </rPr>
      <t>‒ 59</t>
    </r>
  </si>
  <si>
    <r>
      <t xml:space="preserve">60 </t>
    </r>
    <r>
      <rPr>
        <sz val="11"/>
        <color theme="1"/>
        <rFont val="Times New Roman"/>
        <family val="1"/>
        <charset val="204"/>
      </rPr>
      <t>‒ 70</t>
    </r>
  </si>
  <si>
    <t>All population</t>
  </si>
  <si>
    <t>Кількість штатних працівників, млн осіб</t>
  </si>
  <si>
    <t>Кількість штатних працівників, с/с, млн осіб</t>
  </si>
  <si>
    <t>Рівень зайнятості населення, с/с, % (п.ш.)</t>
  </si>
  <si>
    <t>Середньооблікова кількість штатних працівників, рівень зайнятості населення*</t>
  </si>
  <si>
    <t>Number of staff, m person</t>
  </si>
  <si>
    <t>Number of staff, sa, m person</t>
  </si>
  <si>
    <t>Employment rate of population, sa, % (RHS)</t>
  </si>
  <si>
    <t>Average Number of Staff, Employment Rate of Population*</t>
  </si>
  <si>
    <t>млн осіб</t>
  </si>
  <si>
    <t>% до загальної кількості зайнятих (п. ш.)</t>
  </si>
  <si>
    <t>Неформально зайняте населення</t>
  </si>
  <si>
    <t>m persons</t>
  </si>
  <si>
    <t>% of the total employed people (RHS)</t>
  </si>
  <si>
    <t>Informally Employed People</t>
  </si>
  <si>
    <t>І півр. 2014</t>
  </si>
  <si>
    <t>2014</t>
  </si>
  <si>
    <t>І півр. 2015</t>
  </si>
  <si>
    <t>2015</t>
  </si>
  <si>
    <t>І півр. 2016</t>
  </si>
  <si>
    <t>2016</t>
  </si>
  <si>
    <t>І півр. 2017</t>
  </si>
  <si>
    <t>2017</t>
  </si>
  <si>
    <t>І півр. 2018</t>
  </si>
  <si>
    <t>Номінальні доходи населення</t>
  </si>
  <si>
    <t>Заробітна плата (як частина доходів населення)</t>
  </si>
  <si>
    <t>Соціальні допомоги</t>
  </si>
  <si>
    <t>Соціальні трансферти в натурі</t>
  </si>
  <si>
    <t>Наявний дохід</t>
  </si>
  <si>
    <t>Номінальна зарплата та доходи населення, % р/р</t>
  </si>
  <si>
    <t>Nominal household income</t>
  </si>
  <si>
    <t>Nominal wages (as part of the income)</t>
  </si>
  <si>
    <t>Social benefits</t>
  </si>
  <si>
    <t>Social transfers in kind</t>
  </si>
  <si>
    <t>Disposable income</t>
  </si>
  <si>
    <t>Nominal Wages and Household Income, % yoy</t>
  </si>
  <si>
    <t>ІI.14</t>
  </si>
  <si>
    <t>ІI.15</t>
  </si>
  <si>
    <t>ІI.16</t>
  </si>
  <si>
    <t>ІI.17</t>
  </si>
  <si>
    <t>Наявний дохід = Номінальний дохід – соціальні трансферти в натурі – доходи від власності (сплачені) – поточні податки на доходи та майно.</t>
  </si>
  <si>
    <t>Disposable income = Nominal household income ‒ Social transfers in kind  ‒ Property income (payable) ‒ Current payable taxes on income, wealth.</t>
  </si>
  <si>
    <t>ІI.18</t>
  </si>
  <si>
    <t>Співвідношення номінальної заробітної плати у Польщі та Україні, рази</t>
  </si>
  <si>
    <t>The Ratio of Nominal Wages in Poland and Ukraine, times</t>
  </si>
  <si>
    <t>Джерело: Central Statistical Office of Poland, ДССУ, розрахунки НБУ.</t>
  </si>
  <si>
    <t>Source: Central Statistical Office of Poland, SSSU, NBU staff estimates.</t>
  </si>
  <si>
    <t>Кінцеві споживчі витрати домогосподарств</t>
  </si>
  <si>
    <t>Реальна зарплата (як частина доходів населення)</t>
  </si>
  <si>
    <t>Реальні наявні доходи населення</t>
  </si>
  <si>
    <t>Схильність до заощаджень, %, с/с</t>
  </si>
  <si>
    <t>Реальні наявні доходи населення, реальна зарплата, кінцеві споживчі витрати домогосподарств приватне споживання та схильність до заощаджень*, % р/р</t>
  </si>
  <si>
    <t>Household consumption</t>
  </si>
  <si>
    <t>Real wages (as part of the income)</t>
  </si>
  <si>
    <t xml:space="preserve">Real disposable household income </t>
  </si>
  <si>
    <t>Propensity to save, %, sa</t>
  </si>
  <si>
    <t>Real Disposable Household Income, Real Wages, Household Consumption and Propensity to Save*, % yoy</t>
  </si>
  <si>
    <t>* Співвідношення заощаджень і наявного доходу населення.</t>
  </si>
  <si>
    <t>* Savings to disposable household income ratio.</t>
  </si>
  <si>
    <t>Нагромадження нефінансових активів</t>
  </si>
  <si>
    <t>Приріст грошових вкладів та заощаджень в ЦП</t>
  </si>
  <si>
    <t>Заощадження в іноземній валюті</t>
  </si>
  <si>
    <t>Позики, одержані за виключенням погашених</t>
  </si>
  <si>
    <t>Заощадження</t>
  </si>
  <si>
    <t>Приріст заощаджень населення, млрд грн</t>
  </si>
  <si>
    <t>Savings of nonfinancial assets</t>
  </si>
  <si>
    <t>Increase of savings  and securities</t>
  </si>
  <si>
    <t>Savings in foreign currency</t>
  </si>
  <si>
    <t>Loans receivable less payable</t>
  </si>
  <si>
    <t>Saving</t>
  </si>
  <si>
    <t>Номінальна заробітна плата</t>
  </si>
  <si>
    <t>Реальна заробітна плата</t>
  </si>
  <si>
    <t>Середня місячна пенсія (на початок місяця)</t>
  </si>
  <si>
    <t>Заробітна плата та середня пенсія, % р/р</t>
  </si>
  <si>
    <t>Monthly average pensions (start of the month)</t>
  </si>
  <si>
    <t>Wages and Average Monthly Pensions, % yoy</t>
  </si>
  <si>
    <t>Джерело: ДССУ, ПФУ.</t>
  </si>
  <si>
    <t>Source: SSSU, PFU.</t>
  </si>
  <si>
    <t>ІI.3.1. Рівень безробіття за методологією МОП* та реальний ВВП, с/с, %</t>
  </si>
  <si>
    <t>ІI.3.1. ILO Unemployment* and Real GDP, sa, %</t>
  </si>
  <si>
    <t>ІI.3.2. Вакансії ДСЗУ (як частка штатних працівників)* та очікування підприємств щодо зміни кількості працівників у наступні 12 місяців</t>
  </si>
  <si>
    <t>ІI.3.3. Частка підприємств, які зазначили, що брак кваліфікованих працівників обмежує їх спроможність нарощувати виробництво, за видами діяльності, %</t>
  </si>
  <si>
    <t>ІI.3.4. Кількість вакансій у ДСЗУ, навантаження на одне вільне робоче місце (за квартал)</t>
  </si>
  <si>
    <t>ІI.3.4. Vacancies SESU, Load per 1 Vacancy (for the quarter)</t>
  </si>
  <si>
    <t>ІI.3.5. Економічно активне населення, тис. р/р</t>
  </si>
  <si>
    <t>ІI.3.5. Economically active population, thousand persons yoy</t>
  </si>
  <si>
    <t>ІI.3.6. Середньооблікова кількість штатних працівників, рівень зайнятості населення*</t>
  </si>
  <si>
    <t>ІI.3.6. Average Number of Staff, Employment Rate of Population*</t>
  </si>
  <si>
    <t>ІI.3.7. Неформально зайняте населення</t>
  </si>
  <si>
    <t>ІI.3.7. Informally Employed People</t>
  </si>
  <si>
    <t>ІI.3.8. Номінальна зарплата та доходи населення, % р/р</t>
  </si>
  <si>
    <t>ІI.3.8. Nominal Wages and Household Income, % yoy</t>
  </si>
  <si>
    <t>ІI.3.9. Співвідношення номінальної заробітної плати у Польщі та Україні, рази</t>
  </si>
  <si>
    <t>ІI.3.9. The Ratio of Nominal Wages in Poland and Ukraine, times</t>
  </si>
  <si>
    <t>ІI.3.10. Реальні наявні доходи населення, реальна зарплата, кінцеві споживчі витрати домогосподарств приватне споживання та схильність до заощаджень*, % р/р</t>
  </si>
  <si>
    <t>ІI.3.10. Real Disposable Household Income, Real Wages, Household Consumption and Propensity to Save*, % yoy</t>
  </si>
  <si>
    <t>ІI.3.11. Приріст заощаджень населення, млрд грн</t>
  </si>
  <si>
    <t>ІI.3.12. Заробітна плата та середня пенсія, % р/р</t>
  </si>
  <si>
    <t>ІI.3.12. Wages and Average Monthly Pensions, % yoy</t>
  </si>
  <si>
    <t>ІI.6.1. Ключова ставка НБУ та її реальні виміри, % річних</t>
  </si>
  <si>
    <t>ІI.6.1. Real Key Policy Rates, %pa</t>
  </si>
  <si>
    <t xml:space="preserve">ІІ.6.2. Процентні ставки НБУ, УІМС та дохідність 1-річних ОВДП на первинному ринку, % річних </t>
  </si>
  <si>
    <t>ІI.6.2. NBU Policy Rates, UIIR and 1-year Bond Yield on Primary Market, %pa</t>
  </si>
  <si>
    <t>ІI.6.3. Дохідність за державними ЦП окремих країн, ринки яких розвиваються, у реальному вимірі, % річних</t>
  </si>
  <si>
    <t>ІІ.6.4. Середньозважені процентні ставки в національній валюті за новими кредитами (без овердрафту) і депозитами, % річних</t>
  </si>
  <si>
    <t>ІI.6.4. Average Weighted Interest Rates on New Hryvnia Loans (excl. overdrafts) and Deposits, %pa</t>
  </si>
  <si>
    <t xml:space="preserve">ІІ.6.5. ОВДП у власності ДГ та диференціал дохідностей між ОВДП на вторинному ринку та депозитами ДГ 
</t>
  </si>
  <si>
    <t>ІI.6.5. Government Bonds Owned by HH and Yield Differential of Bonds (secondary market) and Deposits</t>
  </si>
  <si>
    <t>ІІ.6.6. Курсові очікування на наступні 12 місяців, грн/дол.</t>
  </si>
  <si>
    <t>ІІ.6.6. Exchange rate expectations (12-month ahead), UAH/USD</t>
  </si>
  <si>
    <t xml:space="preserve">II.6.7. Операції населення із готівковою іноземною валютою, млн дол.
</t>
  </si>
  <si>
    <t>ІІ.6.7. Operations of HH with FX cash, USD mn</t>
  </si>
  <si>
    <t>ІI.6.8. Індекс РЕОК та НЕОК гривні, 12.2015=1</t>
  </si>
  <si>
    <t>ІІ.6.8. Hryvnia REER and NEER Indices, 12.2015</t>
  </si>
  <si>
    <t>ІI.6.9. Фактори впливу на зміну ліквідності банків, млрд грн</t>
  </si>
  <si>
    <t>ІI.6.9. Factors Influencing Change in the Banking System Liquidity, UAH bn</t>
  </si>
  <si>
    <t xml:space="preserve">ІI.6.10. Річна зміна залишків гривневих депозитів НФК за внесками у розрізі строків погашення, в. п.
</t>
  </si>
  <si>
    <t xml:space="preserve">ІІ.6.10. Annual Change in NFC Deposits in Domestic Currency
Breakdown by Maturity, pp </t>
  </si>
  <si>
    <t xml:space="preserve">ІI.6.11. Річна зміна залишків гривневих депозитів ДГ за внесками у розрізі строків погашення, в. п.
</t>
  </si>
  <si>
    <t xml:space="preserve">ІI.6.11. Annual Change in HH Deposits in Domestic Currency Breakdown by Maturity, pp
</t>
  </si>
  <si>
    <t>ІІ.6.12. Кредити, IV.2013=100</t>
  </si>
  <si>
    <t>ІІ.6.12. Loans, IV.2013=100</t>
  </si>
  <si>
    <t xml:space="preserve">ІI.6.13. Гривневі кредити НФК за ВЕД, млрд грн
</t>
  </si>
  <si>
    <t xml:space="preserve">ІI.6.13. NFC Loans in Domestic Currency Breakdown 
by Type of Industry, UAH bn
</t>
  </si>
  <si>
    <t xml:space="preserve">ІІI.5.1. Грошовий мультиплікатор та швидкість обертання грошей
</t>
  </si>
  <si>
    <t>ІІI.5.2. Грошова база (компоненти), млрд грн</t>
  </si>
  <si>
    <t>ІІI.5.3. Монетарні показники, % річних</t>
  </si>
  <si>
    <t xml:space="preserve">ІІI.5.1. Money Multiplier and Money Velocity 
</t>
  </si>
  <si>
    <t xml:space="preserve">ІІI.5.2. Monetary Base (Components), UAH bn
</t>
  </si>
  <si>
    <t>ІІI.5.3. Monetary Indicators, % y-o-y</t>
  </si>
  <si>
    <t>Номінальна*</t>
  </si>
  <si>
    <t>У реальному вимірі ex ante**</t>
  </si>
  <si>
    <t>У реальному вимірі ex post#</t>
  </si>
  <si>
    <t>Ключова ставка НБУ та її реальні виміри, % річних</t>
  </si>
  <si>
    <t>Nominal*</t>
  </si>
  <si>
    <t>Ex ante**</t>
  </si>
  <si>
    <t>Ex post#</t>
  </si>
  <si>
    <t>Real Key Policy Rates, % pa</t>
  </si>
  <si>
    <t>* Середньомісячна ставка за ДС до 14 днів.</t>
  </si>
  <si>
    <t>** Дефльована на очікування фінансових аналітиків щодо інфляції через 12 місяців.</t>
  </si>
  <si>
    <t># Дефльована на фактичну річну базову інфляцію.</t>
  </si>
  <si>
    <t>* Average monthly interest rate on 14-day CDs.</t>
  </si>
  <si>
    <t>** Deflated by 12-month ahead inflation expectations of financial analysts.</t>
  </si>
  <si>
    <t># Deflated by annual rate of core inflation.</t>
  </si>
  <si>
    <t>Source: NBU`s estimates.</t>
  </si>
  <si>
    <t>Облікова ставка</t>
  </si>
  <si>
    <t>Кредити овернайт НБУ</t>
  </si>
  <si>
    <t>ДС овернайт НБУ</t>
  </si>
  <si>
    <t>Дохідність ОВДП</t>
  </si>
  <si>
    <t>УІМС кредити та депозити бланкові (овернайт)</t>
  </si>
  <si>
    <t>Коридор процентних ставок НБУ*</t>
  </si>
  <si>
    <t xml:space="preserve">Процентні ставки НБУ, УІМС та дохідність 1-річних ОВДП на первинному ринку, % річних </t>
  </si>
  <si>
    <t>Key policy rate</t>
  </si>
  <si>
    <t xml:space="preserve">Overnight loans </t>
  </si>
  <si>
    <t xml:space="preserve">Overnight CDs </t>
  </si>
  <si>
    <t>14-days CDs</t>
  </si>
  <si>
    <t>Overnight unsecured loans and deposits UIIR</t>
  </si>
  <si>
    <t>Interest rate corridor*</t>
  </si>
  <si>
    <t>NBU Policy Rates, UIIR and 1-year Bond Yield on Primary Market, %pa</t>
  </si>
  <si>
    <t>* Верхня межа коридору – процентні ставки за кредитами овернайт НБУ, нижня – за ДС овернайт НБУ.</t>
  </si>
  <si>
    <t>* Upper corridor bound – interest rate on overnight loans of the NBU, lower –  overnight CDs of the NBU.</t>
  </si>
  <si>
    <t>Квітень 2018 року</t>
  </si>
  <si>
    <t>Дохідність за державними ЦП окремих країн, ринки яких розвиваються, у реальному вимірі*, % річних</t>
  </si>
  <si>
    <t>April 2018</t>
  </si>
  <si>
    <t>Україна</t>
  </si>
  <si>
    <t>Ukraine</t>
  </si>
  <si>
    <t>Туреччина</t>
  </si>
  <si>
    <t>Turkey</t>
  </si>
  <si>
    <t>Півд. Африка</t>
  </si>
  <si>
    <t>South Africa</t>
  </si>
  <si>
    <t>Аргентина</t>
  </si>
  <si>
    <t>Argentina</t>
  </si>
  <si>
    <t>Індонезія</t>
  </si>
  <si>
    <t>Indonesia</t>
  </si>
  <si>
    <t>Бразилія</t>
  </si>
  <si>
    <t>Brazil</t>
  </si>
  <si>
    <t>Індія</t>
  </si>
  <si>
    <t>India</t>
  </si>
  <si>
    <t>Китай</t>
  </si>
  <si>
    <t>China</t>
  </si>
  <si>
    <t>Чилі</t>
  </si>
  <si>
    <t>Chile</t>
  </si>
  <si>
    <t>Румунія</t>
  </si>
  <si>
    <t>Romania</t>
  </si>
  <si>
    <t>Таїланд</t>
  </si>
  <si>
    <t>Thailand</t>
  </si>
  <si>
    <t>Угорщина</t>
  </si>
  <si>
    <t>Hungary</t>
  </si>
  <si>
    <t>* Real interest rate is calculated as a difference of average monthly 1-year bond yield on the primary market and inflation forecasts (as of end-2019 for October, as of end-2018 for April). For Ukraine ‒ based on NBU`s estimates.</t>
  </si>
  <si>
    <t>Джерело: DekaBank, Consensus Economics, Thomson Reuters, розрахунки НБУ.</t>
  </si>
  <si>
    <t>Source: DekaBank, Consensus Economics, Thomson Reuters, NBU`s estimates.</t>
  </si>
  <si>
    <t xml:space="preserve">Кредити НФК </t>
  </si>
  <si>
    <t xml:space="preserve">Кредити ДГ </t>
  </si>
  <si>
    <t xml:space="preserve">Депозити НФК </t>
  </si>
  <si>
    <t xml:space="preserve">Строкові депозити ДГ </t>
  </si>
  <si>
    <t>Середньозважені процентні ставки в національній валюті за новими кредитами (без овердрафту) і депозитами, % річних</t>
  </si>
  <si>
    <t xml:space="preserve">NFC loans </t>
  </si>
  <si>
    <t>HH loans</t>
  </si>
  <si>
    <t>NFC deposits</t>
  </si>
  <si>
    <t>HH term deposits</t>
  </si>
  <si>
    <t xml:space="preserve">Average Weighted Interest Rates on New Hryvnia Loans (excl. overdrafts) and Deposits, % pa </t>
  </si>
  <si>
    <t>Гривневі ОВДП, млрд грн (п.ш.)</t>
  </si>
  <si>
    <t>Диференціал за грн інструментами, % річних</t>
  </si>
  <si>
    <t>Валютні ОВДП, млрд грн (п.ш.)</t>
  </si>
  <si>
    <t>Диференціал за інструментами в ІВ, % річних</t>
  </si>
  <si>
    <t>ОВДП у власності ДГ та диференціал дохідностей* між ОВДП на вторинному ринку та депозитами ДГ</t>
  </si>
  <si>
    <t>Hryvnia government bonds, USD bn (RHS)</t>
  </si>
  <si>
    <t>Hryvnia instruments differential, % pa</t>
  </si>
  <si>
    <t>FX government bonds, USD bn (RHS)</t>
  </si>
  <si>
    <t>FX instruments differential, % pa</t>
  </si>
  <si>
    <t>Government bonds in HH portfolio and yield differential between bonds and HH deposits</t>
  </si>
  <si>
    <t>* Дохідність строком до одного року, скоригована на сплату податків та зборів.</t>
  </si>
  <si>
    <t>* Yield of up to 1 year maturity, adjusted on taxes and duties</t>
  </si>
  <si>
    <t>Фактичний середній курс</t>
  </si>
  <si>
    <t>Курсові очікування на наступні 12 місяців, грн/дол.</t>
  </si>
  <si>
    <t>Actual average rate</t>
  </si>
  <si>
    <t>Exchange rate expectations (12-month ahead), UAH/USD</t>
  </si>
  <si>
    <t>Source:NBU, GfK Ukraine.</t>
  </si>
  <si>
    <t>Купівля*</t>
  </si>
  <si>
    <t>Продаж</t>
  </si>
  <si>
    <t>Чистий продаж</t>
  </si>
  <si>
    <t>Операції населення із готівковою іноземною валютою, млн дол.</t>
  </si>
  <si>
    <t>Purchase*</t>
  </si>
  <si>
    <t>Sell</t>
  </si>
  <si>
    <t>Net purchase</t>
  </si>
  <si>
    <t>Operations of HH with FX cash, USD mn</t>
  </si>
  <si>
    <t>* Низькі обсяги купівлі у 2016 році та подальше зростання є відображенням дії адміністративних обмежень на валютному ринку та їх поступового скасування.</t>
  </si>
  <si>
    <t>* Low purchases in 2016 and further growth are a reflection of the administrative restrictions on the FX market and their gradual liberalization.</t>
  </si>
  <si>
    <t>РЕОК</t>
  </si>
  <si>
    <t>НЕОК</t>
  </si>
  <si>
    <t>РЕОК (середній за квартал)</t>
  </si>
  <si>
    <t>НЕОК (середній за квартал)</t>
  </si>
  <si>
    <t>REER</t>
  </si>
  <si>
    <t>NEER</t>
  </si>
  <si>
    <t>REER (quaterly average)</t>
  </si>
  <si>
    <t>NEER (quaterly average)</t>
  </si>
  <si>
    <t>Hryvnia REER and NEER Indices, 12.2015</t>
  </si>
  <si>
    <t>Операції уряду</t>
  </si>
  <si>
    <t>Готівка</t>
  </si>
  <si>
    <t>Валютні інтервенції</t>
  </si>
  <si>
    <t>Інші операції</t>
  </si>
  <si>
    <r>
      <t>Операції НБУ</t>
    </r>
    <r>
      <rPr>
        <vertAlign val="superscript"/>
        <sz val="10"/>
        <rFont val="Arial"/>
        <family val="2"/>
        <charset val="204"/>
      </rPr>
      <t>**</t>
    </r>
  </si>
  <si>
    <t xml:space="preserve">Зміна ліквідності </t>
  </si>
  <si>
    <t>Ліквідність</t>
  </si>
  <si>
    <r>
      <t>Фактори впливу на зміну</t>
    </r>
    <r>
      <rPr>
        <sz val="10"/>
        <rFont val="Arial"/>
        <family val="2"/>
        <charset val="204"/>
      </rPr>
      <t xml:space="preserve"> ліквідності банків</t>
    </r>
    <r>
      <rPr>
        <vertAlign val="superscript"/>
        <sz val="10"/>
        <rFont val="Arial"/>
        <family val="2"/>
        <charset val="204"/>
      </rPr>
      <t>*</t>
    </r>
    <r>
      <rPr>
        <sz val="10"/>
        <rFont val="Arial"/>
        <family val="2"/>
        <charset val="204"/>
      </rPr>
      <t xml:space="preserve">, млрд грн  </t>
    </r>
  </si>
  <si>
    <t>Government operations</t>
  </si>
  <si>
    <t>Cash</t>
  </si>
  <si>
    <t>FX interventions</t>
  </si>
  <si>
    <r>
      <t>NBU monetary policy operations</t>
    </r>
    <r>
      <rPr>
        <vertAlign val="superscript"/>
        <sz val="10"/>
        <rFont val="Arial"/>
        <family val="2"/>
        <charset val="204"/>
      </rPr>
      <t>**</t>
    </r>
  </si>
  <si>
    <t>Changes in the liquidity</t>
  </si>
  <si>
    <t xml:space="preserve"> Liquidity</t>
  </si>
  <si>
    <r>
      <t>Factors Influencing Change</t>
    </r>
    <r>
      <rPr>
        <vertAlign val="superscript"/>
        <sz val="10"/>
        <rFont val="Arial"/>
        <family val="2"/>
        <charset val="204"/>
      </rPr>
      <t>*</t>
    </r>
    <r>
      <rPr>
        <sz val="10"/>
        <rFont val="Arial"/>
        <family val="2"/>
        <charset val="204"/>
      </rPr>
      <t xml:space="preserve"> in the Banking System Liquidity</t>
    </r>
    <r>
      <rPr>
        <sz val="10"/>
        <rFont val="Arial"/>
        <family val="2"/>
        <charset val="204"/>
      </rPr>
      <t>, UAH bn</t>
    </r>
  </si>
  <si>
    <t>IІ.15</t>
  </si>
  <si>
    <t>IІ.16</t>
  </si>
  <si>
    <t>IІ.17</t>
  </si>
  <si>
    <t xml:space="preserve">* Зміна залишків депозитних сертифікатів НБУ та коррахунків на кінець кварталу до попереднього кварталу. </t>
  </si>
  <si>
    <t>** Крім операцій із депозитними сертифікатами.</t>
  </si>
  <si>
    <t xml:space="preserve">Джерело: НБУ. </t>
  </si>
  <si>
    <t>Усього гривневих депозитів НФК, % р/р</t>
  </si>
  <si>
    <t>На вимогу</t>
  </si>
  <si>
    <t>До 1 року</t>
  </si>
  <si>
    <t>Від 1 до 2 років</t>
  </si>
  <si>
    <t xml:space="preserve">Більше 2 років </t>
  </si>
  <si>
    <t xml:space="preserve">Річна зміна залишків гривневих депозитів НФК за внесками депозитів у розрізі строків погашення, в. п.
</t>
  </si>
  <si>
    <t xml:space="preserve">Total hryvnya NFS deposits, % yoy
</t>
  </si>
  <si>
    <t>Demand deposits</t>
  </si>
  <si>
    <t>Up to 1 year</t>
  </si>
  <si>
    <t>1-2 years</t>
  </si>
  <si>
    <t>Over 2 years</t>
  </si>
  <si>
    <t xml:space="preserve">Annual Change in NFC Deposits in Domestic Currency 
Breakdown by Maturity, pp 
</t>
  </si>
  <si>
    <t>І.14</t>
  </si>
  <si>
    <t>IІ.14</t>
  </si>
  <si>
    <t>ІІІ.18</t>
  </si>
  <si>
    <t>Усього гривневих депозитів населення, % р/р</t>
  </si>
  <si>
    <t xml:space="preserve">Річна зміна залишків гривневих депозитів ДГ за внесками депозитів у розрізі строків погашення, в. п.
</t>
  </si>
  <si>
    <t xml:space="preserve">Total hryvnya household deposits, % yoy
</t>
  </si>
  <si>
    <t xml:space="preserve">Annual Change in HH Deposits in Domestic Currency Breakdown by Maturity, pp
</t>
  </si>
  <si>
    <t xml:space="preserve">НФК у НВ </t>
  </si>
  <si>
    <t>ДГ в НВ</t>
  </si>
  <si>
    <t>Кредити всього в ІВ (у дол. екв.)</t>
  </si>
  <si>
    <t>Частка непрацюючих кредитів, % (п. ш.)</t>
  </si>
  <si>
    <t>NFC in hryvnia</t>
  </si>
  <si>
    <t>Households in hryvnia</t>
  </si>
  <si>
    <t>Total Loans in FX (USD equivalent)</t>
  </si>
  <si>
    <t>Share of NPL, % (RHS)</t>
  </si>
  <si>
    <t>Loans, IV.2013=100</t>
  </si>
  <si>
    <t>Сільське, лісове та рибне господарства</t>
  </si>
  <si>
    <t>Переробна промисловість</t>
  </si>
  <si>
    <t>Оптова та роздрібна торгівля та ремонт автотранспорту</t>
  </si>
  <si>
    <t>Операції з нерухомим майном</t>
  </si>
  <si>
    <t xml:space="preserve">Гривневі кредити НФК за ВЕД, млрд грн
</t>
  </si>
  <si>
    <t>Agriculture, forestry and fishing</t>
  </si>
  <si>
    <t>Wholesale and retail trade; repair of motor vehicles and motorcycles</t>
  </si>
  <si>
    <t>Real estate activities</t>
  </si>
  <si>
    <t xml:space="preserve">NFC Loans in Domestic Currency Breakdown by Type of Industry, UAH bn
</t>
  </si>
  <si>
    <t xml:space="preserve">Швидкість обертання грошей </t>
  </si>
  <si>
    <t xml:space="preserve">Грошовий мультиплікатор </t>
  </si>
  <si>
    <t xml:space="preserve">Грошовий мультиплікатор та швидкість обертання грошей
</t>
  </si>
  <si>
    <t>Velocity of broad money</t>
  </si>
  <si>
    <t>Money multiplier</t>
  </si>
  <si>
    <t xml:space="preserve">Money Multiplier and  Money Velocity 
</t>
  </si>
  <si>
    <t>Готівка поза банками (М0)</t>
  </si>
  <si>
    <t>Готівка в касах банків</t>
  </si>
  <si>
    <t>Коррахунки в НБУ</t>
  </si>
  <si>
    <t xml:space="preserve">Грошова база (компоненти), млрд грн
</t>
  </si>
  <si>
    <t>Cash outside banks (M0)</t>
  </si>
  <si>
    <t>Vault cash</t>
  </si>
  <si>
    <t>Correspondent accounts with NBU</t>
  </si>
  <si>
    <t>Other items</t>
  </si>
  <si>
    <t xml:space="preserve">Monetary Base (Components), UAH bn
</t>
  </si>
  <si>
    <t>IV.18</t>
  </si>
  <si>
    <t>І.19</t>
  </si>
  <si>
    <t>ІІ.19</t>
  </si>
  <si>
    <t>ІІІ.19</t>
  </si>
  <si>
    <t>IV.19</t>
  </si>
  <si>
    <t>І.20</t>
  </si>
  <si>
    <t>ІІ.20</t>
  </si>
  <si>
    <t>ІІІ.20</t>
  </si>
  <si>
    <t>IV.20</t>
  </si>
  <si>
    <t>Грошова маса</t>
  </si>
  <si>
    <t>Грошова база</t>
  </si>
  <si>
    <t xml:space="preserve">Монетарні показники, % річних
</t>
  </si>
  <si>
    <t>Money supply</t>
  </si>
  <si>
    <t>Monetary base</t>
  </si>
  <si>
    <t>I.1. Реальний ВВП окремих груп країн, % р/р</t>
  </si>
  <si>
    <t xml:space="preserve">I.2. Кількісні обсяги світової торгівлі (% р/р) та випереджаючий індикатор WTOI, п. </t>
  </si>
  <si>
    <t>I.2. World Trade Volume (% yoy) and World Trade Outlook Indicator (WTOI)</t>
  </si>
  <si>
    <t xml:space="preserve">I.3. Глобальний РМІ та рівень ділової довіри за результатами опитування Moody's </t>
  </si>
  <si>
    <t xml:space="preserve">I.4. Внески окремих країн у річну зміну середньозваженого показника економічного зростання в країнах – ОТП України (UAwGDP), в.п. </t>
  </si>
  <si>
    <t xml:space="preserve">I.4. Contributions to Annual GDP Growth of Ukraine’s MTP Countries (UAwGDP), % yoy, pp </t>
  </si>
  <si>
    <t>I.5. PMI промисловості окремих країн світу, п.</t>
  </si>
  <si>
    <t>ІІI.1.1. Внески країн – ОТП України в річну зміну UAwGDP, %</t>
  </si>
  <si>
    <t xml:space="preserve">ІІI.1.1. Contributions to Annual GDP Growth of Ukraine’s MTP Countries (UAwGDP), % yoy, pp </t>
  </si>
  <si>
    <t>ІІI.1.2. Реальний ВВП окремих країн – ОТП України, % річна зміна</t>
  </si>
  <si>
    <t>ІІI.1.2. Real GDP of Selected Ukraine’s MTP Countries, % yoy</t>
  </si>
  <si>
    <t>ІІI.1.3. Ключові процентні ставки провідних центральних банків, %</t>
  </si>
  <si>
    <t>ІІI.1.3. Key Policy Rates of Major Central Banks, %</t>
  </si>
  <si>
    <t xml:space="preserve">ІІI.1.4. Індекс світових цін на товари українського експорту (ЕСРІ), 12.2004 = 1 </t>
  </si>
  <si>
    <t>ІІI.1.4. External Commodity Price Index (ЕСРІ), Dec 2004 = 1</t>
  </si>
  <si>
    <t>ІІI.1.5. Світові ціни на чорні метали та залізну руду*, дол./т, середні за квартал</t>
  </si>
  <si>
    <t>ІІI.1.5. World Price of Ferrous Metals and Iron Ore*, USD/MT, quarterly average</t>
  </si>
  <si>
    <t>ІІI.1.6. Світові ціни на зернові, дол./т, середні за квартал</t>
  </si>
  <si>
    <t>ІІI.1.6. World Cereal Prices, USD/MT, quarterly average</t>
  </si>
  <si>
    <t>ІІI.1.7. Світові ціни на нафту сортів Brent і WTI, дол./бар., середні за квартал</t>
  </si>
  <si>
    <t>ІІI.1.7. Brent and WTI Crude Oil Prices, USD/bbl, quarterly average</t>
  </si>
  <si>
    <t xml:space="preserve">ІІI.1.8. Обсяги світового виробництва та споживання нафти та нафтопродуктів, млн бар./добу  </t>
  </si>
  <si>
    <t>ІІI.1.8. World Crude Oil and Other Liquids Consumption and Production, Mbbl/d</t>
  </si>
  <si>
    <t>ІІI.1.9. Таблиця</t>
  </si>
  <si>
    <t>ІІI.1.9. Table</t>
  </si>
  <si>
    <t>ВВП країн, ринки яких розвиваються</t>
  </si>
  <si>
    <t>ВВП розвинутих країн</t>
  </si>
  <si>
    <t>UAwGDP</t>
  </si>
  <si>
    <t>Реальний ВВП окремих груп країн, % р/р</t>
  </si>
  <si>
    <t>Emerging markets</t>
  </si>
  <si>
    <t>Advanced economies</t>
  </si>
  <si>
    <t>IIІ.17</t>
  </si>
  <si>
    <t>UAwGDP - середньозважений показник економічного зростання в країнах – ОТП України.</t>
  </si>
  <si>
    <t xml:space="preserve">Джерело: МВФ, розрахунки НБУ. </t>
  </si>
  <si>
    <t xml:space="preserve">UAwGDP - Weighted Average of Real GDP Growth for Ukraine’s MTP </t>
  </si>
  <si>
    <t>Source: IMF, NBU staff estimates.</t>
  </si>
  <si>
    <t>Кількісні обсяги світової торгівлі</t>
  </si>
  <si>
    <t>WTOI (п. ш.)</t>
  </si>
  <si>
    <t xml:space="preserve">Кількісні обсяги світової торгівлі (% р/р) та випереджаючий індикатор WTOI, п. </t>
  </si>
  <si>
    <t>World Trade Volume</t>
  </si>
  <si>
    <t>WTOI (RHS)</t>
  </si>
  <si>
    <t xml:space="preserve">World Trade Volume (% yoy) and World Trade Outlook Indicator (WTOI)
</t>
  </si>
  <si>
    <t xml:space="preserve">Джерело: COТ. </t>
  </si>
  <si>
    <t>Source: WTO.</t>
  </si>
  <si>
    <t>IIІ.18</t>
  </si>
  <si>
    <t>World: Moody's Analytics Survey of Business Confidence</t>
  </si>
  <si>
    <t>J.P.Morgan Global Manufacturing PMI (п. ш.)</t>
  </si>
  <si>
    <t>J.P.Morgan Global Services PMI (п. ш.)</t>
  </si>
  <si>
    <t xml:space="preserve">Глобальний РМІ та рівень ділової довіри за результатами опитування Moody's </t>
  </si>
  <si>
    <t>J.P.Morgan Global Manufacturing PMI (RHS)</t>
  </si>
  <si>
    <t>J.P.Morgan Global Services PMI (RHS)</t>
  </si>
  <si>
    <t>* станом на 22.10.2018.</t>
  </si>
  <si>
    <t xml:space="preserve">Джерело: Markit, Moody's. </t>
  </si>
  <si>
    <t>* as of 22.10.2018.</t>
  </si>
  <si>
    <t>Source: Markit, Moody's.</t>
  </si>
  <si>
    <t>Єврозона</t>
  </si>
  <si>
    <t>Єгипет</t>
  </si>
  <si>
    <t>Інші країни</t>
  </si>
  <si>
    <t xml:space="preserve">Внески окремих країн у річну зміну середньозваженого показника економічного зростання в країнах – ОТП України (UAwGDP), в.п. </t>
  </si>
  <si>
    <t>Euro area</t>
  </si>
  <si>
    <t>Egypt</t>
  </si>
  <si>
    <t>Other countries</t>
  </si>
  <si>
    <r>
      <t>Contributions to Annual GDP Growth of Ukraine’s MTP Countries (UAwGDP), % yoy, pp</t>
    </r>
    <r>
      <rPr>
        <sz val="10"/>
        <rFont val="Arial"/>
        <family val="2"/>
        <charset val="204"/>
      </rPr>
      <t xml:space="preserve"> </t>
    </r>
  </si>
  <si>
    <t>Джерело:  Національні статистичні агенції, розрахунки НБУ.</t>
  </si>
  <si>
    <t>Source: National Statistical Offices, NBU staff estimates.</t>
  </si>
  <si>
    <t xml:space="preserve">Китай </t>
  </si>
  <si>
    <t>США</t>
  </si>
  <si>
    <t>PMI промисловості окремих країн світу, п.</t>
  </si>
  <si>
    <t>USA</t>
  </si>
  <si>
    <t>Джерело: IHS Markit.</t>
  </si>
  <si>
    <t>Source: IHS Markit.</t>
  </si>
  <si>
    <t>ECPI (12.2004=1)</t>
  </si>
  <si>
    <t>ECPI (% річна зміна, п. ш.)</t>
  </si>
  <si>
    <t xml:space="preserve">Індекс зміни світових цін на товари українського експорту (ЕСРІ) </t>
  </si>
  <si>
    <t>ECPI (% yoy, RHS)</t>
  </si>
  <si>
    <t>External Commodity Price Index (ЕСРІ)</t>
  </si>
  <si>
    <t xml:space="preserve">Джерело: розрахунки НБУ. </t>
  </si>
  <si>
    <t>Ціни Китаю та України на окремі сталеві напівфабрикати, дол./т</t>
  </si>
  <si>
    <t>Semi-Finished Steel Prices in China and Ukraine, USD/MT</t>
  </si>
  <si>
    <t>Світові ціни на зернові, дол./т</t>
  </si>
  <si>
    <r>
      <t>World Grain Prices, USD/MT</t>
    </r>
    <r>
      <rPr>
        <sz val="10"/>
        <rFont val="Arial"/>
        <family val="2"/>
        <charset val="204"/>
      </rPr>
      <t xml:space="preserve"> </t>
    </r>
  </si>
  <si>
    <t xml:space="preserve">Світові ціни на соняшникову олію, дол./т, </t>
  </si>
  <si>
    <t>World Sunflower Oil Prices, USD/MT</t>
  </si>
  <si>
    <t xml:space="preserve">Світові ціни на нафту, дол./бар. </t>
  </si>
  <si>
    <r>
      <t>World Crude Oil Prices, USD/bbl</t>
    </r>
    <r>
      <rPr>
        <sz val="10"/>
        <rFont val="Arial"/>
        <family val="2"/>
        <charset val="204"/>
      </rPr>
      <t xml:space="preserve"> </t>
    </r>
  </si>
  <si>
    <t>Загальні запаси</t>
  </si>
  <si>
    <t>Термінал Кушинга (п. ш.)</t>
  </si>
  <si>
    <t>Запаси сирої нафти США, за винятком стратегічних запасів, млн барелів</t>
  </si>
  <si>
    <t>U.S. Ending Stocks</t>
  </si>
  <si>
    <t>Cushing (RHS)</t>
  </si>
  <si>
    <t>Ending Stocks excluding SPR of Crude Oil in the USA, mln. bbl</t>
  </si>
  <si>
    <t>Джерело: U.S. Energy Information Administration.</t>
  </si>
  <si>
    <t>Source: U.S. Energy Information Administration.</t>
  </si>
  <si>
    <t>UAwCPI</t>
  </si>
  <si>
    <t>Білорусь</t>
  </si>
  <si>
    <t>Індекс споживчих цін окремих країн – ОТП України та середньозважений показник ІСЦ країн – ОТП України (UAwCPI), % р/р</t>
  </si>
  <si>
    <t xml:space="preserve">Euro area </t>
  </si>
  <si>
    <t xml:space="preserve">China </t>
  </si>
  <si>
    <t>Belarus</t>
  </si>
  <si>
    <t>Global Equity Benchmarks, 01 Jan 2016 = 100</t>
  </si>
  <si>
    <r>
      <t>Дохідність 10-річних державних облігацій США та Німеччини</t>
    </r>
    <r>
      <rPr>
        <b/>
        <sz val="9.5"/>
        <color rgb="FF000000"/>
        <rFont val="Arial"/>
        <family val="2"/>
        <charset val="204"/>
      </rPr>
      <t xml:space="preserve"> </t>
    </r>
  </si>
  <si>
    <r>
      <t>US and Germany 10-Year Government Bonds Yields</t>
    </r>
    <r>
      <rPr>
        <sz val="8.5"/>
        <rFont val="Arial"/>
        <family val="2"/>
        <charset val="204"/>
      </rPr>
      <t xml:space="preserve"> </t>
    </r>
  </si>
  <si>
    <t>Різниця між дохідністю 10- та 2 річних облігацій Казначейства США та періоди рецесії</t>
  </si>
  <si>
    <t>Сіре поле – періоди криз.</t>
  </si>
  <si>
    <t>Джерело: FRED.</t>
  </si>
  <si>
    <t>Grey field - periods of crisis</t>
  </si>
  <si>
    <t>Source: FRED.</t>
  </si>
  <si>
    <t>Банк Японії</t>
  </si>
  <si>
    <t>ФРС</t>
  </si>
  <si>
    <t>ЄЦБ</t>
  </si>
  <si>
    <t>Банк Англії</t>
  </si>
  <si>
    <t>Ключові ставки провідних центральних банків, % річних</t>
  </si>
  <si>
    <t>BoJ</t>
  </si>
  <si>
    <t>Fed</t>
  </si>
  <si>
    <t>ECB</t>
  </si>
  <si>
    <t>BoE</t>
  </si>
  <si>
    <t>Key Policy Rates of Major Central Banks, %</t>
  </si>
  <si>
    <t>Джерело: офіційні сторінки центральних банків.</t>
  </si>
  <si>
    <t>Source: official web-pages of central banks</t>
  </si>
  <si>
    <t xml:space="preserve">Чисті портфельні інвестиції нерезидентів у країни, ринки яких розвиваються, за регіонами, млрд дол. США </t>
  </si>
  <si>
    <t>Банк Росії</t>
  </si>
  <si>
    <t>Банк Аргентини (п.ш.)</t>
  </si>
  <si>
    <t>Банк Грузії</t>
  </si>
  <si>
    <t>Банк Чехії</t>
  </si>
  <si>
    <t>Банк Індії</t>
  </si>
  <si>
    <t>Банк Туреччини</t>
  </si>
  <si>
    <t>Базові процентні ставки центральних банків окремих країн, ринки яких розвиваються, % річних</t>
  </si>
  <si>
    <t>Bank of Russia</t>
  </si>
  <si>
    <t>CB of Argentina (RHS)</t>
  </si>
  <si>
    <t>CB of Georgia</t>
  </si>
  <si>
    <t>CB of Czech Republic</t>
  </si>
  <si>
    <t>CB of India</t>
  </si>
  <si>
    <t>CB of Turkey</t>
  </si>
  <si>
    <t>Джерело: Офіційні сторінки центральних банків.</t>
  </si>
  <si>
    <t>Source: official web-pages of central banks.</t>
  </si>
  <si>
    <t>Зміна обмінних курсів валют окремих країн до долара США (на кінець періоду), %</t>
  </si>
  <si>
    <t>UAwGDP поточний</t>
  </si>
  <si>
    <t>UAwGDP попередній</t>
  </si>
  <si>
    <t>Внески країн – ОТП України в річну зміну UAwGDP, %</t>
  </si>
  <si>
    <t xml:space="preserve">UAwGDP current </t>
  </si>
  <si>
    <t>UAwGDP previous</t>
  </si>
  <si>
    <t>Джерело: оцінка та розрахунки НБУ на основі даних МВФ.</t>
  </si>
  <si>
    <t>Source: NBU staff estimates based on IMF.</t>
  </si>
  <si>
    <t>Єврозона (поточний прогноз)</t>
  </si>
  <si>
    <t>Єврозона (попередній прогноз)</t>
  </si>
  <si>
    <t>Туреччина (поточний прогноз)</t>
  </si>
  <si>
    <t>Туреччина (попередній прогноз)</t>
  </si>
  <si>
    <t>Реальний ВВП окремих країн – ОТП України, % річна зміна</t>
  </si>
  <si>
    <t>Euro area (current forecast)</t>
  </si>
  <si>
    <t>Euro area (previous forecast)</t>
  </si>
  <si>
    <t>Turkey (current forecast)</t>
  </si>
  <si>
    <t>Turkey (previous forecast)</t>
  </si>
  <si>
    <t>Real GDP of Selected Ukraine’s MTP Countries, % yoy</t>
  </si>
  <si>
    <t>2018</t>
  </si>
  <si>
    <t>2019</t>
  </si>
  <si>
    <t>2020</t>
  </si>
  <si>
    <t>Джерело: оцінка НБУ.</t>
  </si>
  <si>
    <t>Ключова ставка Банку Японії</t>
  </si>
  <si>
    <t>Ключова ставка Банку Англії</t>
  </si>
  <si>
    <t>Ставка за федеральними коштами ФРС (верхня межа)</t>
  </si>
  <si>
    <t>Депозитна ставка ЄЦБ</t>
  </si>
  <si>
    <t>Ключові процентні ставки провідних центральних банків, %</t>
  </si>
  <si>
    <t>BoJ Policy-Rate Balances</t>
  </si>
  <si>
    <t>BoE Bank Rate</t>
  </si>
  <si>
    <t>FRS Federal Funds Rate (upper bound)</t>
  </si>
  <si>
    <t>ECB Deposit Facility Rate</t>
  </si>
  <si>
    <t>Джерело: офіційні сторінки центральних банків, розрахунки НБУ на основі Bloomberg.</t>
  </si>
  <si>
    <t>Source:  official web-pages of central banks, NBU staff estimates based on Bloomberg.</t>
  </si>
  <si>
    <t>ECPI (поточний прогноз)</t>
  </si>
  <si>
    <t>ЕСРІ (попередній прогноз)</t>
  </si>
  <si>
    <t>ECPI (current forecast)</t>
  </si>
  <si>
    <t>ECPI (previous forecast)</t>
  </si>
  <si>
    <t>External Commodity Price Index (ЕСРІ), Dec 2004 = 1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</si>
  <si>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</si>
  <si>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</si>
  <si>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</si>
  <si>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</si>
  <si>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</si>
  <si>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Steel billet (current forecast)</t>
  </si>
  <si>
    <t>Steel billet (previous forecast)</t>
  </si>
  <si>
    <t>Iron ore  (current forecast, RHS)</t>
  </si>
  <si>
    <t>Iron ore  (previous forecast, RHS)</t>
  </si>
  <si>
    <t>World Price of Ferrous Metals and Iron Ore*, USD/MT, quarterly average</t>
  </si>
  <si>
    <t>I.19</t>
  </si>
  <si>
    <t>II.19</t>
  </si>
  <si>
    <t>III.19</t>
  </si>
  <si>
    <t>*Steel Billet Exp FOB Ukraine та China import Iron Ore Fines 62% FE spot (CFR Tianjin port).</t>
  </si>
  <si>
    <t>I.20</t>
  </si>
  <si>
    <t>*Steel Billet Exp FOB Ukraine and China import Iron Ore Fines 62% FE spot (CFR Tianjin port).</t>
  </si>
  <si>
    <t>II.20</t>
  </si>
  <si>
    <t>III.20</t>
  </si>
  <si>
    <t>Кукурудза (поточний прогноз)</t>
  </si>
  <si>
    <t>Кукурудза (попередній прогноз)</t>
  </si>
  <si>
    <t>Пшениця (поточний прогноз)</t>
  </si>
  <si>
    <t>Пшениця (попередній прогноз)</t>
  </si>
  <si>
    <t>Світові ціни на зернові, дол./т, середні за квартал</t>
  </si>
  <si>
    <t>Maize (current forecast)</t>
  </si>
  <si>
    <t>Maize (previous forecast)</t>
  </si>
  <si>
    <t>Wheat (current forecast)</t>
  </si>
  <si>
    <t>Wheat (previous forecast)</t>
  </si>
  <si>
    <t>World Cereal Prices, USD/MT, quarterly average</t>
  </si>
  <si>
    <t>Brent (поточний прогноз)</t>
  </si>
  <si>
    <t>Brent  (попередній прогноз)</t>
  </si>
  <si>
    <t>WTI (поточний прогноз)</t>
  </si>
  <si>
    <t>WTI  (попередній прогноз)</t>
  </si>
  <si>
    <t>Світові ціни на нафту сортів Brent і WTI, дол./бар., середні за квартал</t>
  </si>
  <si>
    <t>Brent (current forecast)</t>
  </si>
  <si>
    <t>Brent (previous forecast)</t>
  </si>
  <si>
    <t>WTI (current forecast)</t>
  </si>
  <si>
    <t>WTI (previous forecast)</t>
  </si>
  <si>
    <t>Brent and WTI Crude Oil Prices, USD/bbl, quarterly average</t>
  </si>
  <si>
    <t>Source:  NBU staff estimates.</t>
  </si>
  <si>
    <t>Світове виробництво</t>
  </si>
  <si>
    <t>Світове споживання</t>
  </si>
  <si>
    <t xml:space="preserve">Обсяги світового виробництва та споживання нафти та нафтопродуктів, млн бар./добу  </t>
  </si>
  <si>
    <t>World Production</t>
  </si>
  <si>
    <t>World Consumption</t>
  </si>
  <si>
    <t>World Crude Oil and Other Liquids Consumption and Production, Mbbl/d</t>
  </si>
  <si>
    <t>Джерело: U.S. Energy Information Administration, вересень 2018.</t>
  </si>
  <si>
    <t>Source: U.S. Energy Information Administration, September 2018.</t>
  </si>
  <si>
    <t>ІСЦ, річна зміна на кінець періоду, %</t>
  </si>
  <si>
    <t>Обмінні курси*</t>
  </si>
  <si>
    <t>Ціни на товари**, дол.</t>
  </si>
  <si>
    <t>Євро-зона</t>
  </si>
  <si>
    <t>дол./євро</t>
  </si>
  <si>
    <t>руб./дол.</t>
  </si>
  <si>
    <t>газ імпортований, за 1 тис. м³</t>
  </si>
  <si>
    <t>нафта Brent, за бар.</t>
  </si>
  <si>
    <t>експорт чорних металів, за т</t>
  </si>
  <si>
    <t xml:space="preserve">експорт зерно- вих, за т     </t>
  </si>
  <si>
    <t>зміна за рік, % </t>
  </si>
  <si>
    <t>* У середньому за рік.</t>
  </si>
  <si>
    <t>**Середньозважені за обсягами, за винятком нафти.</t>
  </si>
  <si>
    <t>CPI, change as of the end of period, %</t>
  </si>
  <si>
    <t>GDP, annual change, %</t>
  </si>
  <si>
    <t>Exchange rates*</t>
  </si>
  <si>
    <t>Commodity Prices**, USD</t>
  </si>
  <si>
    <t>USD/EUR</t>
  </si>
  <si>
    <t>RUB/USD</t>
  </si>
  <si>
    <t>Imported gas, per 1m³</t>
  </si>
  <si>
    <t>Brent crude oil, per bbl</t>
  </si>
  <si>
    <t>Ferrous metals export, per ton</t>
  </si>
  <si>
    <t>Grain export, per ton</t>
  </si>
  <si>
    <t>ВВП, % р/р</t>
  </si>
  <si>
    <t>Споживання</t>
  </si>
  <si>
    <t>Інвестиції (ВНОК)</t>
  </si>
  <si>
    <t>Зміна запасів</t>
  </si>
  <si>
    <t>Чистий експорт</t>
  </si>
  <si>
    <t>Внески категорій кінцевого споживання в річну зміну реального ВВП, в. п.</t>
  </si>
  <si>
    <t>GDP, % yoy</t>
  </si>
  <si>
    <t>Consumption</t>
  </si>
  <si>
    <t>Gross fixed capital formation</t>
  </si>
  <si>
    <t>Change in inventories</t>
  </si>
  <si>
    <t>Net exports</t>
  </si>
  <si>
    <t>ІIІ.3.5. Потенційний та фактичний ВВП, % річна зміна</t>
  </si>
  <si>
    <t>ІIІ.3.6. Розрив ВВП, % від потенційного ВВП</t>
  </si>
  <si>
    <t>ІІI.4.1. Поточний рахунок</t>
  </si>
  <si>
    <t>ІІI.4.1. Current Account</t>
  </si>
  <si>
    <t>ІІI.4.2. Експорт чорних металів</t>
  </si>
  <si>
    <t>ІІI.4.2. Ferrous metal exports</t>
  </si>
  <si>
    <t>ІІI.4.3. Grain exports</t>
  </si>
  <si>
    <t>ІІI.4.4. Імпорт газу</t>
  </si>
  <si>
    <t>ІІI.4.4. Gas imports</t>
  </si>
  <si>
    <t>ІІI.4.5. Фінансовий рахунок</t>
  </si>
  <si>
    <t>ІІI.4.6. Офіційне фінансування</t>
  </si>
  <si>
    <t>ІІI.4.5. Financial account</t>
  </si>
  <si>
    <t>ІІI.4.6. Official financing</t>
  </si>
  <si>
    <t>ВВП</t>
  </si>
  <si>
    <t>Потенційний ВВП</t>
  </si>
  <si>
    <t>Фактичний та потенційний ВВП, % річна зміна</t>
  </si>
  <si>
    <t>GDP</t>
  </si>
  <si>
    <t>Potential GDP</t>
  </si>
  <si>
    <t>Actual and Potential GDP, % yoy</t>
  </si>
  <si>
    <t>Джерело: власні розрахунки НБУ.</t>
  </si>
  <si>
    <t>Розрив ВВП, % від потенційного ВВП</t>
  </si>
  <si>
    <t>Розрив ВВП,  % від потенційного ВВП</t>
  </si>
  <si>
    <t>GDP gap, % from potential GDP</t>
  </si>
  <si>
    <t>Output Gap, % of Potential GDP</t>
  </si>
  <si>
    <t>Source: NBU staff estimates</t>
  </si>
  <si>
    <t>Поточний рахунок, % від ВВП (п.ш.)</t>
  </si>
  <si>
    <t>Поточний рахунок, % від ВВП (попередній прогноз, п.ш.)</t>
  </si>
  <si>
    <t>Баланс товарів</t>
  </si>
  <si>
    <t xml:space="preserve">Баланс послуг </t>
  </si>
  <si>
    <t>Первинні доходи (сальдо)</t>
  </si>
  <si>
    <t>Вторинні доходи (сальдо)</t>
  </si>
  <si>
    <t>Сальдо поточного рахунку, млрд дол.</t>
  </si>
  <si>
    <t>Current account, % of GDP (RHS)</t>
  </si>
  <si>
    <t>Current account, % of GDP (previous forecast, RHS)</t>
  </si>
  <si>
    <t>Current Account, USD bn</t>
  </si>
  <si>
    <t>Ціна,  дол. США/т (п.ш.)</t>
  </si>
  <si>
    <t>Ціна, дол. США/т (попередній прогноз, п.ш.)</t>
  </si>
  <si>
    <t>Обсяги, млн. т</t>
  </si>
  <si>
    <t>Обсяги, млн. т (попередній прогноз)</t>
  </si>
  <si>
    <t>Експорт чорних металів (4 основні підгрупи)</t>
  </si>
  <si>
    <t>Price, USD/t</t>
  </si>
  <si>
    <t>Price, USD/t (previous forecast)</t>
  </si>
  <si>
    <t>Volumes, m t (RHS)</t>
  </si>
  <si>
    <t>Volumes, m t (previous forecast, RHS)</t>
  </si>
  <si>
    <t>Ferrous Metals Exports (four main sub-groups)</t>
  </si>
  <si>
    <t>Експорт зернових</t>
  </si>
  <si>
    <t>Grains Exports</t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</si>
  <si>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(п. ш.)</t>
    </r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</si>
  <si>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прогноз, п. ш.)</t>
    </r>
  </si>
  <si>
    <r>
      <t>Обсяги, млрд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</si>
  <si>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(RHS)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</si>
  <si>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forecast, RHS)</t>
    </r>
  </si>
  <si>
    <r>
      <t>Volumes, bn. m</t>
    </r>
    <r>
      <rPr>
        <vertAlign val="superscript"/>
        <sz val="10"/>
        <rFont val="Arial"/>
        <family val="2"/>
        <charset val="204"/>
      </rPr>
      <t>3</t>
    </r>
  </si>
  <si>
    <r>
      <t>Volumes, bn.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forecast)</t>
    </r>
  </si>
  <si>
    <t xml:space="preserve">Прямі іноземні інвестиції </t>
  </si>
  <si>
    <t>Готівкова валюта поза банками</t>
  </si>
  <si>
    <t>Фінансовий рахунок (попередній прогноз)</t>
  </si>
  <si>
    <t>Фінансовий рахунок, млрд дол.</t>
  </si>
  <si>
    <t>Financial account (previous forecast)</t>
  </si>
  <si>
    <t>Financial Account, USD bn</t>
  </si>
  <si>
    <t>МВФ</t>
  </si>
  <si>
    <t>ЄС</t>
  </si>
  <si>
    <t>ОЗДП під гарантії США</t>
  </si>
  <si>
    <t>ОЗДП</t>
  </si>
  <si>
    <t>Світовий банк</t>
  </si>
  <si>
    <t>Офіційне фінансування та розміщення ОЗДП, млрд дол.</t>
  </si>
  <si>
    <t>IMF</t>
  </si>
  <si>
    <t>EU</t>
  </si>
  <si>
    <t>US bonds</t>
  </si>
  <si>
    <t>Eurobonds</t>
  </si>
  <si>
    <t>World Bank</t>
  </si>
  <si>
    <t>Official Financing and Eurobond Placement, USD bn</t>
  </si>
  <si>
    <t>У місяцях імпорту майбутнього періоду (п. ш.)</t>
  </si>
  <si>
    <t>У місяцях імпорту майбутнього періоду (попередній прогноз, п. ш.)</t>
  </si>
  <si>
    <t>Валові міжнародні резерви</t>
  </si>
  <si>
    <t>Валові міжнародні резерви (попередній прогноз)</t>
  </si>
  <si>
    <t>Months of future imports (RHS)</t>
  </si>
  <si>
    <t>Months of future imports (previous forecast, RHS)</t>
  </si>
  <si>
    <t>International Reserves</t>
  </si>
  <si>
    <t>International Reserves (previous forecast)</t>
  </si>
  <si>
    <t>ІI.2.1. Реальний ВВП, %</t>
  </si>
  <si>
    <t>ІI.2.2. Внески категорій кінцевого споживання в річну зміну реального ВВП, в. п.</t>
  </si>
  <si>
    <t>ІI.2.3. Внески в річну зміну кінцевих споживчих витрат, в. п.</t>
  </si>
  <si>
    <t>ІI.2.4. Реальні кінцеві споживчі витрати домогосподарств за окремими цілями, % р/р</t>
  </si>
  <si>
    <t>ІI.2.5. Валове нагромадження основного капіталу та динаміка середньорічних світових цін (% р/р)</t>
  </si>
  <si>
    <t>ІI.2.6. Валове нагромадження окремих видів капіталу, % р/р (структура за 2017 рік, %)</t>
  </si>
  <si>
    <t>ІI.2.7. Фізичні обсяги експорту й імпорту товарів та послуг, % р/р, та внесок чистого експорту в річну зміну реального ВВП, в. п.</t>
  </si>
  <si>
    <t>ІI.2.8. ВДВ за групами видів діяльності, % р/р</t>
  </si>
  <si>
    <t>ІI.2.9. Внески ВДВ видів діяльності в річну зміну реального ВВП, в. п.</t>
  </si>
  <si>
    <t>ІI.2.10. ВВП, ІВБГ, ВНОК та ділові очікування підприємств</t>
  </si>
  <si>
    <t>ІI.2.11. Випуск в окремих видах діяльності, % р/р (в середньому за квартал)</t>
  </si>
  <si>
    <t>ІI.2.12. Випуск за галузями промисловості, % р/р (в середньому за квартал)</t>
  </si>
  <si>
    <t>ІI.2.1. Real GDP, %</t>
  </si>
  <si>
    <t xml:space="preserve">ІI.2.3. Contributions to Annual Final Consumption Expenditures Growth, pp
</t>
  </si>
  <si>
    <t>ІI.2.4. Real Final Consumption Expenditure of Households by purpose, % yoy</t>
  </si>
  <si>
    <t>ІI.2.5. Gross Fixed Capital Formation and Dynamics of Annual Average Global Prices (% yoy)</t>
  </si>
  <si>
    <t>ІI.2.6. Gross Fixed Capital Formation by Types of Non-financial Assets, % yoy (composition for 2017, %)</t>
  </si>
  <si>
    <t>ІI.2.8. GVA by the Groups of Sectors, % yoy</t>
  </si>
  <si>
    <t>ІI.2.9. Contribution to Annual GDP Growth by Sectors, pp</t>
  </si>
  <si>
    <t>ІI.2.10. Real GDP*, Index of Key Sectors Output, Gross Fixed Capital Formation and Business Expectations</t>
  </si>
  <si>
    <t>Кв/кв, с/c</t>
  </si>
  <si>
    <t>Р/р (п. ш.)</t>
  </si>
  <si>
    <t>Реальний ВВП, %</t>
  </si>
  <si>
    <t>Real GDP, %</t>
  </si>
  <si>
    <t>Кінцеві споживчі витрати, % р/р</t>
  </si>
  <si>
    <t>Споживання домогосподарств*</t>
  </si>
  <si>
    <t>Індивідуальне споживання СЗДУ</t>
  </si>
  <si>
    <t>Колективне споживання СЗДУ</t>
  </si>
  <si>
    <t>Внески в річну зміну кінцевих споживчих витрат, в. п.</t>
  </si>
  <si>
    <t>Final consumption expenditure, % yoy</t>
  </si>
  <si>
    <t>Household consumption expenditure*</t>
  </si>
  <si>
    <t>Individual consumption expenditure of general government</t>
  </si>
  <si>
    <t>Collective consumption expenditure of general government</t>
  </si>
  <si>
    <t>Contributions to Annual Final Consumption Expenditures Growth, pp</t>
  </si>
  <si>
    <t>* Включаючи споживчі витрати некомерційних організацій, що обслуговують домашні господарства.</t>
  </si>
  <si>
    <t>*Including consumption expenditures of non-profit institutions serving households.</t>
  </si>
  <si>
    <t>Продукти харчування</t>
  </si>
  <si>
    <t>ЖКГ</t>
  </si>
  <si>
    <t>Товари домашнього вжитку</t>
  </si>
  <si>
    <t>Охорона здоров’я</t>
  </si>
  <si>
    <t>Реальні кінцеві споживчі витрати домогосподарств за окремими цілями, % р/р</t>
  </si>
  <si>
    <t>Clothing and footwear</t>
  </si>
  <si>
    <t>Housing</t>
  </si>
  <si>
    <t>Furnishings</t>
  </si>
  <si>
    <t>Health</t>
  </si>
  <si>
    <t>Real Final Consumption Expenditure of Households by purpose, % yoy</t>
  </si>
  <si>
    <t>Qoq, SA data</t>
  </si>
  <si>
    <t>Yoy (RHS)</t>
  </si>
  <si>
    <t>Валове нагромадження основного капіталу та динаміка середньорічних світових цін (% р/р)</t>
  </si>
  <si>
    <t>Gross Fixed Capital Formation and Dynamics of Annual Average Global Prices (% yoy)</t>
  </si>
  <si>
    <t>I півр
18</t>
  </si>
  <si>
    <t>Продукти інтелектуальної власності (3.0%)</t>
  </si>
  <si>
    <t>Житлові будівлі (15.8%)</t>
  </si>
  <si>
    <t>Машини та обладнання (47.0%)</t>
  </si>
  <si>
    <t>Інші  будівлі та споруди (32.3%)</t>
  </si>
  <si>
    <t>Валове нагромадження окремих видів капіталу, % р/р (структура за 2017 рік, %)</t>
  </si>
  <si>
    <t>Intellectual property products (3.0%)</t>
  </si>
  <si>
    <t>Dwellings (residential buildings) (15.8%)</t>
  </si>
  <si>
    <t>Machinery and equipment (47.0%)</t>
  </si>
  <si>
    <t>Other buildings and structures (32.3%)</t>
  </si>
  <si>
    <t>Gross Fixed Capital Formation by Types of Non-financial Assets, % yoy (composition for 2017, %)</t>
  </si>
  <si>
    <t>Імпорт (п. ш.)</t>
  </si>
  <si>
    <t>Експорт (п. ш.)</t>
  </si>
  <si>
    <t>Внесок чистого експорту в зміну ВВП, в. п.</t>
  </si>
  <si>
    <t>Фізичні обсяги експорту й імпорту товарів та послуг, % р/р, та внесок чистого експорту в річну зміну реального ВВП, в. п.</t>
  </si>
  <si>
    <t>Import (RHS)</t>
  </si>
  <si>
    <t>Export (RHS)</t>
  </si>
  <si>
    <t>Net export contribution to GDP, pp</t>
  </si>
  <si>
    <t>Індекси світового фондового ринку, 01.01.2016 = 101</t>
  </si>
  <si>
    <t>Базові галузі (частка у ВВП у 2017 році – 54.7%)</t>
  </si>
  <si>
    <t>Фінансова та страхова діяльність (2.3%) (п.ш.)</t>
  </si>
  <si>
    <t>ВЕД, які переважно фінансуються з бюджету (15.5%)</t>
  </si>
  <si>
    <t>Інші послуги та податки на продукти (27.5%)</t>
  </si>
  <si>
    <t>ВДВ за групами видів діяльності, % р/р</t>
  </si>
  <si>
    <t>Key sectors (54.7% –  the share of GDP in 2017)</t>
  </si>
  <si>
    <t>Financial and insurance activities (2.3%) (RHS)</t>
  </si>
  <si>
    <t>Economic activities that are mostly financed from the budget  (15.5%)</t>
  </si>
  <si>
    <t>Other services and tax on products (27.5%)</t>
  </si>
  <si>
    <t>GVA by the Groups of Sectors, % yoy</t>
  </si>
  <si>
    <t>Реальний ВВП, % р/р</t>
  </si>
  <si>
    <t>Сектори послуг*</t>
  </si>
  <si>
    <t>Внески ВДВ видів діяльності в річну зміну реального ВВП, в. п.</t>
  </si>
  <si>
    <t>Real GDP, % yoy</t>
  </si>
  <si>
    <t>Service sector*</t>
  </si>
  <si>
    <t>Contribution to Annual GDP Growth by Sectors, pp</t>
  </si>
  <si>
    <t>* Уключаючи фінансову та страхову діяльність, операції з нерухомим майном, а також сектори послуг, які фінансуються видатками бюджету.</t>
  </si>
  <si>
    <t>ІВБГ, % р/р</t>
  </si>
  <si>
    <t>ВНОК, % р/р</t>
  </si>
  <si>
    <t>ІДО, % (п. ш.)</t>
  </si>
  <si>
    <t>ВВП, ІВБГ, ВНОК та ділові очікування підприємств</t>
  </si>
  <si>
    <t>IKSO, % yoy</t>
  </si>
  <si>
    <t>Gross fixed capital formation, % yoy</t>
  </si>
  <si>
    <t>Business Expectations Index, % (RHS)</t>
  </si>
  <si>
    <t>Real GDP, Index of Key Sectors Output, Gross Fixed Capital Formation and Business Expectations</t>
  </si>
  <si>
    <t>Source: SSSU, NBU staff estimates and surveys.</t>
  </si>
  <si>
    <t>III.18*</t>
  </si>
  <si>
    <t>Cільське господарство</t>
  </si>
  <si>
    <t>Роздрібний товарооборот</t>
  </si>
  <si>
    <t>Оптова торгівля</t>
  </si>
  <si>
    <t>Вантажний транспорт</t>
  </si>
  <si>
    <t>Випуск в окремих видах діяльності, % р/р (в середньому за квартал)</t>
  </si>
  <si>
    <t>Retail trade turnover</t>
  </si>
  <si>
    <t>Wholesale trade</t>
  </si>
  <si>
    <t>Freight turnover</t>
  </si>
  <si>
    <t>Металургія в цілому*</t>
  </si>
  <si>
    <t>Хімічна пром-сть (п. ш.)</t>
  </si>
  <si>
    <t>Енергетика</t>
  </si>
  <si>
    <t>Випуск за галузями промисловості, % р/р (в середньому за квартал)</t>
  </si>
  <si>
    <t>Metallurgy as a whole*</t>
  </si>
  <si>
    <t>Machine building</t>
  </si>
  <si>
    <t>Chemical (RHS)</t>
  </si>
  <si>
    <t>Food industry</t>
  </si>
  <si>
    <t>Mining</t>
  </si>
  <si>
    <t>Electricity supply</t>
  </si>
  <si>
    <t>* у ІII кварталі 2018 року: ВВП – оцінка НБУ.</t>
  </si>
  <si>
    <t>* Q3 2018: GDP – NBU estimates.</t>
  </si>
  <si>
    <t>Administered Services</t>
  </si>
  <si>
    <t>Економічно активне населення, тис. р/р</t>
  </si>
  <si>
    <t>Economically active population, thousand persons yoy</t>
  </si>
  <si>
    <r>
      <t xml:space="preserve">* Рівень зайнятості населення – співвідношення кількості зайнятих віком 15 </t>
    </r>
    <r>
      <rPr>
        <sz val="10"/>
        <color theme="0"/>
        <rFont val="Times New Roman"/>
        <family val="1"/>
        <charset val="204"/>
      </rPr>
      <t>‒</t>
    </r>
    <r>
      <rPr>
        <sz val="10"/>
        <color theme="0"/>
        <rFont val="Arial"/>
        <family val="2"/>
        <charset val="204"/>
      </rPr>
      <t xml:space="preserve"> 70 років до всього населення відповідного віку. Показник є характеристикою трудової активності населення.</t>
    </r>
  </si>
  <si>
    <r>
      <t xml:space="preserve">* The employment rate of the population is the ratio of the number of employed aged 15 </t>
    </r>
    <r>
      <rPr>
        <sz val="10"/>
        <color theme="0"/>
        <rFont val="Times New Roman"/>
        <family val="1"/>
        <charset val="204"/>
      </rPr>
      <t>‒</t>
    </r>
    <r>
      <rPr>
        <sz val="10"/>
        <color theme="0"/>
        <rFont val="Arial"/>
        <family val="2"/>
        <charset val="204"/>
      </rPr>
      <t xml:space="preserve"> 70 to the total population of the corresponding age. The indicator is a characteristic of the population's labor activity.</t>
    </r>
  </si>
  <si>
    <t>Яблука</t>
  </si>
  <si>
    <t>Виноград</t>
  </si>
  <si>
    <t>Соняшникова олія</t>
  </si>
  <si>
    <t>Apples</t>
  </si>
  <si>
    <t>Grapes</t>
  </si>
  <si>
    <t>Sunflower oil</t>
  </si>
  <si>
    <t>Офіційний індекс</t>
  </si>
  <si>
    <t>Онлайн-індекс</t>
  </si>
  <si>
    <t>Official inflation</t>
  </si>
  <si>
    <t>Online Inflation</t>
  </si>
  <si>
    <t>Official Inflation</t>
  </si>
  <si>
    <t>Алкоголь і тютюнові вироби</t>
  </si>
  <si>
    <t>Alcohol and Tobacco</t>
  </si>
  <si>
    <t>Lower limit</t>
  </si>
  <si>
    <t>Нижня межа</t>
  </si>
  <si>
    <t>2 standard deviations</t>
  </si>
  <si>
    <t>Довірчий інтервал 
(2 стандартних відхилення)</t>
  </si>
  <si>
    <t>Джерело: ДССУ, розрахунки авторів.</t>
  </si>
  <si>
    <t>Source: SSSU, authors estimates.</t>
  </si>
  <si>
    <t>Вибрані онлайн-індекси окремих товарів порівняно з офіційними даними, % м/м</t>
  </si>
  <si>
    <t>Select online indices of individual goods compared to official data, % mom</t>
  </si>
  <si>
    <t>II.1.13. Вибрані онлайн-індекси окремих товарів порівняно з офіційними даними, % м/м</t>
  </si>
  <si>
    <t>II.1.13. Select online indices of individual goods compared to official data, % mom</t>
  </si>
  <si>
    <t xml:space="preserve">Вставка: Оцінка інфляції на основі онлайн-індексів цін </t>
  </si>
  <si>
    <t>Box: Inflation Estimates based on online-price indices</t>
  </si>
  <si>
    <t>Довірчий інтервал 
(2 станд. відхилення)</t>
  </si>
  <si>
    <t>ДССУ</t>
  </si>
  <si>
    <t>Оцінки НБУ</t>
  </si>
  <si>
    <t>SSSU</t>
  </si>
  <si>
    <t>NBU Estimates</t>
  </si>
  <si>
    <t>II.1.15. Короткострокова оцінка та офіційна зміна ІСЦ, % м/м</t>
  </si>
  <si>
    <t>II.1.15. Short-term Estimates and Official CPI, % mom</t>
  </si>
  <si>
    <t>Короткострокова оцінка та офіційна зміна ІСЦ, % м/м</t>
  </si>
  <si>
    <t>Short-term Estimates and Official CPI, % mom</t>
  </si>
  <si>
    <t>Імпорт товарів за широкими економічними категоріями, % річна зміна</t>
  </si>
  <si>
    <t xml:space="preserve">Засоби виробництва </t>
  </si>
  <si>
    <t>Товари проміжного споживання</t>
  </si>
  <si>
    <t>Споживчі товари</t>
  </si>
  <si>
    <t>Індекс РЕОК та НЕОК гривні, 12.2015=2</t>
  </si>
  <si>
    <r>
      <t>*</t>
    </r>
    <r>
      <rPr>
        <sz val="10"/>
        <color theme="0"/>
        <rFont val="Arial"/>
        <family val="2"/>
        <charset val="204"/>
      </rPr>
      <t xml:space="preserve"> Change of CDs and banks' correspondent accounts. Quarter to previous quarter.</t>
    </r>
  </si>
  <si>
    <r>
      <t>**</t>
    </r>
    <r>
      <rPr>
        <sz val="10"/>
        <color theme="0"/>
        <rFont val="Arial"/>
        <family val="2"/>
        <charset val="204"/>
      </rPr>
      <t xml:space="preserve"> Excludes operations with CDs.</t>
    </r>
  </si>
  <si>
    <t>Кредити, IV.2013=101</t>
  </si>
  <si>
    <t>Жовтень 2018 року</t>
  </si>
  <si>
    <t>October 2018</t>
  </si>
  <si>
    <r>
      <t xml:space="preserve">* Реальна процентна ставка розрахована як різниця між середньомісячною дохідністю залучених на первинному ринку однорічних облігацій уряду та прогнозом з інфляції (на кінець 2019 року для жовтня, на кінець 2018 року </t>
    </r>
    <r>
      <rPr>
        <sz val="10"/>
        <color theme="0"/>
        <rFont val="Calibri"/>
        <family val="2"/>
        <charset val="204"/>
      </rPr>
      <t>‒</t>
    </r>
    <r>
      <rPr>
        <sz val="10"/>
        <color theme="0"/>
        <rFont val="Arial"/>
        <family val="2"/>
        <charset val="204"/>
      </rPr>
      <t xml:space="preserve"> для квітня). Для України ‒ прогноз НБУ.</t>
    </r>
  </si>
  <si>
    <t>Зведений</t>
  </si>
  <si>
    <t xml:space="preserve">Державний </t>
  </si>
  <si>
    <t>Місцеві</t>
  </si>
  <si>
    <t xml:space="preserve">Первинне сальдо зведеного бюджету </t>
  </si>
  <si>
    <t xml:space="preserve">Сальдо зведеного бюджету в січні – вересні, млрд грн </t>
  </si>
  <si>
    <t>Consolidated budget</t>
  </si>
  <si>
    <t>State budget</t>
  </si>
  <si>
    <t>Local budgets</t>
  </si>
  <si>
    <t>Primary balance (Consolidated budget)</t>
  </si>
  <si>
    <t>Consolidated Budget Balance in January – September, UAH bn</t>
  </si>
  <si>
    <t>Джерело: ДКСУ, розрахунки НБУ.</t>
  </si>
  <si>
    <t>Source: STSU, NBU staff estimates.</t>
  </si>
  <si>
    <t>Абсолютна та відносна річні зміни доходів зведеного бюджету в січні – вересні 2018 року, млрд грн (% р/р)</t>
  </si>
  <si>
    <t>Other
 revenues</t>
  </si>
  <si>
    <t>Інші доходи</t>
  </si>
  <si>
    <t>Non-tax 
revenues</t>
  </si>
  <si>
    <t>Неподаткові 
надходження</t>
  </si>
  <si>
    <t>Other tax
 revenues</t>
  </si>
  <si>
    <t>Інші податкові
 надходження</t>
  </si>
  <si>
    <t>Royalties</t>
  </si>
  <si>
    <t>Рентна плата</t>
  </si>
  <si>
    <t>Excise tax</t>
  </si>
  <si>
    <t>Акцизний
 податок</t>
  </si>
  <si>
    <t>CIT</t>
  </si>
  <si>
    <t>ППП</t>
  </si>
  <si>
    <t>PIT</t>
  </si>
  <si>
    <t>ПДФО</t>
  </si>
  <si>
    <t>VAT</t>
  </si>
  <si>
    <t>ПДВ</t>
  </si>
  <si>
    <t>Tax revenues</t>
  </si>
  <si>
    <t>Revenues, total</t>
  </si>
  <si>
    <t>Доходи</t>
  </si>
  <si>
    <t>Податкові надходження</t>
  </si>
  <si>
    <t>Неподаткові надходження</t>
  </si>
  <si>
    <t>Зміна доходів, % р/р (п. ш.)</t>
  </si>
  <si>
    <t>Доходи зведеного бюджету, млрд грн та їх річна зміна, %</t>
  </si>
  <si>
    <t>Non-tax revenues</t>
  </si>
  <si>
    <t>Other revenues</t>
  </si>
  <si>
    <t>Revenues changes, % yoy (RHS)</t>
  </si>
  <si>
    <t>Consolidated Budget Revenues, UAH bn and yoy change, %</t>
  </si>
  <si>
    <t>IІІ.17</t>
  </si>
  <si>
    <t>Внутрішні податки</t>
  </si>
  <si>
    <t>Ефект Стокгольм. арб-жу</t>
  </si>
  <si>
    <t>Податки, пов'язані з імпортом*</t>
  </si>
  <si>
    <t>Зміна доходів, % р/р</t>
  </si>
  <si>
    <t>Domestic taxes</t>
  </si>
  <si>
    <t>Import taxes</t>
  </si>
  <si>
    <t>* Податки, пов’язані з імпортом, включають акцизний податок та ПДВ з ввезених товарів, а також податки на міжнародну торгівлю (ввізне мито). Решта – внутрішні податки.</t>
  </si>
  <si>
    <t>Оплата праці</t>
  </si>
  <si>
    <t>Товари і послуги</t>
  </si>
  <si>
    <t xml:space="preserve">Поточні трансферти </t>
  </si>
  <si>
    <t>Соціальне забезпечення</t>
  </si>
  <si>
    <t>Обслуговування боргу</t>
  </si>
  <si>
    <t>Інші поточні видатки</t>
  </si>
  <si>
    <t>Капітальні видатки</t>
  </si>
  <si>
    <t>Зміна видатків, % р/р</t>
  </si>
  <si>
    <t xml:space="preserve">Внески в річну зміну видатків зведеного бюджету, в п </t>
  </si>
  <si>
    <t>Wages</t>
  </si>
  <si>
    <t>Goods and services</t>
  </si>
  <si>
    <t>Current transfers</t>
  </si>
  <si>
    <t>Debt service</t>
  </si>
  <si>
    <t>Others current expenditures</t>
  </si>
  <si>
    <t>Capital expenditures</t>
  </si>
  <si>
    <t xml:space="preserve">Expenditures changes, % yoy </t>
  </si>
  <si>
    <t>млрд грн</t>
  </si>
  <si>
    <t>UAH bn</t>
  </si>
  <si>
    <t>млрд. грн.</t>
  </si>
  <si>
    <t>% yoy</t>
  </si>
  <si>
    <t>Видатки зведеного бюджету, економічна класифікація, в січні – вересні 2018 року, млрд грн (% р/р)</t>
  </si>
  <si>
    <t>% р/р</t>
  </si>
  <si>
    <t>Capital
 expenditures</t>
  </si>
  <si>
    <t>Капітальні
 видатки</t>
  </si>
  <si>
    <t>Others
 expenditures</t>
  </si>
  <si>
    <t>Інші поточні</t>
  </si>
  <si>
    <t>Сurrent transfers</t>
  </si>
  <si>
    <t>Поточні 
трансферти</t>
  </si>
  <si>
    <t>Обслуг. боргових
 зобов'язань</t>
  </si>
  <si>
    <t>Goods and
 services</t>
  </si>
  <si>
    <t>Використання
 товарів і послуг</t>
  </si>
  <si>
    <t>Wages**</t>
  </si>
  <si>
    <t>Оплата праці**</t>
  </si>
  <si>
    <t>Other payments 
to HHs*</t>
  </si>
  <si>
    <t>Інші виплати
 населенню*</t>
  </si>
  <si>
    <t>Pensions 
and benefits</t>
  </si>
  <si>
    <t>Виплата пенсії 
та допомоги</t>
  </si>
  <si>
    <t>* Інші виплати населенню включають видатки на надання пільг та субсидій населенню на оплату послуг ЖКГ, стипендії тощо.</t>
  </si>
  <si>
    <t>Total expenditures</t>
  </si>
  <si>
    <t>Видатки</t>
  </si>
  <si>
    <t>**Оплата праці включає заробітну плату, грошове утримання військовослужбовців та нарахування на оплату праці.</t>
  </si>
  <si>
    <t xml:space="preserve">Поточні видатки </t>
  </si>
  <si>
    <t>Зміна видатків, % р/р (п. ш.)</t>
  </si>
  <si>
    <t>Видатки зведеного бюджету, млрд грн та їх річна зміна, %</t>
  </si>
  <si>
    <t>Current expenditures</t>
  </si>
  <si>
    <t xml:space="preserve">Capital expenditures </t>
  </si>
  <si>
    <t>Expenditures changes, % yoy (RHS)</t>
  </si>
  <si>
    <t>Consolidated Budget Expenditures, UAH bn and yoy change, %</t>
  </si>
  <si>
    <t>Державний</t>
  </si>
  <si>
    <t>Борг, усього</t>
  </si>
  <si>
    <t>Внутрішній борг</t>
  </si>
  <si>
    <t xml:space="preserve">Зовнішній борг </t>
  </si>
  <si>
    <t>% до ВВП (п. ш.)</t>
  </si>
  <si>
    <t>Державний та гарантований державою борг, млрд грн та % ВВП</t>
  </si>
  <si>
    <t>Total debt</t>
  </si>
  <si>
    <t>Domestic debt</t>
  </si>
  <si>
    <t>Foreign debt</t>
  </si>
  <si>
    <t>Debt/GDP* (RHS)</t>
  </si>
  <si>
    <t>Public and Publicly Guaranteed Debt, UAH bn and % of GDP</t>
  </si>
  <si>
    <t>03.14</t>
  </si>
  <si>
    <t>06.14</t>
  </si>
  <si>
    <t>09.14</t>
  </si>
  <si>
    <t>12.14</t>
  </si>
  <si>
    <t>03.15</t>
  </si>
  <si>
    <t>06.15</t>
  </si>
  <si>
    <t>09.15</t>
  </si>
  <si>
    <t>12.15</t>
  </si>
  <si>
    <t>Source: MFU, SSSU, NBU staff estimates.</t>
  </si>
  <si>
    <t>09.18*</t>
  </si>
  <si>
    <t xml:space="preserve">ІI.4.1. Сальдо зведеного бюджету в січні – вересні, млрд грн </t>
  </si>
  <si>
    <t>ІI.4.1. Consolidated Budget Balance in January – September, UAH bn</t>
  </si>
  <si>
    <t>ІI.4.2. Абсолютна та відносна річні зміни доходів зведеного бюджету в січні – вересні 2018 року, млрд грн (% р/р)</t>
  </si>
  <si>
    <t>ІI.4.3. Доходи зведеного бюджету, млрд грн та їх річна зміна, %</t>
  </si>
  <si>
    <t>ІI.4.5. Видатки зведеного бюджету, економічна класифікація, в січні – вересні 2018 року, млрд грн (% р/р)</t>
  </si>
  <si>
    <t>ІI.4.6. Видатки зведеного бюджету, млрд грн та їх річна зміна, %</t>
  </si>
  <si>
    <t>ІI.4.9. Державний та гарантований державою борг, млрд грн та % ВВП</t>
  </si>
  <si>
    <t>ІI.4.3.  Consolidated Budget Revenues, UAH bn and yoy change, %</t>
  </si>
  <si>
    <t>ІI.4.6.  Consolidated Budget Expenditures, UAH bn and yoy change, %</t>
  </si>
  <si>
    <t>ІI.4.9.  Public and Publicly Guaranteed Debt, UAH bn and % of GDP</t>
  </si>
  <si>
    <t>Contributions of  Final Consumption Expenditures to Annual  GDP Growth, pp</t>
  </si>
  <si>
    <t>ІI.2.2. Contributions of  Final Consumption Expenditures to Annual  GDP Growth, pp</t>
  </si>
  <si>
    <t>ІI.2.7. Exports and Imports of Goods and Services, and Contribution of Net Exports to Annual Real GDP Growth, % yoy</t>
  </si>
  <si>
    <t>Exports and Imports of Goods and Services, and Contribution of Net Exports to Annual Real GDP Growth, % yoy</t>
  </si>
  <si>
    <t>Output by Selected Types of Activity, % yoy (quarterly averages)</t>
  </si>
  <si>
    <t xml:space="preserve">Output by Selected Types of Industrial Activity, % yoy (quarterly averages) </t>
  </si>
  <si>
    <t xml:space="preserve">ІI.2.11. Output by Selected Types of Activity, % yoy (quarterly averages) </t>
  </si>
  <si>
    <t xml:space="preserve">ІI.2.12. Output by Selected Types of Industrial Activity, % yoy (quarterly averages) </t>
  </si>
  <si>
    <t>II.1.9. Contributions of Food Products to the Annual  Raw Food Price Inflation in September 2018, pp</t>
  </si>
  <si>
    <t>Contributions of Food Products to the Annual  Raw Food Price Inflation in September 2018, pp</t>
  </si>
  <si>
    <t>1H 18</t>
  </si>
  <si>
    <t>*Including financial and insurance activities, real estate activities, and service activities that are mostly financed from the budget</t>
  </si>
  <si>
    <t>Джерело: ДССУ, розрахунки та опитування НБУ.</t>
  </si>
  <si>
    <t>ІІI.4.7. Міжнародні резерви</t>
  </si>
  <si>
    <t>ІІI.4.7. International Reserves</t>
  </si>
  <si>
    <t>Скоригований індекс</t>
  </si>
  <si>
    <t>Adjusted index</t>
  </si>
  <si>
    <t>Official, Adjusted Official and Online Inflation, % mom</t>
  </si>
  <si>
    <t>Офіційна, скоригована та онлайн-інфляція, % м/м</t>
  </si>
  <si>
    <t>II.1.14. Офіційна, скоригована та онлайн-інфляція, % м/м</t>
  </si>
  <si>
    <t>II.1.14. Official, Adjusted Official and Online Inflation, % mom</t>
  </si>
  <si>
    <t xml:space="preserve">Consolidated Budget Balance, quarterly, UAH bn </t>
  </si>
  <si>
    <t>Показники сальдо зведеного бюджету, квартальні, млрд грн</t>
  </si>
  <si>
    <t xml:space="preserve">*ВВП 2018 рік – розраховано як плинна за 4 квартали на основі фактичних даних ДССУ та оцінки НБУ. </t>
  </si>
  <si>
    <t>* Taxes related to imports include excise taxes and VAT on imported goods, taxes on international trade (import duties). The rest are domestic taxes.</t>
  </si>
  <si>
    <t>Внески в річну зміну доходів зведеного бюджету, в. п.</t>
  </si>
  <si>
    <t>* Other payments to the population include benefits and subsidies to households for utility payments, scholarships, etc.</t>
  </si>
  <si>
    <t>** Wages include salary, allowances for the Ukrainian military personnel, and SSC.</t>
  </si>
  <si>
    <t>* GDP for 2018 - calculated as a quarterly moving figure based on the SSSU actual data and the NBU estimates for Q3.2018.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</si>
  <si>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</si>
  <si>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 xml:space="preserve">ІI.4.8.  Consolidated Budget Balance, quarterly, UAH bn </t>
  </si>
  <si>
    <t>ІI.4.8. Показники сальдо зведеного бюджету, квартальні, млрд грн</t>
  </si>
  <si>
    <t>ІI.4.4. Внески в річну зміну доходів зведеного бюджету, в. п.</t>
  </si>
  <si>
    <t>ІI.4.7. Внески в річну зміну видатків зведеного бюджету, в. п.</t>
  </si>
  <si>
    <t>Stockholm arbitration effect</t>
  </si>
  <si>
    <t>Consolidated Budget Revenues in January – September 2018, absolute annual change, UAH bn (% yoy)</t>
  </si>
  <si>
    <t xml:space="preserve">Contributions to Annual Changes in Revenues  of the Consolidated Budget, pp
</t>
  </si>
  <si>
    <t>Consolidated Budget Expenditures in January – September 2018, economic classification, UAH bn (% yoy )</t>
  </si>
  <si>
    <t xml:space="preserve">Contributions to Annual Changes in the Expenditures  of the Consolidated Budget, pp
</t>
  </si>
  <si>
    <t>ІI.4.2.  Consolidated Budget Revenues in January – September 2018, absolute annual change, UAH bn (% yoy)</t>
  </si>
  <si>
    <t xml:space="preserve">ІI.4.4.  Contributions to Annual Changes in Revenues  of the Consolidated Budget, pp
</t>
  </si>
  <si>
    <t>ІI.4.5.  Consolidated Budget Expenditures in January – September 2018, economic classification, UAH billion (% yoy )</t>
  </si>
  <si>
    <t xml:space="preserve">ІI.4.7.  Contributions to Annual Changes in the Expenditures  of the Consolidated Budget, pp
</t>
  </si>
  <si>
    <t>Індекс світових цін на товари українського експорту (ЕСРІ), 12.2004 = 2</t>
  </si>
  <si>
    <t>ВВП, зміна за рік, %</t>
  </si>
  <si>
    <r>
      <t>annual change</t>
    </r>
    <r>
      <rPr>
        <i/>
        <sz val="10"/>
        <color theme="0"/>
        <rFont val="Arial"/>
        <family val="2"/>
        <charset val="204"/>
      </rPr>
      <t>, %</t>
    </r>
  </si>
  <si>
    <t>*Average for the year.</t>
  </si>
  <si>
    <t>** Average weighted by volume, excluding oil.</t>
  </si>
  <si>
    <r>
      <t>Обсяги, млрд м</t>
    </r>
    <r>
      <rPr>
        <vertAlign val="superscript"/>
        <sz val="10"/>
        <rFont val="Arial"/>
        <family val="2"/>
        <charset val="204"/>
      </rPr>
      <t>4</t>
    </r>
    <r>
      <rPr>
        <sz val="11"/>
        <color theme="1"/>
        <rFont val="Calibri"/>
        <family val="2"/>
        <charset val="204"/>
        <scheme val="minor"/>
      </rPr>
      <t/>
    </r>
  </si>
  <si>
    <t>ІIІ.3.5. Potential and actual GDP, % yoy</t>
  </si>
  <si>
    <t>I.1. Real GDP Growth, Selected Groups of Countries, % yoy</t>
  </si>
  <si>
    <t xml:space="preserve">Real GDP Growth, Selected Groups of Countries, % yoy
</t>
  </si>
  <si>
    <t>I.3. Global PMI and World Business Confidence</t>
  </si>
  <si>
    <t>Global PMI and World Business Confidence</t>
  </si>
  <si>
    <t>I.5. Manufacturing PMI,  Selected Economies, points</t>
  </si>
  <si>
    <t>Manufacturing PMI,  Selected Economies, points</t>
  </si>
  <si>
    <t xml:space="preserve">Consumer Price Index of Selected Ukraine’s MTP Countries and Weighted Average of Ukraine’s MTP Countries' CPI (UAwCPI), % yoy </t>
  </si>
  <si>
    <t xml:space="preserve">10 - 2 Year Treasury Yield Spread and Recession Periods </t>
  </si>
  <si>
    <t>Net Non-resident Portfolio Investment in Emerging Market Countries, by regions, USD bn</t>
  </si>
  <si>
    <t xml:space="preserve">Key Interest Rates in Emerging Market Countries, % </t>
  </si>
  <si>
    <t>Selected EM Currencies versus USD, % change, eop</t>
  </si>
  <si>
    <t>ІI.3.2. Vacancies (SESU) as a ratio of staff* and Expectations of Enterprises as to the Change in the Number of Employees  12-Month Ahead</t>
  </si>
  <si>
    <t>Vacancies (SESU) as a ratio of staff* and Expectations of Enterprises as to the Change in the Number of Employees  12-Month Ahead</t>
  </si>
  <si>
    <t>ІI.3.3. The Share of Enterprises that Indicated that the Lack of Skilled Workers Hampers Their Ability to Increase Production by Type of Activity, %</t>
  </si>
  <si>
    <t>The Share of Enterprises that Indicated that the Lack of Skilled Workers Hampers Their Ability to Increase Production by Type of Activity, %</t>
  </si>
  <si>
    <t>ІI.3.11. Households' Savings, UAH bn</t>
  </si>
  <si>
    <t>Households' Savings, UAH bn</t>
  </si>
  <si>
    <t>II.3.13. Selected  Indicators of the Polish Labor Market , % yoy</t>
  </si>
  <si>
    <t>Selected  Indicators of the Polish Labor Market , % yoy</t>
  </si>
  <si>
    <t>II.3.16. Estimated Labor Shortages at Different Enterprise Levels, by Sector, as assessed by Polish Respondents , %</t>
  </si>
  <si>
    <t>Estimated Labor Shortages at Different Enterprise Levels, by Sector, as assessed by Polish Respondents , %</t>
  </si>
  <si>
    <t>ІI.5.1. Current Account Balance, 12-m moving average USD bn</t>
  </si>
  <si>
    <t>Current Account Balance, 12-m moving average USD bn</t>
  </si>
  <si>
    <t>ІI.5.7. Motor Vehicle Imports</t>
  </si>
  <si>
    <t>Motor Vehicle Imports</t>
  </si>
  <si>
    <t xml:space="preserve">ІI.5.17. Short-Term External Debt by Residual Maturity, USD bn </t>
  </si>
  <si>
    <t xml:space="preserve">Short-Term External Debt by Residual Maturity, USD bn </t>
  </si>
  <si>
    <t>ІI.6.3. Real Sovereign Bond Yields in Selected Emerging Markets, % pa</t>
  </si>
  <si>
    <t>Real Sovereign Bond Yields in Selected Emerging Markets, % pa</t>
  </si>
  <si>
    <t>Monetary Indicators, % yoy</t>
  </si>
  <si>
    <t>Current forecast</t>
  </si>
  <si>
    <t>Previous forecast</t>
  </si>
  <si>
    <t>Поточний прогноз</t>
  </si>
  <si>
    <t>Попередній прогноз</t>
  </si>
  <si>
    <t>ІIІ.3.2. Внески категорій кінцевого споживання в річну зміну реального ВВП, в. п.</t>
  </si>
  <si>
    <t>ІIІ.3.3. Компоненти ВВП за категоріями кінцевого споживання, % річна зміна</t>
  </si>
  <si>
    <t xml:space="preserve">ІIІ.3.4. Частка окремих компонентів у ВВП, % </t>
  </si>
  <si>
    <t>ІIІ.3.7. Зведений бюджет, % ВВП</t>
  </si>
  <si>
    <t>ІIІ.3.8. Широкий дефіцит СЗДУ, млрд грн, і державний та гарантований державою борг, % ВВП</t>
  </si>
  <si>
    <t>Інвестиції</t>
  </si>
  <si>
    <t>Investment</t>
  </si>
  <si>
    <t>Inventories</t>
  </si>
  <si>
    <t>Компоненти ВВП за категоріями кінцевого споживання, % річна зміна</t>
  </si>
  <si>
    <t>Exports</t>
  </si>
  <si>
    <t>Imports</t>
  </si>
  <si>
    <t>Експорт</t>
  </si>
  <si>
    <t>Імпорт</t>
  </si>
  <si>
    <t>Інвестиції в основний капітал</t>
  </si>
  <si>
    <t>ІIІ.3.2. Contributions to Real GDP Growth, p. p.</t>
  </si>
  <si>
    <t>GDP components, y-o-y changes, %</t>
  </si>
  <si>
    <t>Частка окремих компонентів у ВВП, %</t>
  </si>
  <si>
    <t>Зведений бюджет, % ВВП</t>
  </si>
  <si>
    <t>Consolidated budget, % GDP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</si>
  <si>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</si>
  <si>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</si>
  <si>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</si>
  <si>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</si>
  <si>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</si>
  <si>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</si>
  <si>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</si>
  <si>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</si>
  <si>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ІIІ.3.7. Consolidated Budget, % GDP</t>
  </si>
  <si>
    <t>Широкий дефіцит СЗДУ, млрд грн, і державний та гарантований державою борг, % ВВП</t>
  </si>
  <si>
    <t>Public debt, % of GDP (RHS)</t>
  </si>
  <si>
    <t>General government deficit</t>
  </si>
  <si>
    <t>Naftogaz</t>
  </si>
  <si>
    <t>Bank recapitalization &amp; other</t>
  </si>
  <si>
    <t>Дефіцит СЗДУ</t>
  </si>
  <si>
    <t>Фінансування НАК 'Нафтогаз'</t>
  </si>
  <si>
    <t>Рекапіталізація банків та інше</t>
  </si>
  <si>
    <t>Державний та гарантований борг, % ВВП (п. ш.)</t>
  </si>
  <si>
    <t>Public Sector Deficit, UAH bn &amp; Public Debt, % GDP</t>
  </si>
  <si>
    <t>Primary income balance (net)</t>
  </si>
  <si>
    <t>Secondary income balance (net)</t>
  </si>
  <si>
    <t>Імпорт газу</t>
  </si>
  <si>
    <t>Gas Imports</t>
  </si>
  <si>
    <t>ІІI.6.1. Real GDP Growth, % yoy</t>
  </si>
  <si>
    <t>ІІI.6.2. CPI Growth Forecast and Targets, % yoy</t>
  </si>
  <si>
    <t>ІIІ.3.8. Public Sector Deficit, UAH bn and Public debt, % of GDP</t>
  </si>
  <si>
    <t>ІIІ.3.4. GDP Components, % share in GDP</t>
  </si>
  <si>
    <t>ІІI.2.1. CPI, %</t>
  </si>
  <si>
    <t>ІІI.2.2. Contributions to Annual CPI Growth by Main Components, pp</t>
  </si>
  <si>
    <t>ІІI.2.3. Core Inflation, %</t>
  </si>
  <si>
    <t>ІІI.2.4. Raw Food Inflation, %</t>
  </si>
  <si>
    <t xml:space="preserve">ІІI.2.1. ІСЦ, % </t>
  </si>
  <si>
    <t xml:space="preserve">ІІI.2.2. Внески в річну зміну ІСЦ за компонентами, в. п. </t>
  </si>
  <si>
    <t xml:space="preserve">ІІI.2.3. Базовий ІСЦ, % </t>
  </si>
  <si>
    <t xml:space="preserve">ІІI.2.4. Ціни на сирі продовольчі товари, % </t>
  </si>
  <si>
    <t>ІІI.2.5. Адміністративно регульовані ціни, %</t>
  </si>
  <si>
    <t>Quarterly change</t>
  </si>
  <si>
    <t>Зміна за квартал</t>
  </si>
  <si>
    <t>Annual change</t>
  </si>
  <si>
    <t>Річна зміна</t>
  </si>
  <si>
    <t>Annual change (previous)</t>
  </si>
  <si>
    <t>Річна зміна (попередній прогноз)</t>
  </si>
  <si>
    <t>Джерело: ДССУ, власні розрахунки НБУ.</t>
  </si>
  <si>
    <t>Core Inflation, %</t>
  </si>
  <si>
    <t>Базовий ІСЦ, %</t>
  </si>
  <si>
    <t>Ціни сирих продовольчих товарів, %</t>
  </si>
  <si>
    <t>Raw food inflation, %</t>
  </si>
  <si>
    <t>Адміністративно регульовані ціни, %</t>
  </si>
  <si>
    <t>Core</t>
  </si>
  <si>
    <t>Admin</t>
  </si>
  <si>
    <t>Fuel</t>
  </si>
  <si>
    <t>CPI, %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</si>
  <si>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</si>
  <si>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</si>
  <si>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</si>
  <si>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</si>
  <si>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</si>
  <si>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</si>
  <si>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Contributions to Annual CPI Growth by Main Components, pp</t>
  </si>
  <si>
    <t>CPI Growth, % yoy</t>
  </si>
  <si>
    <t>Ціль</t>
  </si>
  <si>
    <t>Target</t>
  </si>
  <si>
    <t>Tolerance bands</t>
  </si>
  <si>
    <t>Real GDP Growth, % yoy</t>
  </si>
  <si>
    <t>Інвестиції в основний капітал (права шкала)</t>
  </si>
  <si>
    <t>Investment (rhs)</t>
  </si>
  <si>
    <t>GDP Components, % share in GDP</t>
  </si>
  <si>
    <t>Contributions to Real GDP Growth, p. p.</t>
  </si>
  <si>
    <t xml:space="preserve">ІСЦ, % </t>
  </si>
  <si>
    <t>Source:  SSSSu, NBU staff estimates.</t>
  </si>
  <si>
    <t>Source: IMF, STSU, MFU, NBU staff estimates.</t>
  </si>
  <si>
    <t>Джерело: МВФ, ДКСУ, МФУ, розрахунки НБУ.</t>
  </si>
  <si>
    <t>Administered Price Inflation, %</t>
  </si>
  <si>
    <t>ІІI.2.5. Administered Price Inflation, %</t>
  </si>
  <si>
    <t>ІIІ.3.3. GDP Сomponents, yoy changes, %</t>
  </si>
  <si>
    <t>ІIІ.3.6. Output Gap, % of potential GDP</t>
  </si>
  <si>
    <t>ІІІ.6. Risks to the Forecast</t>
  </si>
  <si>
    <t>ІIІ.3.1. Real GDP, yoy changes, %</t>
  </si>
  <si>
    <t>Прогноз реального ВВП, % р/р</t>
  </si>
  <si>
    <t>ІIІ.3.1. Реальний ВВП, % р/р</t>
  </si>
  <si>
    <t>Real GDP, yoy changes, %</t>
  </si>
  <si>
    <t>ІІI.6.1. Прогноз реального ВВП, % р/р</t>
  </si>
  <si>
    <t>ІІI.6.2. Прогноз ІСЦ та інфляційні цілі, % р/р</t>
  </si>
  <si>
    <t>Прогноз ІСЦ та інфляційні цілі, % р/р</t>
  </si>
  <si>
    <t>ІІI.4.3. Експорт зернових</t>
  </si>
  <si>
    <t xml:space="preserve">I.6. Індекс зміни світових цін на товари українського експорту (ЕСРІ) </t>
  </si>
  <si>
    <t>I.7. Ціни Китаю та України на окремі сталеві напівфабрикати, дол./т</t>
  </si>
  <si>
    <t>I.8. Світові ціни на зернові, дол./т</t>
  </si>
  <si>
    <t xml:space="preserve">I.9. Світові ціни на соняшникову олію, дол./т, </t>
  </si>
  <si>
    <t xml:space="preserve">I.10. Світові ціни на нафту, дол./бар. </t>
  </si>
  <si>
    <t>I.11. Запаси сирої нафти США, за винятком стратегічних запасів, млн барелів</t>
  </si>
  <si>
    <t>I.12. Індекс споживчих цін окремих країн – ОТП України та середньозважений показник ІСЦ країн – ОТП України (UAwCPI), % р/р</t>
  </si>
  <si>
    <t xml:space="preserve">I.13. Індекси світового фондового ринку, 01.01.2016 = 100 </t>
  </si>
  <si>
    <t xml:space="preserve">I.14. Дохідність 10-річних державних облігацій США та Німеччини </t>
  </si>
  <si>
    <t>I.15. Різниця між дохідністю 10- та 2 річних облігацій Казначейства США та періоди рецесії</t>
  </si>
  <si>
    <t>I.16. Ключові ставки провідних центральних банків, % річних</t>
  </si>
  <si>
    <t xml:space="preserve">I.17. Чисті портфельні інвестиції нерезидентів у країни, ринки яких розвиваються, за регіонами, млрд дол. США </t>
  </si>
  <si>
    <t>I.18. Базові процентні ставки центральних банків окремих країн, ринки яких розвиваються, % річних</t>
  </si>
  <si>
    <t>I.19. Зміна обмінних курсів валют окремих країн до долара США (на кінець періоду), %</t>
  </si>
  <si>
    <t>I.6. External Commodity Price Index (ЕСРІ)</t>
  </si>
  <si>
    <t>I.7. Semi-Finished Steel Prices in China and Ukraine, USD/MT</t>
  </si>
  <si>
    <t xml:space="preserve">I.8. World Grain Prices, USD/MT </t>
  </si>
  <si>
    <t>I.9. World Sunflower Oil Prices, USD/MT</t>
  </si>
  <si>
    <t xml:space="preserve">I.10. World Crude Oil Prices, USD/bbl </t>
  </si>
  <si>
    <t>I.11. Ending Stocks excluding SPR of Crude Oil in the USA, mln. Bbl</t>
  </si>
  <si>
    <t>I.12. Consumer Price Index of Selected Ukraine’s MTP Countries and  Weighted Average of Ukraine’s MTP Countries' CPI (UAwCPI), % yoy</t>
  </si>
  <si>
    <t>I.13. Global Equity Benchmarks, 01 Jan 2016 = 100</t>
  </si>
  <si>
    <t xml:space="preserve">I.14. US and Germany 10-Year Government Bonds Yields </t>
  </si>
  <si>
    <t xml:space="preserve">I.15. 10 - 2 Year Treasury Yield Spread and Recession Periods </t>
  </si>
  <si>
    <t>I.16. Key Policy Rates of Major Central Banks, %</t>
  </si>
  <si>
    <t>I.17. Net Non-resident Portfolio Investment in Emerging Market Countries, by regions, USD bn</t>
  </si>
  <si>
    <t xml:space="preserve">I.18. Key Interest Rates in Emerging Market Countries, % </t>
  </si>
  <si>
    <t>I.19. Selected EM Currencies versus USD, % change, eop</t>
  </si>
  <si>
    <t>Реальна заробітна плата, % р/р</t>
  </si>
  <si>
    <t>Real wages,  % yoy</t>
  </si>
  <si>
    <t>ІIІ.3.9. Real wages,  % yoy</t>
  </si>
  <si>
    <t>ІIІ.3.9. Реальна заробітна плата, % р/р</t>
  </si>
  <si>
    <t>немає дозволу</t>
  </si>
  <si>
    <t>no permission</t>
  </si>
  <si>
    <t>III квартал 2018 - липень - серпень</t>
  </si>
  <si>
    <t>Джерело:  Institute of International Finance.</t>
  </si>
  <si>
    <t>Q3 2018 - July - August</t>
  </si>
  <si>
    <t>Source:  Institute of International Finance.</t>
  </si>
  <si>
    <t>Джерело: МВФ, Thomson Reuters Datastream, ДССУ, розрахунки НБУ.</t>
  </si>
  <si>
    <t>Source: IMF, Thomson Reuters Datastream, SSSU, NBU staff estimates.</t>
  </si>
  <si>
    <t>Податкові 
надходження</t>
  </si>
  <si>
    <t>Грузинський ларі</t>
  </si>
  <si>
    <t>Казахстанський теньге</t>
  </si>
  <si>
    <t>Китайський юань</t>
  </si>
  <si>
    <t>Чеська крона</t>
  </si>
  <si>
    <t>Румунський лей</t>
  </si>
  <si>
    <t>Угорський форинт</t>
  </si>
  <si>
    <t>Польський злотий</t>
  </si>
  <si>
    <t>Білоруський рубль</t>
  </si>
  <si>
    <t>Російський рубль</t>
  </si>
  <si>
    <t>Бразильський реал</t>
  </si>
  <si>
    <t>Індійська рупія</t>
  </si>
  <si>
    <t>Турецька ліра</t>
  </si>
  <si>
    <t>GEL</t>
  </si>
  <si>
    <t>KZT</t>
  </si>
  <si>
    <t>CNY</t>
  </si>
  <si>
    <t>CZK</t>
  </si>
  <si>
    <t>RON</t>
  </si>
  <si>
    <t>HUF</t>
  </si>
  <si>
    <t>PLN</t>
  </si>
  <si>
    <t>BLR</t>
  </si>
  <si>
    <t>RUB</t>
  </si>
  <si>
    <t>BRL</t>
  </si>
  <si>
    <t>INR</t>
  </si>
  <si>
    <t>TRY</t>
  </si>
  <si>
    <t>І кв</t>
  </si>
  <si>
    <t>Q1</t>
  </si>
  <si>
    <t>ІІ кв</t>
  </si>
  <si>
    <t>Q2</t>
  </si>
  <si>
    <t>III кв</t>
  </si>
  <si>
    <t>Q3</t>
  </si>
  <si>
    <t>Жовтень</t>
  </si>
  <si>
    <t>October</t>
  </si>
  <si>
    <t>станом на 24.10.2019</t>
  </si>
  <si>
    <t>as of 24.10.2020</t>
  </si>
  <si>
    <t>Суми значень можуть не співпадати через заокруглення</t>
  </si>
  <si>
    <t>Values may not sum to total due to rounding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</si>
</sst>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0.0"/>
    <numFmt numFmtId="165" formatCode="mm/yyyy"/>
    <numFmt numFmtId="166" formatCode="mm/yy"/>
    <numFmt numFmtId="167" formatCode="yyyy"/>
    <numFmt numFmtId="168" formatCode="#,##0.0"/>
    <numFmt numFmtId="169" formatCode="0.00000"/>
    <numFmt numFmtId="170" formatCode="mmmm\ yyyy"/>
    <numFmt numFmtId="171" formatCode="#,##0;\–#,##0;&quot;–&quot;"/>
    <numFmt numFmtId="172" formatCode="_-* #,##0.00\ _г_р_н_._-;\-* #,##0.00\ _г_р_н_._-;_-* &quot;-&quot;??\ _г_р_н_._-;_-@_-"/>
    <numFmt numFmtId="173" formatCode="#,##0.0\ _г_р_н_.;[Red]\-#,##0.0\ _г_р_н_."/>
    <numFmt numFmtId="174" formatCode="_-* #,##0.0\ _г_р_н_._-;\-* #,##0.0\ _г_р_н_._-;_-* &quot;-&quot;??\ _г_р_н_._-;_-@_-"/>
    <numFmt numFmtId="175" formatCode="#,##0.0_ ;\-#,##0.0\ "/>
    <numFmt numFmtId="176" formatCode="dd/mm/yy;@"/>
    <numFmt numFmtId="177" formatCode="_(* #,##0.000_);_(* \-#,##0.000_);_(* &quot;--&quot;_);_(@_)"/>
    <numFmt numFmtId="178" formatCode="0.000"/>
  </numFmts>
  <fonts count="79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sz val="7.5"/>
      <name val="Arial"/>
      <family val="2"/>
      <charset val="204"/>
    </font>
    <font>
      <sz val="7.5"/>
      <color indexed="12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sz val="10"/>
      <color theme="0" tint="-0.499984740745262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name val="Arial"/>
      <family val="2"/>
      <charset val="204"/>
    </font>
    <font>
      <vertAlign val="superscript"/>
      <sz val="10"/>
      <name val="Calibri"/>
      <family val="2"/>
      <charset val="204"/>
    </font>
    <font>
      <b/>
      <sz val="8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rgb="FF057C48"/>
      <name val="Arial"/>
      <family val="2"/>
      <charset val="204"/>
    </font>
    <font>
      <sz val="8"/>
      <color rgb="FFD32F39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1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Calibri"/>
      <family val="2"/>
      <charset val="204"/>
    </font>
    <font>
      <vertAlign val="superscript"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.5"/>
      <color rgb="FF000000"/>
      <name val="Arial"/>
      <family val="2"/>
      <charset val="204"/>
    </font>
    <font>
      <sz val="10"/>
      <name val="Arial"/>
      <family val="2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i/>
      <sz val="10"/>
      <name val="Calibri"/>
      <family val="2"/>
      <charset val="204"/>
    </font>
    <font>
      <b/>
      <sz val="9.5"/>
      <color rgb="FF000000"/>
      <name val="Calibri"/>
      <family val="2"/>
      <charset val="204"/>
    </font>
    <font>
      <i/>
      <sz val="7"/>
      <name val="Arial"/>
      <family val="2"/>
      <charset val="204"/>
    </font>
    <font>
      <b/>
      <sz val="9.5"/>
      <color rgb="FF000000"/>
      <name val="Arial"/>
      <family val="2"/>
      <charset val="204"/>
    </font>
    <font>
      <sz val="8.5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9"/>
      <name val="UkrainianKudriashov"/>
      <family val="1"/>
    </font>
    <font>
      <sz val="7.5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vertAlign val="superscript"/>
      <sz val="10"/>
      <color theme="0"/>
      <name val="Arial"/>
      <family val="2"/>
      <charset val="204"/>
    </font>
    <font>
      <sz val="10"/>
      <color theme="0"/>
      <name val="Calibri"/>
      <family val="2"/>
      <charset val="204"/>
    </font>
    <font>
      <sz val="10"/>
      <name val="Tms Rmn"/>
    </font>
    <font>
      <b/>
      <i/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7"/>
      <color theme="0"/>
      <name val="Arial"/>
      <family val="2"/>
      <charset val="204"/>
    </font>
    <font>
      <i/>
      <sz val="10"/>
      <color theme="0"/>
      <name val="Arial"/>
      <family val="2"/>
      <charset val="204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u/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sz val="10"/>
      <color theme="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0F6F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EFE9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4" fillId="0" borderId="0"/>
    <xf numFmtId="0" fontId="25" fillId="0" borderId="0" applyNumberFormat="0" applyFill="0" applyBorder="0" applyAlignment="0" applyProtection="0"/>
    <xf numFmtId="0" fontId="13" fillId="0" borderId="0"/>
    <xf numFmtId="0" fontId="11" fillId="0" borderId="0"/>
    <xf numFmtId="0" fontId="10" fillId="0" borderId="0"/>
    <xf numFmtId="0" fontId="13" fillId="0" borderId="0"/>
    <xf numFmtId="0" fontId="9" fillId="0" borderId="0"/>
    <xf numFmtId="0" fontId="10" fillId="0" borderId="0"/>
    <xf numFmtId="0" fontId="14" fillId="0" borderId="0"/>
    <xf numFmtId="172" fontId="14" fillId="0" borderId="0" applyFont="0" applyFill="0" applyBorder="0" applyAlignment="0" applyProtection="0"/>
    <xf numFmtId="0" fontId="42" fillId="0" borderId="0"/>
    <xf numFmtId="0" fontId="14" fillId="0" borderId="0"/>
    <xf numFmtId="0" fontId="10" fillId="0" borderId="0"/>
    <xf numFmtId="172" fontId="43" fillId="0" borderId="0" applyFont="0" applyFill="0" applyBorder="0" applyAlignment="0" applyProtection="0"/>
    <xf numFmtId="0" fontId="10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61" fillId="0" borderId="0"/>
    <xf numFmtId="0" fontId="66" fillId="0" borderId="0"/>
    <xf numFmtId="0" fontId="3" fillId="0" borderId="0"/>
    <xf numFmtId="0" fontId="66" fillId="0" borderId="0"/>
    <xf numFmtId="0" fontId="68" fillId="0" borderId="0"/>
    <xf numFmtId="0" fontId="3" fillId="0" borderId="0"/>
    <xf numFmtId="0" fontId="14" fillId="0" borderId="0"/>
    <xf numFmtId="0" fontId="43" fillId="0" borderId="0"/>
    <xf numFmtId="0" fontId="2" fillId="0" borderId="0"/>
  </cellStyleXfs>
  <cellXfs count="502">
    <xf numFmtId="0" fontId="0" fillId="0" borderId="0" xfId="0"/>
    <xf numFmtId="0" fontId="13" fillId="0" borderId="0" xfId="0" applyFont="1"/>
    <xf numFmtId="0" fontId="16" fillId="0" borderId="0" xfId="0" applyFont="1"/>
    <xf numFmtId="0" fontId="13" fillId="0" borderId="0" xfId="0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7" fillId="0" borderId="0" xfId="0" applyFont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0" xfId="0" applyFont="1" applyFill="1" applyBorder="1"/>
    <xf numFmtId="165" fontId="13" fillId="0" borderId="0" xfId="0" applyNumberFormat="1" applyFont="1" applyFill="1" applyBorder="1"/>
    <xf numFmtId="164" fontId="13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/>
    <xf numFmtId="1" fontId="13" fillId="0" borderId="0" xfId="0" applyNumberFormat="1" applyFont="1" applyFill="1" applyBorder="1" applyAlignment="1">
      <alignment horizontal="center"/>
    </xf>
    <xf numFmtId="0" fontId="13" fillId="0" borderId="0" xfId="3" applyFill="1"/>
    <xf numFmtId="0" fontId="13" fillId="0" borderId="0" xfId="3" applyFont="1" applyFill="1"/>
    <xf numFmtId="164" fontId="13" fillId="0" borderId="0" xfId="3" applyNumberFormat="1" applyFont="1" applyFill="1"/>
    <xf numFmtId="164" fontId="13" fillId="0" borderId="0" xfId="3" applyNumberFormat="1" applyFill="1"/>
    <xf numFmtId="0" fontId="16" fillId="0" borderId="0" xfId="3" applyFont="1" applyFill="1"/>
    <xf numFmtId="164" fontId="16" fillId="0" borderId="0" xfId="3" applyNumberFormat="1" applyFont="1" applyFill="1"/>
    <xf numFmtId="165" fontId="16" fillId="0" borderId="0" xfId="3" applyNumberFormat="1" applyFont="1" applyFill="1"/>
    <xf numFmtId="0" fontId="18" fillId="0" borderId="0" xfId="4" applyFont="1" applyFill="1"/>
    <xf numFmtId="166" fontId="19" fillId="0" borderId="0" xfId="4" applyNumberFormat="1" applyFont="1" applyFill="1" applyBorder="1" applyAlignment="1">
      <alignment horizontal="center"/>
    </xf>
    <xf numFmtId="164" fontId="18" fillId="0" borderId="0" xfId="4" applyNumberFormat="1" applyFont="1" applyFill="1" applyAlignment="1">
      <alignment horizontal="center"/>
    </xf>
    <xf numFmtId="164" fontId="18" fillId="0" borderId="0" xfId="4" applyNumberFormat="1" applyFont="1" applyFill="1" applyBorder="1"/>
    <xf numFmtId="0" fontId="19" fillId="0" borderId="0" xfId="4" applyFont="1" applyFill="1"/>
    <xf numFmtId="164" fontId="18" fillId="0" borderId="0" xfId="4" applyNumberFormat="1" applyFont="1" applyFill="1"/>
    <xf numFmtId="0" fontId="20" fillId="0" borderId="0" xfId="4" applyFont="1" applyFill="1"/>
    <xf numFmtId="0" fontId="16" fillId="0" borderId="0" xfId="4" applyFont="1" applyFill="1"/>
    <xf numFmtId="49" fontId="16" fillId="0" borderId="0" xfId="0" applyNumberFormat="1" applyFont="1" applyFill="1"/>
    <xf numFmtId="166" fontId="16" fillId="0" borderId="0" xfId="4" applyNumberFormat="1" applyFont="1" applyFill="1" applyBorder="1" applyAlignment="1">
      <alignment horizontal="center"/>
    </xf>
    <xf numFmtId="166" fontId="0" fillId="0" borderId="0" xfId="0" applyNumberFormat="1"/>
    <xf numFmtId="164" fontId="0" fillId="0" borderId="0" xfId="0" applyNumberFormat="1"/>
    <xf numFmtId="164" fontId="13" fillId="0" borderId="0" xfId="2" applyNumberFormat="1" applyFont="1" applyFill="1" applyBorder="1" applyAlignment="1">
      <alignment horizontal="left"/>
    </xf>
    <xf numFmtId="0" fontId="13" fillId="0" borderId="0" xfId="2" applyNumberFormat="1" applyFont="1" applyFill="1" applyBorder="1" applyAlignment="1">
      <alignment horizontal="left"/>
    </xf>
    <xf numFmtId="0" fontId="13" fillId="0" borderId="0" xfId="2" applyNumberFormat="1" applyFont="1" applyFill="1" applyBorder="1" applyAlignment="1">
      <alignment horizontal="center" vertical="top"/>
    </xf>
    <xf numFmtId="0" fontId="13" fillId="0" borderId="0" xfId="2" applyFont="1" applyFill="1" applyBorder="1"/>
    <xf numFmtId="0" fontId="21" fillId="0" borderId="0" xfId="2" applyFont="1" applyFill="1" applyBorder="1"/>
    <xf numFmtId="164" fontId="23" fillId="0" borderId="0" xfId="2" applyNumberFormat="1" applyFont="1" applyFill="1" applyBorder="1" applyAlignment="1"/>
    <xf numFmtId="0" fontId="22" fillId="0" borderId="0" xfId="2" applyFont="1" applyFill="1" applyBorder="1"/>
    <xf numFmtId="1" fontId="21" fillId="0" borderId="0" xfId="2" applyNumberFormat="1" applyFont="1" applyFill="1" applyBorder="1"/>
    <xf numFmtId="164" fontId="22" fillId="0" borderId="0" xfId="2" applyNumberFormat="1" applyFont="1" applyFill="1" applyBorder="1"/>
    <xf numFmtId="0" fontId="21" fillId="0" borderId="0" xfId="2" applyNumberFormat="1" applyFont="1" applyFill="1" applyBorder="1" applyAlignment="1">
      <alignment vertical="top"/>
    </xf>
    <xf numFmtId="164" fontId="16" fillId="0" borderId="0" xfId="2" applyNumberFormat="1" applyFont="1" applyFill="1" applyBorder="1"/>
    <xf numFmtId="164" fontId="13" fillId="0" borderId="1" xfId="2" applyNumberFormat="1" applyFont="1" applyFill="1" applyBorder="1" applyAlignment="1">
      <alignment horizontal="left"/>
    </xf>
    <xf numFmtId="164" fontId="23" fillId="0" borderId="1" xfId="2" applyNumberFormat="1" applyFont="1" applyFill="1" applyBorder="1" applyAlignment="1"/>
    <xf numFmtId="0" fontId="18" fillId="0" borderId="0" xfId="1" applyFont="1"/>
    <xf numFmtId="164" fontId="18" fillId="0" borderId="0" xfId="1" applyNumberFormat="1" applyFont="1"/>
    <xf numFmtId="0" fontId="16" fillId="0" borderId="0" xfId="1" applyFont="1"/>
    <xf numFmtId="164" fontId="19" fillId="0" borderId="0" xfId="3" applyNumberFormat="1" applyFont="1" applyFill="1" applyBorder="1" applyAlignment="1">
      <alignment horizontal="right" wrapText="1"/>
    </xf>
    <xf numFmtId="165" fontId="13" fillId="0" borderId="0" xfId="5" applyNumberFormat="1" applyFont="1" applyFill="1" applyBorder="1"/>
    <xf numFmtId="0" fontId="18" fillId="0" borderId="0" xfId="3" applyFont="1" applyFill="1" applyBorder="1"/>
    <xf numFmtId="0" fontId="13" fillId="0" borderId="0" xfId="3" applyFont="1" applyFill="1" applyBorder="1"/>
    <xf numFmtId="166" fontId="13" fillId="0" borderId="0" xfId="5" applyNumberFormat="1" applyFont="1" applyFill="1" applyBorder="1"/>
    <xf numFmtId="0" fontId="13" fillId="0" borderId="0" xfId="3" applyFont="1" applyFill="1" applyBorder="1" applyAlignment="1"/>
    <xf numFmtId="0" fontId="16" fillId="0" borderId="0" xfId="3" applyFont="1" applyFill="1" applyBorder="1" applyAlignment="1"/>
    <xf numFmtId="49" fontId="16" fillId="0" borderId="0" xfId="3" applyNumberFormat="1" applyFont="1" applyFill="1" applyBorder="1"/>
    <xf numFmtId="0" fontId="16" fillId="0" borderId="0" xfId="3" applyFont="1" applyFill="1" applyBorder="1"/>
    <xf numFmtId="164" fontId="24" fillId="0" borderId="0" xfId="0" applyNumberFormat="1" applyFont="1"/>
    <xf numFmtId="0" fontId="16" fillId="0" borderId="0" xfId="0" applyFont="1" applyFill="1" applyBorder="1" applyAlignment="1">
      <alignment horizontal="left"/>
    </xf>
    <xf numFmtId="0" fontId="25" fillId="0" borderId="0" xfId="6" applyFill="1" applyBorder="1"/>
    <xf numFmtId="0" fontId="26" fillId="0" borderId="0" xfId="0" applyFont="1"/>
    <xf numFmtId="0" fontId="14" fillId="0" borderId="0" xfId="2" applyBorder="1"/>
    <xf numFmtId="49" fontId="14" fillId="0" borderId="0" xfId="2" applyNumberFormat="1" applyBorder="1"/>
    <xf numFmtId="0" fontId="14" fillId="0" borderId="0" xfId="2" applyBorder="1" applyAlignment="1">
      <alignment wrapText="1"/>
    </xf>
    <xf numFmtId="49" fontId="14" fillId="0" borderId="0" xfId="2" applyNumberFormat="1" applyFont="1" applyFill="1" applyBorder="1"/>
    <xf numFmtId="168" fontId="14" fillId="0" borderId="0" xfId="2" applyNumberFormat="1" applyBorder="1"/>
    <xf numFmtId="0" fontId="13" fillId="0" borderId="0" xfId="7" applyFont="1"/>
    <xf numFmtId="3" fontId="14" fillId="0" borderId="0" xfId="2" applyNumberFormat="1" applyBorder="1"/>
    <xf numFmtId="0" fontId="14" fillId="0" borderId="0" xfId="2"/>
    <xf numFmtId="164" fontId="14" fillId="0" borderId="0" xfId="2" applyNumberFormat="1"/>
    <xf numFmtId="49" fontId="14" fillId="0" borderId="0" xfId="2" applyNumberFormat="1"/>
    <xf numFmtId="49" fontId="14" fillId="0" borderId="0" xfId="2" applyNumberFormat="1" applyBorder="1" applyAlignment="1">
      <alignment wrapText="1"/>
    </xf>
    <xf numFmtId="164" fontId="14" fillId="0" borderId="0" xfId="2" applyNumberFormat="1" applyBorder="1"/>
    <xf numFmtId="49" fontId="14" fillId="0" borderId="0" xfId="2" applyNumberFormat="1" applyFill="1" applyBorder="1"/>
    <xf numFmtId="0" fontId="14" fillId="0" borderId="0" xfId="2" applyFill="1" applyBorder="1"/>
    <xf numFmtId="0" fontId="14" fillId="0" borderId="0" xfId="2" applyBorder="1" applyAlignment="1"/>
    <xf numFmtId="0" fontId="14" fillId="2" borderId="0" xfId="2" applyFill="1" applyBorder="1"/>
    <xf numFmtId="1" fontId="14" fillId="0" borderId="0" xfId="2" applyNumberFormat="1"/>
    <xf numFmtId="0" fontId="16" fillId="0" borderId="0" xfId="7" applyFont="1"/>
    <xf numFmtId="0" fontId="13" fillId="0" borderId="0" xfId="7"/>
    <xf numFmtId="166" fontId="13" fillId="0" borderId="0" xfId="7" applyNumberFormat="1"/>
    <xf numFmtId="164" fontId="13" fillId="0" borderId="0" xfId="7" applyNumberFormat="1"/>
    <xf numFmtId="166" fontId="16" fillId="0" borderId="0" xfId="7" applyNumberFormat="1" applyFont="1"/>
    <xf numFmtId="169" fontId="13" fillId="0" borderId="0" xfId="7" applyNumberFormat="1"/>
    <xf numFmtId="166" fontId="13" fillId="0" borderId="0" xfId="7" applyNumberFormat="1" applyFont="1"/>
    <xf numFmtId="164" fontId="24" fillId="0" borderId="0" xfId="7" applyNumberFormat="1" applyFont="1"/>
    <xf numFmtId="0" fontId="27" fillId="0" borderId="2" xfId="7" applyFont="1" applyBorder="1" applyAlignment="1">
      <alignment vertical="center" wrapText="1"/>
    </xf>
    <xf numFmtId="0" fontId="27" fillId="0" borderId="3" xfId="7" applyFont="1" applyBorder="1" applyAlignment="1">
      <alignment horizontal="center" vertical="center" wrapText="1"/>
    </xf>
    <xf numFmtId="49" fontId="27" fillId="0" borderId="3" xfId="7" applyNumberFormat="1" applyFont="1" applyBorder="1" applyAlignment="1">
      <alignment horizontal="center" vertical="center" wrapText="1"/>
    </xf>
    <xf numFmtId="0" fontId="27" fillId="0" borderId="4" xfId="7" applyFont="1" applyBorder="1" applyAlignment="1">
      <alignment vertical="center" wrapText="1"/>
    </xf>
    <xf numFmtId="0" fontId="27" fillId="0" borderId="5" xfId="7" applyFont="1" applyBorder="1" applyAlignment="1">
      <alignment horizontal="center" vertical="center" wrapText="1"/>
    </xf>
    <xf numFmtId="0" fontId="29" fillId="0" borderId="4" xfId="7" applyFont="1" applyBorder="1" applyAlignment="1">
      <alignment vertical="center" wrapText="1"/>
    </xf>
    <xf numFmtId="0" fontId="29" fillId="0" borderId="5" xfId="7" applyFont="1" applyBorder="1" applyAlignment="1">
      <alignment horizontal="center" vertical="center" wrapText="1"/>
    </xf>
    <xf numFmtId="0" fontId="13" fillId="0" borderId="0" xfId="7" applyFont="1" applyAlignment="1">
      <alignment horizontal="left" indent="2"/>
    </xf>
    <xf numFmtId="0" fontId="13" fillId="0" borderId="0" xfId="7" applyFont="1" applyAlignment="1">
      <alignment horizontal="left" wrapText="1" indent="2"/>
    </xf>
    <xf numFmtId="0" fontId="29" fillId="3" borderId="6" xfId="7" applyFont="1" applyFill="1" applyBorder="1" applyAlignment="1">
      <alignment horizontal="center" vertical="center"/>
    </xf>
    <xf numFmtId="0" fontId="30" fillId="3" borderId="6" xfId="7" applyFont="1" applyFill="1" applyBorder="1" applyAlignment="1">
      <alignment horizontal="center" vertical="center"/>
    </xf>
    <xf numFmtId="0" fontId="30" fillId="3" borderId="6" xfId="7" applyFont="1" applyFill="1" applyBorder="1" applyAlignment="1">
      <alignment horizontal="center" vertical="center" wrapText="1"/>
    </xf>
    <xf numFmtId="0" fontId="27" fillId="0" borderId="6" xfId="7" applyFont="1" applyBorder="1" applyAlignment="1">
      <alignment vertical="center"/>
    </xf>
    <xf numFmtId="0" fontId="31" fillId="0" borderId="6" xfId="7" applyFont="1" applyBorder="1" applyAlignment="1">
      <alignment horizontal="center" vertical="center"/>
    </xf>
    <xf numFmtId="0" fontId="31" fillId="0" borderId="6" xfId="7" applyFont="1" applyBorder="1" applyAlignment="1">
      <alignment horizontal="center" vertical="center" wrapText="1"/>
    </xf>
    <xf numFmtId="0" fontId="32" fillId="0" borderId="6" xfId="7" applyFont="1" applyBorder="1" applyAlignment="1">
      <alignment horizontal="center" vertical="center" wrapText="1"/>
    </xf>
    <xf numFmtId="0" fontId="33" fillId="0" borderId="6" xfId="7" applyFont="1" applyBorder="1" applyAlignment="1">
      <alignment horizontal="center" vertical="center" wrapText="1"/>
    </xf>
    <xf numFmtId="0" fontId="27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31" fillId="0" borderId="0" xfId="7" applyFont="1" applyBorder="1" applyAlignment="1">
      <alignment horizontal="center" vertical="center" wrapText="1"/>
    </xf>
    <xf numFmtId="0" fontId="32" fillId="0" borderId="0" xfId="7" applyFont="1" applyBorder="1" applyAlignment="1">
      <alignment horizontal="center" vertical="center" wrapText="1"/>
    </xf>
    <xf numFmtId="0" fontId="34" fillId="0" borderId="0" xfId="2" applyFont="1" applyBorder="1"/>
    <xf numFmtId="0" fontId="16" fillId="0" borderId="0" xfId="0" applyFont="1" applyAlignment="1"/>
    <xf numFmtId="0" fontId="35" fillId="0" borderId="0" xfId="6" applyFont="1" applyFill="1" applyBorder="1"/>
    <xf numFmtId="0" fontId="16" fillId="0" borderId="0" xfId="4" applyFont="1" applyFill="1" applyAlignment="1">
      <alignment horizontal="center" vertical="center"/>
    </xf>
    <xf numFmtId="49" fontId="34" fillId="0" borderId="0" xfId="2" applyNumberFormat="1" applyFont="1" applyFill="1" applyBorder="1"/>
    <xf numFmtId="0" fontId="34" fillId="0" borderId="0" xfId="2" applyFont="1"/>
    <xf numFmtId="0" fontId="18" fillId="0" borderId="0" xfId="9" applyFont="1"/>
    <xf numFmtId="164" fontId="18" fillId="0" borderId="0" xfId="9" applyNumberFormat="1" applyFont="1"/>
    <xf numFmtId="1" fontId="18" fillId="0" borderId="0" xfId="9" applyNumberFormat="1" applyFont="1"/>
    <xf numFmtId="0" fontId="20" fillId="0" borderId="0" xfId="3" applyFont="1" applyFill="1"/>
    <xf numFmtId="165" fontId="13" fillId="0" borderId="0" xfId="3" applyNumberFormat="1" applyFont="1" applyFill="1"/>
    <xf numFmtId="2" fontId="13" fillId="0" borderId="0" xfId="3" applyNumberFormat="1" applyFont="1" applyFill="1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vertical="center"/>
    </xf>
    <xf numFmtId="164" fontId="0" fillId="0" borderId="0" xfId="0" applyNumberFormat="1" applyAlignment="1"/>
    <xf numFmtId="2" fontId="13" fillId="0" borderId="0" xfId="3" applyNumberFormat="1" applyFont="1" applyFill="1" applyAlignment="1">
      <alignment vertical="center"/>
    </xf>
    <xf numFmtId="164" fontId="13" fillId="0" borderId="0" xfId="3" applyNumberFormat="1" applyFont="1" applyFill="1" applyAlignme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0" fillId="0" borderId="0" xfId="0" applyFont="1" applyAlignment="1">
      <alignment horizontal="left" indent="2"/>
    </xf>
    <xf numFmtId="0" fontId="13" fillId="0" borderId="0" xfId="10" applyFont="1" applyFill="1" applyBorder="1"/>
    <xf numFmtId="0" fontId="13" fillId="0" borderId="0" xfId="10" applyFont="1" applyFill="1" applyBorder="1" applyAlignment="1">
      <alignment horizontal="left" vertical="top"/>
    </xf>
    <xf numFmtId="0" fontId="13" fillId="0" borderId="0" xfId="10" applyFont="1" applyFill="1" applyBorder="1" applyAlignment="1">
      <alignment horizontal="left"/>
    </xf>
    <xf numFmtId="0" fontId="13" fillId="0" borderId="0" xfId="10" applyFont="1" applyAlignment="1"/>
    <xf numFmtId="0" fontId="13" fillId="0" borderId="0" xfId="10" applyFont="1"/>
    <xf numFmtId="0" fontId="13" fillId="0" borderId="0" xfId="10"/>
    <xf numFmtId="165" fontId="13" fillId="0" borderId="0" xfId="10" applyNumberFormat="1" applyFont="1" applyFill="1" applyBorder="1"/>
    <xf numFmtId="164" fontId="13" fillId="0" borderId="0" xfId="10" applyNumberFormat="1" applyFont="1" applyFill="1" applyBorder="1" applyAlignment="1">
      <alignment horizontal="center"/>
    </xf>
    <xf numFmtId="0" fontId="13" fillId="0" borderId="0" xfId="10" applyFont="1" applyFill="1" applyBorder="1" applyAlignment="1">
      <alignment horizontal="center"/>
    </xf>
    <xf numFmtId="49" fontId="13" fillId="0" borderId="0" xfId="3" applyNumberFormat="1" applyFont="1" applyFill="1" applyAlignment="1">
      <alignment horizontal="left" vertical="top"/>
    </xf>
    <xf numFmtId="0" fontId="13" fillId="0" borderId="0" xfId="3" applyFont="1" applyFill="1" applyAlignment="1">
      <alignment horizontal="left" vertical="top"/>
    </xf>
    <xf numFmtId="14" fontId="13" fillId="0" borderId="0" xfId="11" applyNumberFormat="1" applyFont="1" applyFill="1" applyBorder="1"/>
    <xf numFmtId="164" fontId="13" fillId="0" borderId="0" xfId="11" applyNumberFormat="1" applyFont="1" applyFill="1" applyBorder="1" applyAlignment="1">
      <alignment horizontal="center"/>
    </xf>
    <xf numFmtId="0" fontId="13" fillId="0" borderId="0" xfId="3" applyFont="1" applyFill="1" applyAlignment="1">
      <alignment horizontal="center" vertical="top" wrapText="1"/>
    </xf>
    <xf numFmtId="0" fontId="18" fillId="0" borderId="0" xfId="12" applyFont="1" applyFill="1"/>
    <xf numFmtId="0" fontId="13" fillId="0" borderId="0" xfId="12" applyFont="1" applyFill="1" applyAlignment="1">
      <alignment horizontal="left" vertical="top"/>
    </xf>
    <xf numFmtId="0" fontId="0" fillId="0" borderId="0" xfId="12" applyFont="1" applyFill="1" applyAlignment="1">
      <alignment horizontal="left" vertical="top"/>
    </xf>
    <xf numFmtId="0" fontId="13" fillId="0" borderId="0" xfId="12" applyFont="1" applyFill="1" applyAlignment="1">
      <alignment horizontal="center" vertical="center"/>
    </xf>
    <xf numFmtId="170" fontId="0" fillId="0" borderId="0" xfId="12" applyNumberFormat="1" applyFont="1" applyFill="1" applyAlignment="1">
      <alignment horizontal="left" vertical="top"/>
    </xf>
    <xf numFmtId="166" fontId="19" fillId="0" borderId="0" xfId="12" applyNumberFormat="1" applyFont="1" applyFill="1" applyBorder="1" applyAlignment="1">
      <alignment horizontal="left"/>
    </xf>
    <xf numFmtId="164" fontId="18" fillId="0" borderId="0" xfId="12" applyNumberFormat="1" applyFont="1" applyFill="1" applyBorder="1" applyAlignment="1">
      <alignment horizontal="center"/>
    </xf>
    <xf numFmtId="0" fontId="19" fillId="0" borderId="0" xfId="12" applyFont="1" applyFill="1"/>
    <xf numFmtId="164" fontId="18" fillId="0" borderId="0" xfId="12" applyNumberFormat="1" applyFont="1" applyFill="1" applyAlignment="1">
      <alignment horizontal="center"/>
    </xf>
    <xf numFmtId="166" fontId="19" fillId="0" borderId="0" xfId="12" applyNumberFormat="1" applyFont="1" applyFill="1" applyBorder="1" applyAlignment="1">
      <alignment horizontal="center"/>
    </xf>
    <xf numFmtId="0" fontId="20" fillId="0" borderId="0" xfId="12" applyFont="1" applyFill="1"/>
    <xf numFmtId="165" fontId="13" fillId="0" borderId="0" xfId="10" applyNumberFormat="1" applyFont="1" applyFill="1" applyBorder="1" applyAlignment="1">
      <alignment horizontal="left" vertical="top"/>
    </xf>
    <xf numFmtId="165" fontId="13" fillId="0" borderId="0" xfId="10" applyNumberFormat="1" applyFont="1" applyFill="1" applyBorder="1" applyAlignment="1">
      <alignment horizontal="center" wrapText="1"/>
    </xf>
    <xf numFmtId="0" fontId="13" fillId="0" borderId="0" xfId="10" applyFont="1" applyFill="1" applyBorder="1" applyAlignment="1">
      <alignment horizontal="center" wrapText="1"/>
    </xf>
    <xf numFmtId="164" fontId="13" fillId="0" borderId="0" xfId="10" applyNumberFormat="1" applyBorder="1"/>
    <xf numFmtId="1" fontId="13" fillId="0" borderId="0" xfId="7" applyNumberFormat="1" applyFont="1" applyFill="1" applyBorder="1" applyAlignment="1">
      <alignment horizontal="center" vertical="top"/>
    </xf>
    <xf numFmtId="171" fontId="13" fillId="0" borderId="0" xfId="7" applyNumberFormat="1" applyFont="1" applyFill="1" applyBorder="1" applyAlignment="1">
      <alignment horizontal="left" vertical="top"/>
    </xf>
    <xf numFmtId="171" fontId="13" fillId="0" borderId="0" xfId="7" applyNumberFormat="1" applyFont="1" applyFill="1" applyBorder="1" applyAlignment="1">
      <alignment horizontal="center" vertical="top" wrapText="1"/>
    </xf>
    <xf numFmtId="0" fontId="13" fillId="0" borderId="0" xfId="7" applyFont="1" applyFill="1"/>
    <xf numFmtId="166" fontId="13" fillId="0" borderId="0" xfId="7" applyNumberFormat="1" applyFont="1" applyFill="1" applyBorder="1" applyAlignment="1">
      <alignment horizontal="left" vertical="center"/>
    </xf>
    <xf numFmtId="168" fontId="13" fillId="0" borderId="0" xfId="7" applyNumberFormat="1" applyFont="1" applyFill="1" applyBorder="1" applyAlignment="1">
      <alignment horizontal="center"/>
    </xf>
    <xf numFmtId="168" fontId="13" fillId="0" borderId="0" xfId="7" applyNumberFormat="1" applyFont="1" applyFill="1" applyBorder="1" applyAlignment="1">
      <alignment horizontal="center" wrapText="1"/>
    </xf>
    <xf numFmtId="166" fontId="16" fillId="0" borderId="0" xfId="7" applyNumberFormat="1" applyFont="1" applyFill="1" applyBorder="1"/>
    <xf numFmtId="0" fontId="16" fillId="0" borderId="0" xfId="7" applyFont="1" applyFill="1" applyBorder="1"/>
    <xf numFmtId="0" fontId="17" fillId="0" borderId="0" xfId="7" applyFont="1" applyFill="1"/>
    <xf numFmtId="0" fontId="13" fillId="0" borderId="0" xfId="7" applyFont="1" applyFill="1" applyBorder="1"/>
    <xf numFmtId="0" fontId="13" fillId="0" borderId="0" xfId="10" applyAlignment="1">
      <alignment horizontal="left"/>
    </xf>
    <xf numFmtId="164" fontId="13" fillId="0" borderId="0" xfId="10" applyNumberFormat="1"/>
    <xf numFmtId="0" fontId="13" fillId="0" borderId="0" xfId="10" applyAlignment="1">
      <alignment horizontal="left" vertical="top"/>
    </xf>
    <xf numFmtId="0" fontId="18" fillId="0" borderId="0" xfId="12" applyFont="1" applyFill="1" applyAlignment="1"/>
    <xf numFmtId="164" fontId="13" fillId="0" borderId="0" xfId="10" applyNumberFormat="1" applyAlignment="1">
      <alignment horizontal="left"/>
    </xf>
    <xf numFmtId="2" fontId="13" fillId="0" borderId="0" xfId="10" applyNumberFormat="1" applyAlignment="1">
      <alignment horizontal="left"/>
    </xf>
    <xf numFmtId="0" fontId="13" fillId="0" borderId="0" xfId="13" applyFont="1" applyFill="1" applyBorder="1"/>
    <xf numFmtId="0" fontId="0" fillId="0" borderId="0" xfId="13" applyFont="1" applyAlignment="1">
      <alignment horizontal="left" vertical="center" readingOrder="1"/>
    </xf>
    <xf numFmtId="17" fontId="13" fillId="0" borderId="0" xfId="13" applyNumberFormat="1" applyFont="1" applyFill="1" applyBorder="1" applyAlignment="1">
      <alignment horizontal="right"/>
    </xf>
    <xf numFmtId="164" fontId="13" fillId="0" borderId="0" xfId="13" applyNumberFormat="1" applyFont="1" applyFill="1" applyBorder="1" applyAlignment="1">
      <alignment horizontal="center"/>
    </xf>
    <xf numFmtId="17" fontId="16" fillId="0" borderId="0" xfId="13" applyNumberFormat="1" applyFont="1" applyFill="1" applyBorder="1" applyAlignment="1">
      <alignment horizontal="right"/>
    </xf>
    <xf numFmtId="0" fontId="40" fillId="0" borderId="0" xfId="13" applyFont="1"/>
    <xf numFmtId="0" fontId="13" fillId="0" borderId="0" xfId="13" applyFont="1" applyAlignment="1"/>
    <xf numFmtId="0" fontId="13" fillId="0" borderId="0" xfId="13" applyFont="1"/>
    <xf numFmtId="164" fontId="13" fillId="0" borderId="0" xfId="14" applyNumberFormat="1" applyFont="1" applyFill="1" applyBorder="1" applyAlignment="1">
      <alignment horizontal="center"/>
    </xf>
    <xf numFmtId="1" fontId="13" fillId="0" borderId="0" xfId="15" applyNumberFormat="1" applyFont="1" applyFill="1" applyBorder="1" applyAlignment="1">
      <alignment horizontal="left"/>
    </xf>
    <xf numFmtId="0" fontId="13" fillId="0" borderId="0" xfId="13" applyFont="1" applyFill="1" applyBorder="1" applyAlignment="1">
      <alignment horizontal="left"/>
    </xf>
    <xf numFmtId="164" fontId="13" fillId="0" borderId="0" xfId="14" applyNumberFormat="1" applyFont="1" applyFill="1" applyBorder="1"/>
    <xf numFmtId="0" fontId="13" fillId="0" borderId="0" xfId="16" applyFont="1" applyFill="1" applyBorder="1"/>
    <xf numFmtId="0" fontId="13" fillId="0" borderId="0" xfId="16" applyFont="1" applyFill="1" applyBorder="1" applyAlignment="1">
      <alignment horizontal="left" vertical="top"/>
    </xf>
    <xf numFmtId="0" fontId="13" fillId="0" borderId="0" xfId="10" applyFont="1" applyAlignment="1">
      <alignment horizontal="left" vertical="center" readingOrder="1"/>
    </xf>
    <xf numFmtId="0" fontId="13" fillId="0" borderId="0" xfId="16" applyFont="1"/>
    <xf numFmtId="17" fontId="13" fillId="0" borderId="0" xfId="16" applyNumberFormat="1" applyFont="1" applyFill="1" applyBorder="1" applyAlignment="1">
      <alignment horizontal="right"/>
    </xf>
    <xf numFmtId="173" fontId="13" fillId="0" borderId="0" xfId="14" applyNumberFormat="1" applyFont="1" applyFill="1" applyBorder="1"/>
    <xf numFmtId="14" fontId="18" fillId="0" borderId="0" xfId="9" applyNumberFormat="1" applyFont="1" applyFill="1" applyBorder="1"/>
    <xf numFmtId="0" fontId="18" fillId="0" borderId="0" xfId="9" applyFont="1" applyBorder="1"/>
    <xf numFmtId="0" fontId="18" fillId="0" borderId="0" xfId="9" applyFont="1" applyAlignment="1"/>
    <xf numFmtId="0" fontId="18" fillId="0" borderId="0" xfId="9" applyFont="1" applyFill="1" applyBorder="1"/>
    <xf numFmtId="0" fontId="18" fillId="0" borderId="0" xfId="17" applyFont="1"/>
    <xf numFmtId="0" fontId="18" fillId="0" borderId="0" xfId="17" applyFont="1" applyAlignment="1"/>
    <xf numFmtId="0" fontId="18" fillId="0" borderId="0" xfId="17" applyFont="1" applyFill="1" applyBorder="1"/>
    <xf numFmtId="167" fontId="13" fillId="0" borderId="0" xfId="17" applyNumberFormat="1" applyFont="1" applyFill="1" applyBorder="1" applyAlignment="1">
      <alignment horizontal="right"/>
    </xf>
    <xf numFmtId="174" fontId="13" fillId="0" borderId="0" xfId="18" applyNumberFormat="1" applyFont="1" applyFill="1" applyBorder="1"/>
    <xf numFmtId="164" fontId="18" fillId="0" borderId="0" xfId="17" applyNumberFormat="1" applyFont="1" applyFill="1"/>
    <xf numFmtId="0" fontId="18" fillId="0" borderId="0" xfId="17" applyFont="1" applyFill="1"/>
    <xf numFmtId="164" fontId="18" fillId="0" borderId="0" xfId="17" applyNumberFormat="1" applyFont="1"/>
    <xf numFmtId="1" fontId="13" fillId="0" borderId="0" xfId="13" applyNumberFormat="1" applyFont="1" applyFill="1" applyBorder="1" applyAlignment="1">
      <alignment horizontal="right" vertical="center"/>
    </xf>
    <xf numFmtId="0" fontId="26" fillId="0" borderId="0" xfId="17" applyFont="1" applyFill="1"/>
    <xf numFmtId="0" fontId="13" fillId="0" borderId="0" xfId="13" applyFont="1" applyFill="1" applyAlignment="1"/>
    <xf numFmtId="14" fontId="13" fillId="0" borderId="0" xfId="13" applyNumberFormat="1" applyFont="1" applyFill="1" applyBorder="1"/>
    <xf numFmtId="1" fontId="13" fillId="0" borderId="0" xfId="13" applyNumberFormat="1" applyFont="1" applyFill="1" applyBorder="1" applyAlignment="1">
      <alignment horizontal="center"/>
    </xf>
    <xf numFmtId="14" fontId="16" fillId="0" borderId="0" xfId="13" applyNumberFormat="1" applyFont="1" applyFill="1" applyBorder="1"/>
    <xf numFmtId="0" fontId="13" fillId="0" borderId="0" xfId="13" applyFont="1" applyFill="1"/>
    <xf numFmtId="1" fontId="13" fillId="0" borderId="0" xfId="13" applyNumberFormat="1" applyFont="1" applyFill="1" applyBorder="1"/>
    <xf numFmtId="164" fontId="13" fillId="0" borderId="0" xfId="13" applyNumberFormat="1" applyFont="1" applyFill="1" applyBorder="1"/>
    <xf numFmtId="0" fontId="18" fillId="0" borderId="0" xfId="19" applyFont="1" applyFill="1" applyBorder="1"/>
    <xf numFmtId="14" fontId="18" fillId="0" borderId="0" xfId="9" applyNumberFormat="1" applyFont="1" applyFill="1" applyBorder="1" applyAlignment="1"/>
    <xf numFmtId="0" fontId="13" fillId="0" borderId="0" xfId="13" applyFont="1" applyFill="1" applyBorder="1" applyAlignment="1"/>
    <xf numFmtId="0" fontId="46" fillId="0" borderId="0" xfId="0" applyFont="1" applyAlignment="1">
      <alignment horizontal="left" vertical="center" wrapText="1" indent="1"/>
    </xf>
    <xf numFmtId="0" fontId="18" fillId="0" borderId="0" xfId="0" applyFont="1" applyFill="1" applyAlignment="1">
      <alignment horizontal="right"/>
    </xf>
    <xf numFmtId="175" fontId="47" fillId="0" borderId="0" xfId="0" applyNumberFormat="1" applyFont="1" applyFill="1" applyBorder="1" applyAlignment="1">
      <alignment horizontal="right"/>
    </xf>
    <xf numFmtId="0" fontId="48" fillId="0" borderId="0" xfId="0" applyFont="1" applyAlignment="1">
      <alignment horizontal="justify" vertical="center" wrapText="1"/>
    </xf>
    <xf numFmtId="0" fontId="49" fillId="0" borderId="0" xfId="0" applyFont="1" applyAlignment="1">
      <alignment horizontal="justify" vertical="center" wrapText="1"/>
    </xf>
    <xf numFmtId="0" fontId="46" fillId="0" borderId="0" xfId="0" applyFont="1" applyAlignment="1">
      <alignment vertical="center"/>
    </xf>
    <xf numFmtId="14" fontId="20" fillId="0" borderId="0" xfId="0" applyNumberFormat="1" applyFont="1"/>
    <xf numFmtId="0" fontId="50" fillId="0" borderId="0" xfId="0" applyFont="1"/>
    <xf numFmtId="14" fontId="18" fillId="0" borderId="0" xfId="0" applyNumberFormat="1" applyFont="1" applyFill="1" applyBorder="1" applyAlignment="1">
      <alignment horizontal="right" vertical="top" indent="1"/>
    </xf>
    <xf numFmtId="14" fontId="18" fillId="0" borderId="7" xfId="0" applyNumberFormat="1" applyFont="1" applyFill="1" applyBorder="1" applyAlignment="1">
      <alignment horizontal="right" vertical="top" indent="1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14" fontId="13" fillId="0" borderId="0" xfId="20" applyNumberFormat="1" applyFont="1" applyFill="1" applyBorder="1" applyAlignment="1">
      <alignment horizontal="right" vertical="center" wrapText="1"/>
    </xf>
    <xf numFmtId="14" fontId="13" fillId="0" borderId="0" xfId="20" applyNumberFormat="1" applyFont="1" applyFill="1" applyBorder="1" applyAlignment="1">
      <alignment horizontal="right" vertical="top"/>
    </xf>
    <xf numFmtId="14" fontId="13" fillId="0" borderId="0" xfId="0" applyNumberFormat="1" applyFont="1" applyFill="1" applyAlignment="1">
      <alignment horizontal="right"/>
    </xf>
    <xf numFmtId="176" fontId="13" fillId="0" borderId="0" xfId="21" applyNumberFormat="1" applyFont="1" applyFill="1"/>
    <xf numFmtId="0" fontId="13" fillId="0" borderId="0" xfId="21" applyFont="1" applyFill="1"/>
    <xf numFmtId="1" fontId="0" fillId="0" borderId="0" xfId="0" applyNumberFormat="1"/>
    <xf numFmtId="1" fontId="13" fillId="0" borderId="0" xfId="21" applyNumberFormat="1" applyFont="1" applyFill="1"/>
    <xf numFmtId="176" fontId="18" fillId="0" borderId="0" xfId="21" applyNumberFormat="1" applyFont="1" applyFill="1"/>
    <xf numFmtId="0" fontId="18" fillId="0" borderId="0" xfId="21" applyFont="1" applyFill="1"/>
    <xf numFmtId="176" fontId="13" fillId="0" borderId="0" xfId="22" applyNumberFormat="1" applyFont="1" applyFill="1"/>
    <xf numFmtId="0" fontId="13" fillId="0" borderId="0" xfId="22" applyFont="1" applyFill="1"/>
    <xf numFmtId="166" fontId="0" fillId="0" borderId="0" xfId="0" applyNumberFormat="1" applyFont="1" applyFill="1" applyBorder="1" applyAlignment="1" applyProtection="1"/>
    <xf numFmtId="2" fontId="0" fillId="0" borderId="0" xfId="0" applyNumberFormat="1" applyFont="1" applyFill="1" applyBorder="1" applyAlignment="1" applyProtection="1"/>
    <xf numFmtId="0" fontId="49" fillId="0" borderId="0" xfId="0" applyFont="1" applyAlignment="1">
      <alignment horizontal="left" vertical="center" wrapText="1" indent="1"/>
    </xf>
    <xf numFmtId="176" fontId="0" fillId="0" borderId="0" xfId="0" applyNumberFormat="1" applyFont="1" applyFill="1" applyBorder="1" applyAlignment="1" applyProtection="1"/>
    <xf numFmtId="0" fontId="18" fillId="0" borderId="0" xfId="0" applyFont="1" applyFill="1" applyBorder="1" applyAlignment="1">
      <alignment horizontal="right" vertical="top" indent="1"/>
    </xf>
    <xf numFmtId="14" fontId="18" fillId="0" borderId="0" xfId="0" applyNumberFormat="1" applyFont="1" applyFill="1" applyBorder="1" applyAlignment="1">
      <alignment vertical="top"/>
    </xf>
    <xf numFmtId="166" fontId="13" fillId="0" borderId="0" xfId="0" applyNumberFormat="1" applyFont="1"/>
    <xf numFmtId="0" fontId="44" fillId="0" borderId="0" xfId="0" applyFont="1" applyAlignment="1">
      <alignment horizontal="right"/>
    </xf>
    <xf numFmtId="0" fontId="44" fillId="0" borderId="0" xfId="0" applyFont="1" applyFill="1" applyAlignment="1">
      <alignment horizontal="right"/>
    </xf>
    <xf numFmtId="0" fontId="44" fillId="4" borderId="0" xfId="0" applyFont="1" applyFill="1" applyAlignment="1">
      <alignment horizontal="right"/>
    </xf>
    <xf numFmtId="164" fontId="0" fillId="4" borderId="0" xfId="0" applyNumberFormat="1" applyFill="1"/>
    <xf numFmtId="0" fontId="48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Font="1" applyFill="1" applyAlignment="1">
      <alignment horizontal="right"/>
    </xf>
    <xf numFmtId="164" fontId="0" fillId="0" borderId="0" xfId="0" applyNumberFormat="1" applyFont="1" applyFill="1"/>
    <xf numFmtId="0" fontId="0" fillId="5" borderId="0" xfId="0" applyFont="1" applyFill="1" applyAlignment="1">
      <alignment horizontal="right"/>
    </xf>
    <xf numFmtId="164" fontId="0" fillId="5" borderId="0" xfId="0" applyNumberFormat="1" applyFont="1" applyFill="1"/>
    <xf numFmtId="164" fontId="0" fillId="5" borderId="0" xfId="0" applyNumberFormat="1" applyFill="1"/>
    <xf numFmtId="49" fontId="0" fillId="0" borderId="0" xfId="0" applyNumberFormat="1" applyAlignment="1">
      <alignment horizontal="right"/>
    </xf>
    <xf numFmtId="49" fontId="13" fillId="0" borderId="0" xfId="0" applyNumberFormat="1" applyFont="1" applyAlignment="1">
      <alignment horizontal="right"/>
    </xf>
    <xf numFmtId="49" fontId="13" fillId="5" borderId="0" xfId="0" applyNumberFormat="1" applyFont="1" applyFill="1" applyAlignment="1">
      <alignment horizontal="right"/>
    </xf>
    <xf numFmtId="49" fontId="0" fillId="0" borderId="0" xfId="0" applyNumberFormat="1"/>
    <xf numFmtId="0" fontId="52" fillId="0" borderId="0" xfId="0" applyFont="1"/>
    <xf numFmtId="0" fontId="25" fillId="0" borderId="0" xfId="6"/>
    <xf numFmtId="0" fontId="41" fillId="0" borderId="6" xfId="0" applyFont="1" applyBorder="1" applyAlignment="1">
      <alignment horizontal="right" vertical="center"/>
    </xf>
    <xf numFmtId="0" fontId="41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55" fillId="0" borderId="6" xfId="0" applyFont="1" applyBorder="1" applyAlignment="1">
      <alignment horizontal="right" vertical="center"/>
    </xf>
    <xf numFmtId="0" fontId="55" fillId="0" borderId="6" xfId="0" applyFont="1" applyBorder="1" applyAlignment="1">
      <alignment horizontal="center" vertical="center"/>
    </xf>
    <xf numFmtId="0" fontId="13" fillId="0" borderId="6" xfId="0" applyFont="1" applyBorder="1"/>
    <xf numFmtId="0" fontId="56" fillId="0" borderId="0" xfId="7" applyFont="1"/>
    <xf numFmtId="0" fontId="13" fillId="0" borderId="0" xfId="22"/>
    <xf numFmtId="0" fontId="13" fillId="0" borderId="0" xfId="22" applyFont="1"/>
    <xf numFmtId="0" fontId="13" fillId="0" borderId="0" xfId="22" applyFont="1" applyFill="1" applyBorder="1"/>
    <xf numFmtId="167" fontId="13" fillId="0" borderId="0" xfId="22" applyNumberFormat="1" applyFont="1" applyFill="1" applyBorder="1"/>
    <xf numFmtId="164" fontId="13" fillId="0" borderId="0" xfId="22" applyNumberFormat="1" applyFont="1" applyFill="1" applyBorder="1" applyAlignment="1">
      <alignment horizontal="center"/>
    </xf>
    <xf numFmtId="164" fontId="13" fillId="0" borderId="0" xfId="22" applyNumberFormat="1" applyFont="1" applyFill="1" applyBorder="1" applyAlignment="1">
      <alignment horizontal="center" wrapText="1"/>
    </xf>
    <xf numFmtId="0" fontId="13" fillId="0" borderId="0" xfId="22" applyFont="1" applyFill="1" applyBorder="1" applyAlignment="1">
      <alignment horizontal="left"/>
    </xf>
    <xf numFmtId="0" fontId="16" fillId="0" borderId="0" xfId="22" applyFont="1" applyFill="1" applyBorder="1"/>
    <xf numFmtId="164" fontId="18" fillId="0" borderId="0" xfId="22" applyNumberFormat="1" applyFont="1" applyFill="1" applyBorder="1"/>
    <xf numFmtId="49" fontId="16" fillId="0" borderId="0" xfId="22" applyNumberFormat="1" applyFont="1" applyFill="1" applyBorder="1"/>
    <xf numFmtId="0" fontId="13" fillId="0" borderId="0" xfId="22" applyFont="1" applyFill="1" applyBorder="1" applyAlignment="1">
      <alignment horizontal="center"/>
    </xf>
    <xf numFmtId="167" fontId="18" fillId="0" borderId="0" xfId="22" applyNumberFormat="1" applyFont="1" applyFill="1" applyBorder="1"/>
    <xf numFmtId="164" fontId="18" fillId="0" borderId="0" xfId="22" applyNumberFormat="1" applyFont="1" applyFill="1" applyBorder="1" applyAlignment="1">
      <alignment horizontal="center"/>
    </xf>
    <xf numFmtId="0" fontId="18" fillId="0" borderId="0" xfId="22" applyFont="1" applyFill="1" applyBorder="1" applyAlignment="1">
      <alignment horizontal="center"/>
    </xf>
    <xf numFmtId="49" fontId="18" fillId="0" borderId="0" xfId="22" applyNumberFormat="1" applyFont="1" applyFill="1" applyBorder="1"/>
    <xf numFmtId="165" fontId="18" fillId="0" borderId="0" xfId="22" applyNumberFormat="1" applyFont="1" applyFill="1" applyBorder="1"/>
    <xf numFmtId="165" fontId="13" fillId="0" borderId="0" xfId="22" applyNumberFormat="1" applyFont="1" applyFill="1" applyBorder="1"/>
    <xf numFmtId="1" fontId="13" fillId="0" borderId="0" xfId="22" applyNumberFormat="1" applyFont="1" applyFill="1" applyBorder="1" applyAlignment="1">
      <alignment horizontal="center"/>
    </xf>
    <xf numFmtId="0" fontId="16" fillId="0" borderId="0" xfId="22" applyFont="1"/>
    <xf numFmtId="0" fontId="13" fillId="0" borderId="0" xfId="0" applyFont="1" applyAlignment="1"/>
    <xf numFmtId="164" fontId="0" fillId="0" borderId="0" xfId="0" applyNumberFormat="1" applyBorder="1"/>
    <xf numFmtId="14" fontId="45" fillId="0" borderId="0" xfId="0" applyNumberFormat="1" applyFont="1" applyFill="1" applyBorder="1" applyAlignment="1">
      <alignment vertical="top"/>
    </xf>
    <xf numFmtId="14" fontId="13" fillId="0" borderId="0" xfId="0" applyNumberFormat="1" applyFont="1" applyFill="1" applyBorder="1" applyAlignment="1">
      <alignment vertical="center" wrapText="1"/>
    </xf>
    <xf numFmtId="14" fontId="18" fillId="0" borderId="0" xfId="0" applyNumberFormat="1" applyFont="1" applyFill="1" applyBorder="1" applyAlignment="1">
      <alignment vertical="center" wrapText="1"/>
    </xf>
    <xf numFmtId="14" fontId="13" fillId="0" borderId="0" xfId="0" applyNumberFormat="1" applyFont="1" applyFill="1" applyBorder="1" applyAlignment="1"/>
    <xf numFmtId="0" fontId="0" fillId="0" borderId="0" xfId="0" applyBorder="1"/>
    <xf numFmtId="164" fontId="13" fillId="0" borderId="0" xfId="7" applyNumberFormat="1" applyFont="1"/>
    <xf numFmtId="0" fontId="18" fillId="0" borderId="0" xfId="25" applyFont="1"/>
    <xf numFmtId="49" fontId="18" fillId="0" borderId="0" xfId="25" applyNumberFormat="1" applyFont="1"/>
    <xf numFmtId="166" fontId="18" fillId="0" borderId="0" xfId="25" applyNumberFormat="1" applyFont="1"/>
    <xf numFmtId="164" fontId="18" fillId="0" borderId="0" xfId="25" applyNumberFormat="1" applyFont="1"/>
    <xf numFmtId="49" fontId="18" fillId="0" borderId="0" xfId="25" applyNumberFormat="1" applyFont="1" applyAlignment="1"/>
    <xf numFmtId="0" fontId="16" fillId="0" borderId="0" xfId="25" applyFont="1"/>
    <xf numFmtId="0" fontId="13" fillId="0" borderId="0" xfId="26" applyFont="1"/>
    <xf numFmtId="0" fontId="13" fillId="0" borderId="0" xfId="26" applyFont="1" applyAlignment="1"/>
    <xf numFmtId="166" fontId="13" fillId="0" borderId="0" xfId="25" applyNumberFormat="1" applyFont="1"/>
    <xf numFmtId="164" fontId="13" fillId="0" borderId="0" xfId="26" applyNumberFormat="1" applyFont="1"/>
    <xf numFmtId="0" fontId="16" fillId="0" borderId="0" xfId="26" applyFont="1"/>
    <xf numFmtId="0" fontId="16" fillId="0" borderId="0" xfId="9" applyFont="1"/>
    <xf numFmtId="0" fontId="25" fillId="0" borderId="0" xfId="6" applyFont="1" applyFill="1" applyBorder="1"/>
    <xf numFmtId="0" fontId="13" fillId="0" borderId="0" xfId="2" applyFont="1"/>
    <xf numFmtId="0" fontId="18" fillId="0" borderId="0" xfId="8" applyFont="1"/>
    <xf numFmtId="164" fontId="18" fillId="0" borderId="0" xfId="8" applyNumberFormat="1" applyFont="1"/>
    <xf numFmtId="1" fontId="13" fillId="0" borderId="0" xfId="2" applyNumberFormat="1" applyFont="1"/>
    <xf numFmtId="0" fontId="13" fillId="0" borderId="0" xfId="2" applyFont="1" applyAlignment="1">
      <alignment wrapText="1"/>
    </xf>
    <xf numFmtId="0" fontId="16" fillId="0" borderId="0" xfId="2" applyFont="1"/>
    <xf numFmtId="169" fontId="13" fillId="0" borderId="0" xfId="7" applyNumberFormat="1" applyFill="1" applyBorder="1"/>
    <xf numFmtId="166" fontId="13" fillId="0" borderId="0" xfId="10" applyNumberFormat="1" applyFont="1" applyFill="1" applyBorder="1"/>
    <xf numFmtId="0" fontId="16" fillId="0" borderId="0" xfId="10" applyFont="1"/>
    <xf numFmtId="0" fontId="13" fillId="0" borderId="0" xfId="2" applyFont="1" applyBorder="1" applyAlignment="1"/>
    <xf numFmtId="14" fontId="13" fillId="0" borderId="0" xfId="3" applyNumberFormat="1" applyFont="1" applyFill="1"/>
    <xf numFmtId="0" fontId="13" fillId="0" borderId="0" xfId="3" applyFont="1" applyFill="1" applyAlignment="1"/>
    <xf numFmtId="0" fontId="13" fillId="0" borderId="0" xfId="3" applyFont="1" applyFill="1" applyAlignment="1">
      <alignment horizontal="left"/>
    </xf>
    <xf numFmtId="0" fontId="18" fillId="0" borderId="0" xfId="11" applyFont="1"/>
    <xf numFmtId="14" fontId="18" fillId="0" borderId="0" xfId="11" applyNumberFormat="1" applyFont="1"/>
    <xf numFmtId="0" fontId="16" fillId="0" borderId="0" xfId="3" applyFont="1" applyFill="1" applyAlignment="1"/>
    <xf numFmtId="0" fontId="16" fillId="0" borderId="0" xfId="3" applyFont="1" applyFill="1" applyAlignment="1">
      <alignment horizontal="left"/>
    </xf>
    <xf numFmtId="0" fontId="16" fillId="0" borderId="0" xfId="7" applyFont="1" applyFill="1"/>
    <xf numFmtId="0" fontId="16" fillId="0" borderId="0" xfId="12" applyFont="1" applyFill="1" applyAlignment="1"/>
    <xf numFmtId="164" fontId="16" fillId="0" borderId="0" xfId="10" applyNumberFormat="1" applyFont="1" applyBorder="1"/>
    <xf numFmtId="0" fontId="16" fillId="0" borderId="0" xfId="13" applyFont="1" applyFill="1" applyBorder="1"/>
    <xf numFmtId="0" fontId="59" fillId="0" borderId="0" xfId="13" applyFont="1"/>
    <xf numFmtId="0" fontId="16" fillId="0" borderId="0" xfId="13" applyFont="1"/>
    <xf numFmtId="0" fontId="16" fillId="0" borderId="0" xfId="13" applyFont="1" applyAlignment="1"/>
    <xf numFmtId="0" fontId="16" fillId="0" borderId="0" xfId="12" applyFont="1" applyFill="1"/>
    <xf numFmtId="0" fontId="14" fillId="0" borderId="0" xfId="20"/>
    <xf numFmtId="0" fontId="25" fillId="0" borderId="0" xfId="6" applyFill="1" applyBorder="1" applyAlignment="1">
      <alignment vertical="center"/>
    </xf>
    <xf numFmtId="0" fontId="13" fillId="0" borderId="0" xfId="7" applyAlignment="1">
      <alignment vertical="center"/>
    </xf>
    <xf numFmtId="0" fontId="14" fillId="0" borderId="0" xfId="2" applyAlignment="1">
      <alignment vertical="center"/>
    </xf>
    <xf numFmtId="0" fontId="13" fillId="0" borderId="0" xfId="3" applyFont="1" applyFill="1" applyAlignment="1">
      <alignment vertical="center"/>
    </xf>
    <xf numFmtId="0" fontId="16" fillId="0" borderId="0" xfId="3" applyFont="1" applyFill="1" applyAlignment="1">
      <alignment vertical="center"/>
    </xf>
    <xf numFmtId="0" fontId="13" fillId="0" borderId="0" xfId="7" applyFont="1" applyAlignment="1">
      <alignment vertical="center"/>
    </xf>
    <xf numFmtId="164" fontId="13" fillId="0" borderId="0" xfId="7" applyNumberFormat="1" applyAlignment="1">
      <alignment horizontal="center" vertical="center"/>
    </xf>
    <xf numFmtId="164" fontId="16" fillId="0" borderId="0" xfId="3" applyNumberFormat="1" applyFont="1" applyFill="1" applyAlignment="1">
      <alignment vertical="center"/>
    </xf>
    <xf numFmtId="164" fontId="13" fillId="0" borderId="0" xfId="3" applyNumberFormat="1" applyFont="1" applyFill="1" applyAlignment="1">
      <alignment vertical="center"/>
    </xf>
    <xf numFmtId="0" fontId="18" fillId="0" borderId="0" xfId="29" applyFont="1" applyFill="1" applyAlignment="1">
      <alignment vertical="center"/>
    </xf>
    <xf numFmtId="0" fontId="18" fillId="0" borderId="0" xfId="29" applyFont="1" applyFill="1" applyAlignment="1">
      <alignment horizontal="center" vertical="center"/>
    </xf>
    <xf numFmtId="0" fontId="18" fillId="0" borderId="0" xfId="30" applyFont="1" applyAlignment="1">
      <alignment vertical="center"/>
    </xf>
    <xf numFmtId="164" fontId="18" fillId="0" borderId="0" xfId="29" applyNumberFormat="1" applyFont="1" applyFill="1" applyAlignment="1">
      <alignment horizontal="center" vertical="center"/>
    </xf>
    <xf numFmtId="164" fontId="18" fillId="0" borderId="0" xfId="29" applyNumberFormat="1" applyFont="1" applyFill="1" applyAlignment="1">
      <alignment vertical="center"/>
    </xf>
    <xf numFmtId="0" fontId="45" fillId="0" borderId="0" xfId="30" applyFont="1" applyFill="1" applyAlignment="1">
      <alignment vertical="center"/>
    </xf>
    <xf numFmtId="0" fontId="14" fillId="0" borderId="0" xfId="20" applyAlignment="1">
      <alignment vertical="center"/>
    </xf>
    <xf numFmtId="164" fontId="13" fillId="0" borderId="0" xfId="7" applyNumberFormat="1" applyAlignment="1">
      <alignment vertical="center"/>
    </xf>
    <xf numFmtId="0" fontId="46" fillId="0" borderId="0" xfId="30" applyFont="1" applyAlignment="1">
      <alignment horizontal="left" vertical="center" wrapText="1"/>
    </xf>
    <xf numFmtId="0" fontId="13" fillId="0" borderId="0" xfId="2" applyFont="1" applyFill="1" applyAlignment="1">
      <alignment vertical="center"/>
    </xf>
    <xf numFmtId="0" fontId="13" fillId="0" borderId="0" xfId="2" applyFont="1" applyFill="1" applyAlignment="1">
      <alignment horizontal="left" vertical="center"/>
    </xf>
    <xf numFmtId="2" fontId="13" fillId="0" borderId="0" xfId="2" applyNumberFormat="1" applyFont="1" applyFill="1" applyAlignment="1">
      <alignment vertical="center"/>
    </xf>
    <xf numFmtId="164" fontId="13" fillId="0" borderId="0" xfId="2" applyNumberFormat="1" applyFont="1" applyFill="1" applyAlignment="1">
      <alignment vertical="center"/>
    </xf>
    <xf numFmtId="0" fontId="13" fillId="0" borderId="0" xfId="2" applyFont="1" applyFill="1" applyAlignment="1">
      <alignment vertical="center" wrapText="1"/>
    </xf>
    <xf numFmtId="177" fontId="18" fillId="0" borderId="0" xfId="31" applyNumberFormat="1" applyFont="1" applyFill="1" applyBorder="1" applyAlignment="1">
      <alignment horizontal="left" vertical="center" wrapText="1"/>
    </xf>
    <xf numFmtId="177" fontId="18" fillId="0" borderId="0" xfId="31" applyNumberFormat="1" applyFont="1" applyFill="1" applyBorder="1" applyAlignment="1">
      <alignment horizontal="left" vertical="center"/>
    </xf>
    <xf numFmtId="0" fontId="18" fillId="0" borderId="0" xfId="20" applyFont="1" applyFill="1" applyAlignment="1">
      <alignment vertical="center"/>
    </xf>
    <xf numFmtId="164" fontId="13" fillId="0" borderId="0" xfId="7" applyNumberFormat="1" applyFont="1" applyAlignment="1">
      <alignment vertical="center"/>
    </xf>
    <xf numFmtId="0" fontId="18" fillId="0" borderId="0" xfId="30" applyFont="1"/>
    <xf numFmtId="49" fontId="18" fillId="0" borderId="0" xfId="30" applyNumberFormat="1" applyFont="1"/>
    <xf numFmtId="164" fontId="18" fillId="0" borderId="0" xfId="30" applyNumberFormat="1" applyFont="1"/>
    <xf numFmtId="1" fontId="18" fillId="0" borderId="0" xfId="30" applyNumberFormat="1" applyFont="1"/>
    <xf numFmtId="178" fontId="18" fillId="0" borderId="0" xfId="30" applyNumberFormat="1" applyFont="1"/>
    <xf numFmtId="4" fontId="62" fillId="0" borderId="8" xfId="30" applyNumberFormat="1" applyFont="1" applyFill="1" applyBorder="1" applyAlignment="1">
      <alignment horizontal="right"/>
    </xf>
    <xf numFmtId="0" fontId="46" fillId="0" borderId="0" xfId="30" applyFont="1" applyAlignment="1">
      <alignment horizontal="left" vertical="center" wrapText="1" indent="1"/>
    </xf>
    <xf numFmtId="0" fontId="16" fillId="0" borderId="0" xfId="7" applyFont="1" applyAlignment="1">
      <alignment horizontal="left" vertical="center" readingOrder="1"/>
    </xf>
    <xf numFmtId="0" fontId="13" fillId="0" borderId="0" xfId="7" applyAlignment="1">
      <alignment horizontal="left"/>
    </xf>
    <xf numFmtId="0" fontId="63" fillId="0" borderId="0" xfId="24" applyFont="1" applyFill="1"/>
    <xf numFmtId="0" fontId="63" fillId="0" borderId="0" xfId="24" applyFont="1"/>
    <xf numFmtId="0" fontId="16" fillId="0" borderId="0" xfId="7" applyFont="1" applyAlignment="1">
      <alignment vertical="center"/>
    </xf>
    <xf numFmtId="0" fontId="16" fillId="0" borderId="0" xfId="7" applyFont="1" applyAlignment="1">
      <alignment horizontal="left" vertical="center"/>
    </xf>
    <xf numFmtId="0" fontId="16" fillId="0" borderId="0" xfId="30" applyFont="1" applyAlignment="1">
      <alignment vertical="center"/>
    </xf>
    <xf numFmtId="0" fontId="16" fillId="0" borderId="0" xfId="2" applyFont="1" applyFill="1" applyAlignment="1">
      <alignment vertical="center"/>
    </xf>
    <xf numFmtId="0" fontId="16" fillId="0" borderId="0" xfId="30" applyFont="1"/>
    <xf numFmtId="0" fontId="13" fillId="0" borderId="0" xfId="0" applyFont="1" applyBorder="1"/>
    <xf numFmtId="14" fontId="18" fillId="0" borderId="0" xfId="0" applyNumberFormat="1" applyFont="1" applyBorder="1" applyAlignment="1">
      <alignment vertical="top"/>
    </xf>
    <xf numFmtId="0" fontId="18" fillId="0" borderId="0" xfId="0" applyFont="1" applyBorder="1" applyAlignment="1">
      <alignment vertical="top"/>
    </xf>
    <xf numFmtId="0" fontId="49" fillId="0" borderId="0" xfId="0" applyFont="1" applyBorder="1" applyAlignment="1">
      <alignment horizontal="justify" vertical="center" wrapText="1"/>
    </xf>
    <xf numFmtId="0" fontId="48" fillId="0" borderId="0" xfId="0" applyFont="1" applyBorder="1" applyAlignment="1">
      <alignment horizontal="left" vertical="center" wrapText="1" indent="1"/>
    </xf>
    <xf numFmtId="0" fontId="16" fillId="0" borderId="0" xfId="0" applyFont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/>
    <xf numFmtId="0" fontId="13" fillId="0" borderId="0" xfId="22" applyAlignment="1"/>
    <xf numFmtId="0" fontId="13" fillId="0" borderId="0" xfId="22" applyFont="1" applyAlignment="1"/>
    <xf numFmtId="0" fontId="18" fillId="0" borderId="0" xfId="22" applyFont="1" applyFill="1" applyBorder="1" applyAlignment="1"/>
    <xf numFmtId="0" fontId="16" fillId="0" borderId="0" xfId="22" applyFont="1" applyFill="1" applyBorder="1" applyAlignment="1"/>
    <xf numFmtId="0" fontId="14" fillId="0" borderId="0" xfId="23" applyFont="1" applyAlignment="1"/>
    <xf numFmtId="164" fontId="13" fillId="0" borderId="0" xfId="22" applyNumberFormat="1"/>
    <xf numFmtId="0" fontId="13" fillId="0" borderId="0" xfId="22" applyFont="1" applyFill="1" applyAlignment="1"/>
    <xf numFmtId="0" fontId="13" fillId="0" borderId="0" xfId="0" applyFont="1" applyFill="1" applyAlignment="1">
      <alignment horizontal="left" indent="2"/>
    </xf>
    <xf numFmtId="1" fontId="13" fillId="0" borderId="0" xfId="22" applyNumberFormat="1" applyFont="1" applyFill="1" applyBorder="1"/>
    <xf numFmtId="0" fontId="13" fillId="0" borderId="0" xfId="22" applyNumberFormat="1" applyFont="1" applyFill="1" applyBorder="1"/>
    <xf numFmtId="0" fontId="69" fillId="0" borderId="0" xfId="38" applyFont="1" applyFill="1" applyAlignment="1">
      <alignment vertical="center" readingOrder="1"/>
    </xf>
    <xf numFmtId="2" fontId="14" fillId="0" borderId="0" xfId="2" applyNumberFormat="1" applyBorder="1"/>
    <xf numFmtId="168" fontId="14" fillId="0" borderId="0" xfId="2" applyNumberFormat="1"/>
    <xf numFmtId="164" fontId="13" fillId="0" borderId="0" xfId="10" applyNumberFormat="1" applyFont="1"/>
    <xf numFmtId="168" fontId="13" fillId="0" borderId="0" xfId="7" applyNumberFormat="1" applyFont="1" applyFill="1"/>
    <xf numFmtId="2" fontId="13" fillId="0" borderId="0" xfId="10" applyNumberFormat="1" applyAlignment="1">
      <alignment horizontal="right"/>
    </xf>
    <xf numFmtId="173" fontId="13" fillId="0" borderId="0" xfId="16" applyNumberFormat="1" applyFont="1" applyFill="1" applyBorder="1"/>
    <xf numFmtId="1" fontId="18" fillId="0" borderId="0" xfId="9" applyNumberFormat="1" applyFont="1" applyFill="1" applyBorder="1"/>
    <xf numFmtId="164" fontId="13" fillId="7" borderId="0" xfId="37" applyNumberFormat="1" applyFont="1" applyFill="1" applyBorder="1"/>
    <xf numFmtId="164" fontId="13" fillId="0" borderId="0" xfId="37" applyNumberFormat="1" applyFont="1" applyFill="1" applyBorder="1"/>
    <xf numFmtId="164" fontId="17" fillId="0" borderId="0" xfId="37" applyNumberFormat="1" applyFont="1" applyFill="1" applyBorder="1"/>
    <xf numFmtId="0" fontId="0" fillId="0" borderId="0" xfId="0" applyFill="1" applyBorder="1"/>
    <xf numFmtId="164" fontId="13" fillId="0" borderId="0" xfId="22" applyNumberFormat="1" applyFill="1"/>
    <xf numFmtId="0" fontId="13" fillId="0" borderId="0" xfId="2" applyFont="1" applyFill="1" applyBorder="1" applyAlignment="1"/>
    <xf numFmtId="0" fontId="13" fillId="0" borderId="0" xfId="22" applyFill="1" applyAlignment="1"/>
    <xf numFmtId="0" fontId="13" fillId="0" borderId="0" xfId="22" applyFill="1"/>
    <xf numFmtId="0" fontId="13" fillId="0" borderId="0" xfId="22" applyFill="1" applyBorder="1"/>
    <xf numFmtId="0" fontId="13" fillId="0" borderId="0" xfId="22" applyFill="1" applyBorder="1" applyAlignment="1"/>
    <xf numFmtId="0" fontId="13" fillId="0" borderId="0" xfId="22" applyFont="1" applyFill="1" applyBorder="1" applyAlignment="1"/>
    <xf numFmtId="164" fontId="13" fillId="0" borderId="0" xfId="22" applyNumberFormat="1" applyFill="1" applyBorder="1"/>
    <xf numFmtId="174" fontId="18" fillId="0" borderId="0" xfId="17" applyNumberFormat="1" applyFont="1" applyFill="1" applyBorder="1"/>
    <xf numFmtId="14" fontId="13" fillId="0" borderId="0" xfId="13" applyNumberFormat="1" applyFont="1" applyFill="1" applyBorder="1" applyAlignment="1">
      <alignment horizontal="right"/>
    </xf>
    <xf numFmtId="14" fontId="16" fillId="0" borderId="0" xfId="13" applyNumberFormat="1" applyFont="1" applyFill="1"/>
    <xf numFmtId="164" fontId="17" fillId="0" borderId="0" xfId="38" applyNumberFormat="1" applyFont="1" applyFill="1"/>
    <xf numFmtId="164" fontId="69" fillId="0" borderId="0" xfId="38" applyNumberFormat="1" applyFont="1" applyFill="1" applyAlignment="1">
      <alignment vertical="center" readingOrder="1"/>
    </xf>
    <xf numFmtId="9" fontId="70" fillId="0" borderId="0" xfId="32" applyNumberFormat="1" applyFont="1" applyFill="1"/>
    <xf numFmtId="0" fontId="13" fillId="0" borderId="0" xfId="38" applyFont="1" applyFill="1"/>
    <xf numFmtId="0" fontId="71" fillId="0" borderId="0" xfId="38" applyFont="1" applyFill="1"/>
    <xf numFmtId="9" fontId="27" fillId="0" borderId="0" xfId="32" applyNumberFormat="1" applyFont="1" applyFill="1"/>
    <xf numFmtId="9" fontId="13" fillId="0" borderId="0" xfId="32" applyNumberFormat="1" applyFont="1" applyFill="1"/>
    <xf numFmtId="164" fontId="13" fillId="0" borderId="0" xfId="38" applyNumberFormat="1" applyFont="1" applyFill="1"/>
    <xf numFmtId="164" fontId="72" fillId="0" borderId="0" xfId="38" applyNumberFormat="1" applyFont="1" applyFill="1"/>
    <xf numFmtId="164" fontId="71" fillId="0" borderId="0" xfId="38" applyNumberFormat="1" applyFont="1" applyFill="1"/>
    <xf numFmtId="164" fontId="13" fillId="0" borderId="0" xfId="34" applyNumberFormat="1" applyFont="1" applyFill="1"/>
    <xf numFmtId="164" fontId="13" fillId="0" borderId="0" xfId="35" applyNumberFormat="1" applyFont="1" applyFill="1"/>
    <xf numFmtId="164" fontId="13" fillId="0" borderId="0" xfId="2" applyNumberFormat="1" applyFont="1" applyFill="1"/>
    <xf numFmtId="0" fontId="13" fillId="0" borderId="0" xfId="33" applyFont="1" applyFill="1"/>
    <xf numFmtId="0" fontId="13" fillId="0" borderId="0" xfId="33" applyFont="1" applyFill="1" applyBorder="1"/>
    <xf numFmtId="164" fontId="13" fillId="0" borderId="0" xfId="33" applyNumberFormat="1" applyFont="1" applyFill="1" applyBorder="1"/>
    <xf numFmtId="164" fontId="73" fillId="0" borderId="0" xfId="2" applyNumberFormat="1" applyFont="1" applyFill="1"/>
    <xf numFmtId="0" fontId="18" fillId="0" borderId="0" xfId="33" applyFont="1" applyFill="1"/>
    <xf numFmtId="9" fontId="67" fillId="0" borderId="0" xfId="32" applyNumberFormat="1" applyFont="1" applyFill="1"/>
    <xf numFmtId="0" fontId="13" fillId="0" borderId="0" xfId="33" applyFont="1" applyFill="1" applyBorder="1" applyAlignment="1">
      <alignment horizontal="right"/>
    </xf>
    <xf numFmtId="164" fontId="67" fillId="0" borderId="0" xfId="33" applyNumberFormat="1" applyFont="1" applyFill="1"/>
    <xf numFmtId="164" fontId="13" fillId="0" borderId="0" xfId="33" applyNumberFormat="1" applyFont="1" applyFill="1"/>
    <xf numFmtId="2" fontId="13" fillId="0" borderId="0" xfId="33" applyNumberFormat="1" applyFont="1" applyFill="1"/>
    <xf numFmtId="164" fontId="18" fillId="0" borderId="0" xfId="33" applyNumberFormat="1" applyFont="1" applyFill="1"/>
    <xf numFmtId="0" fontId="41" fillId="0" borderId="0" xfId="2" applyFont="1" applyFill="1" applyAlignment="1">
      <alignment horizontal="left" vertical="center" readingOrder="1"/>
    </xf>
    <xf numFmtId="0" fontId="74" fillId="0" borderId="0" xfId="0" applyFont="1"/>
    <xf numFmtId="0" fontId="75" fillId="0" borderId="0" xfId="0" applyFont="1"/>
    <xf numFmtId="0" fontId="76" fillId="0" borderId="0" xfId="6" applyFont="1" applyAlignment="1">
      <alignment horizontal="left" indent="2"/>
    </xf>
    <xf numFmtId="0" fontId="75" fillId="0" borderId="0" xfId="0" applyFont="1" applyAlignment="1">
      <alignment horizontal="left" indent="1"/>
    </xf>
    <xf numFmtId="49" fontId="18" fillId="0" borderId="0" xfId="0" applyNumberFormat="1" applyFont="1" applyAlignment="1">
      <alignment horizontal="right"/>
    </xf>
    <xf numFmtId="164" fontId="13" fillId="0" borderId="0" xfId="0" applyNumberFormat="1" applyFont="1"/>
    <xf numFmtId="49" fontId="18" fillId="0" borderId="0" xfId="0" applyNumberFormat="1" applyFont="1" applyFill="1" applyAlignment="1">
      <alignment horizontal="right"/>
    </xf>
    <xf numFmtId="0" fontId="18" fillId="0" borderId="0" xfId="39" applyFont="1" applyBorder="1"/>
    <xf numFmtId="166" fontId="13" fillId="0" borderId="0" xfId="39" applyNumberFormat="1" applyFont="1" applyBorder="1" applyAlignment="1">
      <alignment horizontal="right"/>
    </xf>
    <xf numFmtId="164" fontId="18" fillId="0" borderId="0" xfId="39" applyNumberFormat="1" applyFont="1" applyBorder="1"/>
    <xf numFmtId="0" fontId="76" fillId="0" borderId="0" xfId="6" applyFont="1" applyFill="1" applyAlignment="1">
      <alignment horizontal="left" indent="2"/>
    </xf>
    <xf numFmtId="0" fontId="77" fillId="0" borderId="0" xfId="0" applyFont="1" applyBorder="1"/>
    <xf numFmtId="164" fontId="13" fillId="0" borderId="0" xfId="9" applyNumberFormat="1" applyFont="1" applyFill="1" applyBorder="1" applyAlignment="1">
      <alignment horizontal="center"/>
    </xf>
    <xf numFmtId="164" fontId="20" fillId="0" borderId="0" xfId="7" applyNumberFormat="1" applyFont="1"/>
    <xf numFmtId="164" fontId="16" fillId="0" borderId="0" xfId="7" applyNumberFormat="1" applyFont="1"/>
    <xf numFmtId="0" fontId="0" fillId="0" borderId="0" xfId="0" applyAlignment="1"/>
    <xf numFmtId="0" fontId="13" fillId="0" borderId="0" xfId="7" applyFont="1" applyFill="1" applyAlignment="1">
      <alignment horizontal="right"/>
    </xf>
    <xf numFmtId="0" fontId="13" fillId="0" borderId="0" xfId="7" applyFont="1" applyFill="1" applyBorder="1" applyAlignment="1">
      <alignment horizontal="right" vertical="top"/>
    </xf>
    <xf numFmtId="0" fontId="13" fillId="0" borderId="0" xfId="7" applyFont="1" applyFill="1" applyBorder="1" applyAlignment="1">
      <alignment horizontal="right" vertical="top" indent="2"/>
    </xf>
    <xf numFmtId="164" fontId="13" fillId="0" borderId="0" xfId="7" applyNumberFormat="1" applyFont="1" applyFill="1" applyAlignment="1">
      <alignment horizontal="right" vertical="center" wrapText="1"/>
    </xf>
    <xf numFmtId="0" fontId="49" fillId="0" borderId="0" xfId="7" applyFont="1" applyAlignment="1">
      <alignment horizontal="justify" vertical="center" wrapText="1"/>
    </xf>
    <xf numFmtId="164" fontId="18" fillId="0" borderId="0" xfId="12" applyNumberFormat="1" applyFont="1" applyFill="1"/>
    <xf numFmtId="1" fontId="13" fillId="0" borderId="0" xfId="13" applyNumberFormat="1" applyFont="1" applyFill="1"/>
    <xf numFmtId="0" fontId="78" fillId="0" borderId="0" xfId="0" applyFont="1"/>
    <xf numFmtId="164" fontId="13" fillId="0" borderId="0" xfId="22" applyNumberFormat="1" applyAlignment="1"/>
    <xf numFmtId="167" fontId="19" fillId="0" borderId="0" xfId="2" applyNumberFormat="1" applyFont="1" applyFill="1" applyBorder="1" applyAlignment="1">
      <alignment horizontal="center"/>
    </xf>
    <xf numFmtId="0" fontId="57" fillId="0" borderId="0" xfId="2" applyFont="1" applyFill="1" applyBorder="1" applyAlignment="1">
      <alignment horizontal="center" vertical="center" textRotation="90" wrapText="1"/>
    </xf>
    <xf numFmtId="0" fontId="57" fillId="0" borderId="0" xfId="2" applyFont="1" applyFill="1" applyBorder="1" applyAlignment="1">
      <alignment horizontal="center" vertical="center" textRotation="90"/>
    </xf>
    <xf numFmtId="0" fontId="21" fillId="0" borderId="0" xfId="2" applyFont="1" applyFill="1" applyBorder="1" applyAlignment="1">
      <alignment horizontal="center" vertical="center" textRotation="90"/>
    </xf>
    <xf numFmtId="0" fontId="21" fillId="0" borderId="0" xfId="2" applyFont="1" applyFill="1" applyBorder="1" applyAlignment="1">
      <alignment horizontal="center" vertical="center" textRotation="90" wrapText="1"/>
    </xf>
    <xf numFmtId="2" fontId="13" fillId="0" borderId="0" xfId="2" applyNumberFormat="1" applyFont="1" applyFill="1" applyAlignment="1">
      <alignment horizontal="center" vertical="center"/>
    </xf>
    <xf numFmtId="0" fontId="13" fillId="0" borderId="0" xfId="2" applyFont="1" applyFill="1" applyAlignment="1">
      <alignment horizontal="center" vertical="center"/>
    </xf>
    <xf numFmtId="0" fontId="14" fillId="0" borderId="0" xfId="2" applyAlignment="1">
      <alignment horizontal="center"/>
    </xf>
    <xf numFmtId="49" fontId="14" fillId="0" borderId="0" xfId="2" applyNumberFormat="1" applyAlignment="1">
      <alignment horizontal="center" wrapText="1"/>
    </xf>
    <xf numFmtId="49" fontId="14" fillId="0" borderId="0" xfId="2" applyNumberFormat="1" applyAlignment="1">
      <alignment horizontal="center"/>
    </xf>
    <xf numFmtId="0" fontId="13" fillId="0" borderId="0" xfId="2" applyFont="1" applyAlignment="1">
      <alignment horizontal="center" wrapText="1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13" fillId="0" borderId="0" xfId="10" applyFont="1" applyAlignment="1">
      <alignment horizontal="left"/>
    </xf>
    <xf numFmtId="0" fontId="13" fillId="0" borderId="0" xfId="3" applyFont="1" applyFill="1" applyAlignment="1">
      <alignment horizontal="left"/>
    </xf>
    <xf numFmtId="0" fontId="16" fillId="0" borderId="0" xfId="0" applyFont="1" applyFill="1" applyBorder="1" applyAlignment="1">
      <alignment horizontal="center" vertical="center"/>
    </xf>
    <xf numFmtId="0" fontId="41" fillId="6" borderId="6" xfId="0" applyFont="1" applyFill="1" applyBorder="1" applyAlignment="1">
      <alignment horizontal="center" vertical="center" wrapText="1"/>
    </xf>
    <xf numFmtId="0" fontId="41" fillId="3" borderId="6" xfId="0" applyFont="1" applyFill="1" applyBorder="1" applyAlignment="1">
      <alignment horizontal="center" vertical="center" wrapText="1"/>
    </xf>
    <xf numFmtId="0" fontId="41" fillId="6" borderId="6" xfId="0" applyFont="1" applyFill="1" applyBorder="1" applyAlignment="1">
      <alignment vertical="center"/>
    </xf>
    <xf numFmtId="0" fontId="41" fillId="3" borderId="6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/>
    <xf numFmtId="0" fontId="41" fillId="6" borderId="9" xfId="0" applyFont="1" applyFill="1" applyBorder="1" applyAlignment="1">
      <alignment horizontal="center" vertical="center" wrapText="1"/>
    </xf>
    <xf numFmtId="0" fontId="41" fillId="6" borderId="1" xfId="0" applyFont="1" applyFill="1" applyBorder="1" applyAlignment="1">
      <alignment horizontal="center" vertical="center" wrapText="1"/>
    </xf>
    <xf numFmtId="0" fontId="41" fillId="6" borderId="10" xfId="0" applyFont="1" applyFill="1" applyBorder="1" applyAlignment="1">
      <alignment horizontal="center" vertical="center" wrapText="1"/>
    </xf>
    <xf numFmtId="0" fontId="41" fillId="6" borderId="11" xfId="0" applyFont="1" applyFill="1" applyBorder="1" applyAlignment="1">
      <alignment horizontal="center" vertical="center" wrapText="1"/>
    </xf>
    <xf numFmtId="0" fontId="41" fillId="6" borderId="12" xfId="0" applyFont="1" applyFill="1" applyBorder="1" applyAlignment="1">
      <alignment horizontal="center" vertical="center" wrapText="1"/>
    </xf>
    <xf numFmtId="0" fontId="41" fillId="6" borderId="13" xfId="0" applyFont="1" applyFill="1" applyBorder="1" applyAlignment="1">
      <alignment horizontal="center" vertical="center" wrapText="1"/>
    </xf>
    <xf numFmtId="0" fontId="41" fillId="0" borderId="14" xfId="0" applyFont="1" applyBorder="1" applyAlignment="1">
      <alignment horizontal="left" vertical="center"/>
    </xf>
    <xf numFmtId="0" fontId="41" fillId="0" borderId="15" xfId="0" applyFont="1" applyBorder="1" applyAlignment="1">
      <alignment horizontal="left" vertical="center"/>
    </xf>
    <xf numFmtId="0" fontId="41" fillId="0" borderId="16" xfId="0" applyFont="1" applyBorder="1" applyAlignment="1">
      <alignment horizontal="left" vertical="center"/>
    </xf>
  </cellXfs>
  <cellStyles count="40">
    <cellStyle name="Normal_sum" xfId="31"/>
    <cellStyle name="normální_Graf III.3_ZOI_IV_2008_III_2" xfId="32"/>
    <cellStyle name="normální_Graf III.4 " xfId="34"/>
    <cellStyle name="normální_ZOI_II_2010_III_2" xfId="35"/>
    <cellStyle name="Гіперпосилання" xfId="6" builtinId="8"/>
    <cellStyle name="Звичайний" xfId="0" builtinId="0"/>
    <cellStyle name="Звичайний 10" xfId="30"/>
    <cellStyle name="Звичайний 11" xfId="36"/>
    <cellStyle name="Звичайний 11 2" xfId="39"/>
    <cellStyle name="Звичайний 12" xfId="38"/>
    <cellStyle name="Звичайний 2" xfId="2"/>
    <cellStyle name="Звичайний 2 2" xfId="8"/>
    <cellStyle name="Звичайний 3" xfId="1"/>
    <cellStyle name="Звичайний 3 2" xfId="7"/>
    <cellStyle name="Звичайний 4" xfId="3"/>
    <cellStyle name="Звичайний 5" xfId="9"/>
    <cellStyle name="Звичайний 6" xfId="16"/>
    <cellStyle name="Звичайний 7" xfId="25"/>
    <cellStyle name="Звичайний 8" xfId="26"/>
    <cellStyle name="Звичайний 9" xfId="28"/>
    <cellStyle name="Обычный 13" xfId="22"/>
    <cellStyle name="Обычный 17 2 2" xfId="13"/>
    <cellStyle name="Обычный 2" xfId="10"/>
    <cellStyle name="Обычный 2 2" xfId="15"/>
    <cellStyle name="Обычный 2 3" xfId="33"/>
    <cellStyle name="Обычный 2 4" xfId="37"/>
    <cellStyle name="Обычный 2 8" xfId="27"/>
    <cellStyle name="Обычный 2 8 2" xfId="29"/>
    <cellStyle name="Обычный 23 3" xfId="4"/>
    <cellStyle name="Обычный 23 3 2" xfId="12"/>
    <cellStyle name="Обычный 3" xfId="20"/>
    <cellStyle name="Обычный 4" xfId="11"/>
    <cellStyle name="Обычный 4 2" xfId="21"/>
    <cellStyle name="Обычный 57" xfId="17"/>
    <cellStyle name="Обычный 57 3" xfId="19"/>
    <cellStyle name="Обычный 58" xfId="24"/>
    <cellStyle name="Обычный_Книга1" xfId="5"/>
    <cellStyle name="Обычный_ПБсічень09" xfId="23"/>
    <cellStyle name="Финансовый 3" xfId="18"/>
    <cellStyle name="Фінансовий 2" xfId="14"/>
  </cellStyles>
  <dxfs count="0"/>
  <tableStyles count="0" defaultTableStyle="TableStyleMedium2" defaultPivotStyle="PivotStyleLight16"/>
  <colors>
    <mruColors>
      <color rgb="FF057C48"/>
      <color rgb="FFE0DFD3"/>
      <color rgb="FF43527A"/>
      <color rgb="FFFDC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externalLink" Target="externalLinks/externalLink4.xml"/><Relationship Id="rId14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externalLink" Target="externalLinks/externalLink5.xml"/><Relationship Id="rId15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externalLink" Target="externalLinks/externalLink3.xml"/><Relationship Id="rId148" Type="http://schemas.openxmlformats.org/officeDocument/2006/relationships/externalLink" Target="externalLinks/externalLink8.xml"/><Relationship Id="rId15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1.xml"/><Relationship Id="rId14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2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themeOverride" Target="../theme/themeOverride26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themeOverride" Target="../theme/themeOverride27.xml"/><Relationship Id="rId4" Type="http://schemas.openxmlformats.org/officeDocument/2006/relationships/chartUserShapes" Target="../drawings/drawing143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28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29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30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themeOverride" Target="../theme/themeOverride31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image" Target="../media/image14.png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2.xml"/><Relationship Id="rId2" Type="http://schemas.openxmlformats.org/officeDocument/2006/relationships/image" Target="../media/image25.png"/><Relationship Id="rId1" Type="http://schemas.openxmlformats.org/officeDocument/2006/relationships/themeOverride" Target="../theme/themeOverride3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image" Target="../media/image21.png"/></Relationships>
</file>

<file path=xl/charts/_rels/chart1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5.xml"/><Relationship Id="rId1" Type="http://schemas.openxmlformats.org/officeDocument/2006/relationships/image" Target="../media/image21.png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image" Target="../media/image1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I.1!$B$1</c:f>
              <c:strCache>
                <c:ptCount val="1"/>
                <c:pt idx="0">
                  <c:v>Emerging markets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I.1!$A$4:$A$21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I.1!$B$4:$B$21</c:f>
              <c:numCache>
                <c:formatCode>#\ ##0.0_ ;\-#\ ##0.0\ </c:formatCode>
                <c:ptCount val="18"/>
                <c:pt idx="0">
                  <c:v>5.2</c:v>
                </c:pt>
                <c:pt idx="1">
                  <c:v>4.8</c:v>
                </c:pt>
                <c:pt idx="2">
                  <c:v>4.3</c:v>
                </c:pt>
                <c:pt idx="3">
                  <c:v>4.3</c:v>
                </c:pt>
                <c:pt idx="4">
                  <c:v>4</c:v>
                </c:pt>
                <c:pt idx="5">
                  <c:v>4</c:v>
                </c:pt>
                <c:pt idx="6">
                  <c:v>3.9</c:v>
                </c:pt>
                <c:pt idx="7">
                  <c:v>4.2</c:v>
                </c:pt>
                <c:pt idx="8">
                  <c:v>4.2</c:v>
                </c:pt>
                <c:pt idx="9">
                  <c:v>4.5</c:v>
                </c:pt>
                <c:pt idx="10">
                  <c:v>4</c:v>
                </c:pt>
                <c:pt idx="11">
                  <c:v>4.3</c:v>
                </c:pt>
                <c:pt idx="12">
                  <c:v>4.3</c:v>
                </c:pt>
                <c:pt idx="13">
                  <c:v>4.4000000000000004</c:v>
                </c:pt>
                <c:pt idx="14">
                  <c:v>4.8</c:v>
                </c:pt>
                <c:pt idx="15">
                  <c:v>4.5</c:v>
                </c:pt>
                <c:pt idx="16">
                  <c:v>4.7</c:v>
                </c:pt>
                <c:pt idx="17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0-4B41-BE78-800C77379F3C}"/>
            </c:ext>
          </c:extLst>
        </c:ser>
        <c:ser>
          <c:idx val="1"/>
          <c:order val="1"/>
          <c:tx>
            <c:strRef>
              <c:f>I.1!$C$1</c:f>
              <c:strCache>
                <c:ptCount val="1"/>
                <c:pt idx="0">
                  <c:v>Advanced economies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I.1!$A$4:$A$21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I.1!$C$4:$C$21</c:f>
              <c:numCache>
                <c:formatCode>#\ ##0.0_ ;\-#\ ##0.0\ </c:formatCode>
                <c:ptCount val="18"/>
                <c:pt idx="0">
                  <c:v>2.1</c:v>
                </c:pt>
                <c:pt idx="1">
                  <c:v>1.9</c:v>
                </c:pt>
                <c:pt idx="2">
                  <c:v>2.1</c:v>
                </c:pt>
                <c:pt idx="3">
                  <c:v>2</c:v>
                </c:pt>
                <c:pt idx="4">
                  <c:v>2.4</c:v>
                </c:pt>
                <c:pt idx="5">
                  <c:v>2.5</c:v>
                </c:pt>
                <c:pt idx="6">
                  <c:v>2.2000000000000002</c:v>
                </c:pt>
                <c:pt idx="7">
                  <c:v>2</c:v>
                </c:pt>
                <c:pt idx="8">
                  <c:v>1.6</c:v>
                </c:pt>
                <c:pt idx="9">
                  <c:v>1.8</c:v>
                </c:pt>
                <c:pt idx="10">
                  <c:v>1.5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0-4B41-BE78-800C77379F3C}"/>
            </c:ext>
          </c:extLst>
        </c:ser>
        <c:ser>
          <c:idx val="2"/>
          <c:order val="2"/>
          <c:tx>
            <c:strRef>
              <c:f>I.1!$D$1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I.1!$A$4:$A$21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I.1!$D$4:$D$21</c:f>
              <c:numCache>
                <c:formatCode>#\ ##0.0_ ;\-#\ ##0.0\ </c:formatCode>
                <c:ptCount val="18"/>
                <c:pt idx="0">
                  <c:v>2.7</c:v>
                </c:pt>
                <c:pt idx="1">
                  <c:v>2.4</c:v>
                </c:pt>
                <c:pt idx="2">
                  <c:v>2.5</c:v>
                </c:pt>
                <c:pt idx="3">
                  <c:v>2.2999999999999998</c:v>
                </c:pt>
                <c:pt idx="4">
                  <c:v>1.8</c:v>
                </c:pt>
                <c:pt idx="5">
                  <c:v>1.3</c:v>
                </c:pt>
                <c:pt idx="6">
                  <c:v>1.4</c:v>
                </c:pt>
                <c:pt idx="7">
                  <c:v>1.3</c:v>
                </c:pt>
                <c:pt idx="8">
                  <c:v>2.1</c:v>
                </c:pt>
                <c:pt idx="9">
                  <c:v>2.5</c:v>
                </c:pt>
                <c:pt idx="10">
                  <c:v>1.8</c:v>
                </c:pt>
                <c:pt idx="11">
                  <c:v>2.4</c:v>
                </c:pt>
                <c:pt idx="12">
                  <c:v>3.2</c:v>
                </c:pt>
                <c:pt idx="13">
                  <c:v>3.8</c:v>
                </c:pt>
                <c:pt idx="14">
                  <c:v>4.3</c:v>
                </c:pt>
                <c:pt idx="15">
                  <c:v>3.7</c:v>
                </c:pt>
                <c:pt idx="16">
                  <c:v>3.8</c:v>
                </c:pt>
                <c:pt idx="17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0-4B41-BE78-800C77379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200896"/>
        <c:axId val="109202432"/>
      </c:lineChart>
      <c:catAx>
        <c:axId val="109200896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9202432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109202432"/>
        <c:scaling>
          <c:orientation val="minMax"/>
          <c:max val="6"/>
          <c:min val="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9200896"/>
        <c:crosses val="autoZero"/>
        <c:crossBetween val="between"/>
        <c:maj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376377952755906"/>
          <c:y val="2.9411764705882353E-2"/>
          <c:w val="0.59386122047244094"/>
          <c:h val="0.8858434460398332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I.19!$A$4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I.19!$D$1:$O$1</c:f>
              <c:strCache>
                <c:ptCount val="12"/>
                <c:pt idx="0">
                  <c:v>GEL</c:v>
                </c:pt>
                <c:pt idx="1">
                  <c:v>KZT</c:v>
                </c:pt>
                <c:pt idx="2">
                  <c:v>CNY</c:v>
                </c:pt>
                <c:pt idx="3">
                  <c:v>CZK</c:v>
                </c:pt>
                <c:pt idx="4">
                  <c:v>RON</c:v>
                </c:pt>
                <c:pt idx="5">
                  <c:v>HUF</c:v>
                </c:pt>
                <c:pt idx="6">
                  <c:v>PLN</c:v>
                </c:pt>
                <c:pt idx="7">
                  <c:v>BLR</c:v>
                </c:pt>
                <c:pt idx="8">
                  <c:v>RUB</c:v>
                </c:pt>
                <c:pt idx="9">
                  <c:v>BRL</c:v>
                </c:pt>
                <c:pt idx="10">
                  <c:v>INR</c:v>
                </c:pt>
                <c:pt idx="11">
                  <c:v>TRY</c:v>
                </c:pt>
              </c:strCache>
            </c:strRef>
          </c:cat>
          <c:val>
            <c:numRef>
              <c:f>I.19!$D$4:$O$4</c:f>
              <c:numCache>
                <c:formatCode>General</c:formatCode>
                <c:ptCount val="12"/>
                <c:pt idx="0">
                  <c:v>6.4</c:v>
                </c:pt>
                <c:pt idx="1">
                  <c:v>4.0999999999999996</c:v>
                </c:pt>
                <c:pt idx="2">
                  <c:v>3.4</c:v>
                </c:pt>
                <c:pt idx="3">
                  <c:v>2.9</c:v>
                </c:pt>
                <c:pt idx="4">
                  <c:v>2.5</c:v>
                </c:pt>
                <c:pt idx="5">
                  <c:v>1.7</c:v>
                </c:pt>
                <c:pt idx="6">
                  <c:v>1.4</c:v>
                </c:pt>
                <c:pt idx="7">
                  <c:v>1.1000000000000001</c:v>
                </c:pt>
                <c:pt idx="8">
                  <c:v>0.1</c:v>
                </c:pt>
                <c:pt idx="9">
                  <c:v>-0.2</c:v>
                </c:pt>
                <c:pt idx="10">
                  <c:v>-2.2000000000000002</c:v>
                </c:pt>
                <c:pt idx="11">
                  <c:v>-4.7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1-4AA7-AB6E-084534E3CAE7}"/>
            </c:ext>
          </c:extLst>
        </c:ser>
        <c:ser>
          <c:idx val="1"/>
          <c:order val="1"/>
          <c:tx>
            <c:strRef>
              <c:f>I.19!$A$5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I.19!$D$1:$O$1</c:f>
              <c:strCache>
                <c:ptCount val="12"/>
                <c:pt idx="0">
                  <c:v>GEL</c:v>
                </c:pt>
                <c:pt idx="1">
                  <c:v>KZT</c:v>
                </c:pt>
                <c:pt idx="2">
                  <c:v>CNY</c:v>
                </c:pt>
                <c:pt idx="3">
                  <c:v>CZK</c:v>
                </c:pt>
                <c:pt idx="4">
                  <c:v>RON</c:v>
                </c:pt>
                <c:pt idx="5">
                  <c:v>HUF</c:v>
                </c:pt>
                <c:pt idx="6">
                  <c:v>PLN</c:v>
                </c:pt>
                <c:pt idx="7">
                  <c:v>BLR</c:v>
                </c:pt>
                <c:pt idx="8">
                  <c:v>RUB</c:v>
                </c:pt>
                <c:pt idx="9">
                  <c:v>BRL</c:v>
                </c:pt>
                <c:pt idx="10">
                  <c:v>INR</c:v>
                </c:pt>
                <c:pt idx="11">
                  <c:v>TRY</c:v>
                </c:pt>
              </c:strCache>
            </c:strRef>
          </c:cat>
          <c:val>
            <c:numRef>
              <c:f>I.19!$D$5:$O$5</c:f>
              <c:numCache>
                <c:formatCode>General</c:formatCode>
                <c:ptCount val="12"/>
                <c:pt idx="0">
                  <c:v>-1.3</c:v>
                </c:pt>
                <c:pt idx="1">
                  <c:v>-6.9</c:v>
                </c:pt>
                <c:pt idx="2">
                  <c:v>-5.3</c:v>
                </c:pt>
                <c:pt idx="3">
                  <c:v>-8</c:v>
                </c:pt>
                <c:pt idx="4">
                  <c:v>-5.4</c:v>
                </c:pt>
                <c:pt idx="5">
                  <c:v>-11.1</c:v>
                </c:pt>
                <c:pt idx="6">
                  <c:v>-9.3000000000000007</c:v>
                </c:pt>
                <c:pt idx="7">
                  <c:v>-1.6</c:v>
                </c:pt>
                <c:pt idx="8">
                  <c:v>-9</c:v>
                </c:pt>
                <c:pt idx="9">
                  <c:v>-15.8</c:v>
                </c:pt>
                <c:pt idx="10">
                  <c:v>-5</c:v>
                </c:pt>
                <c:pt idx="11">
                  <c:v>-15.5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1-4AA7-AB6E-084534E3CAE7}"/>
            </c:ext>
          </c:extLst>
        </c:ser>
        <c:ser>
          <c:idx val="2"/>
          <c:order val="2"/>
          <c:tx>
            <c:strRef>
              <c:f>I.19!$A$6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I.19!$D$1:$O$1</c:f>
              <c:strCache>
                <c:ptCount val="12"/>
                <c:pt idx="0">
                  <c:v>GEL</c:v>
                </c:pt>
                <c:pt idx="1">
                  <c:v>KZT</c:v>
                </c:pt>
                <c:pt idx="2">
                  <c:v>CNY</c:v>
                </c:pt>
                <c:pt idx="3">
                  <c:v>CZK</c:v>
                </c:pt>
                <c:pt idx="4">
                  <c:v>RON</c:v>
                </c:pt>
                <c:pt idx="5">
                  <c:v>HUF</c:v>
                </c:pt>
                <c:pt idx="6">
                  <c:v>PLN</c:v>
                </c:pt>
                <c:pt idx="7">
                  <c:v>BLR</c:v>
                </c:pt>
                <c:pt idx="8">
                  <c:v>RUB</c:v>
                </c:pt>
                <c:pt idx="9">
                  <c:v>BRL</c:v>
                </c:pt>
                <c:pt idx="10">
                  <c:v>INR</c:v>
                </c:pt>
                <c:pt idx="11">
                  <c:v>TRY</c:v>
                </c:pt>
              </c:strCache>
            </c:strRef>
          </c:cat>
          <c:val>
            <c:numRef>
              <c:f>I.19!$D$6:$O$6</c:f>
              <c:numCache>
                <c:formatCode>General</c:formatCode>
                <c:ptCount val="12"/>
                <c:pt idx="0">
                  <c:v>-6.7</c:v>
                </c:pt>
                <c:pt idx="1">
                  <c:v>-6.4</c:v>
                </c:pt>
                <c:pt idx="2">
                  <c:v>-3.9</c:v>
                </c:pt>
                <c:pt idx="3">
                  <c:v>0.4</c:v>
                </c:pt>
                <c:pt idx="4">
                  <c:v>-0.4</c:v>
                </c:pt>
                <c:pt idx="5">
                  <c:v>1.2</c:v>
                </c:pt>
                <c:pt idx="6">
                  <c:v>1.5</c:v>
                </c:pt>
                <c:pt idx="7">
                  <c:v>-6.6</c:v>
                </c:pt>
                <c:pt idx="8">
                  <c:v>-4.5</c:v>
                </c:pt>
                <c:pt idx="9">
                  <c:v>-3.8</c:v>
                </c:pt>
                <c:pt idx="10">
                  <c:v>-5.8</c:v>
                </c:pt>
                <c:pt idx="11">
                  <c:v>-31.6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51-4AA7-AB6E-084534E3CAE7}"/>
            </c:ext>
          </c:extLst>
        </c:ser>
        <c:ser>
          <c:idx val="3"/>
          <c:order val="3"/>
          <c:tx>
            <c:strRef>
              <c:f>I.19!$A$7</c:f>
              <c:strCache>
                <c:ptCount val="1"/>
                <c:pt idx="0">
                  <c:v>October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I.19!$D$1:$O$1</c:f>
              <c:strCache>
                <c:ptCount val="12"/>
                <c:pt idx="0">
                  <c:v>GEL</c:v>
                </c:pt>
                <c:pt idx="1">
                  <c:v>KZT</c:v>
                </c:pt>
                <c:pt idx="2">
                  <c:v>CNY</c:v>
                </c:pt>
                <c:pt idx="3">
                  <c:v>CZK</c:v>
                </c:pt>
                <c:pt idx="4">
                  <c:v>RON</c:v>
                </c:pt>
                <c:pt idx="5">
                  <c:v>HUF</c:v>
                </c:pt>
                <c:pt idx="6">
                  <c:v>PLN</c:v>
                </c:pt>
                <c:pt idx="7">
                  <c:v>BLR</c:v>
                </c:pt>
                <c:pt idx="8">
                  <c:v>RUB</c:v>
                </c:pt>
                <c:pt idx="9">
                  <c:v>BRL</c:v>
                </c:pt>
                <c:pt idx="10">
                  <c:v>INR</c:v>
                </c:pt>
                <c:pt idx="11">
                  <c:v>TRY</c:v>
                </c:pt>
              </c:strCache>
            </c:strRef>
          </c:cat>
          <c:val>
            <c:numRef>
              <c:f>I.19!$D$7:$O$7</c:f>
              <c:numCache>
                <c:formatCode>0.0</c:formatCode>
                <c:ptCount val="12"/>
                <c:pt idx="0">
                  <c:v>-3.4</c:v>
                </c:pt>
                <c:pt idx="1">
                  <c:v>-0.9361748994988659</c:v>
                </c:pt>
                <c:pt idx="2">
                  <c:v>-0.9</c:v>
                </c:pt>
                <c:pt idx="3">
                  <c:v>-2.2000000000000002</c:v>
                </c:pt>
                <c:pt idx="4">
                  <c:v>-2</c:v>
                </c:pt>
                <c:pt idx="5">
                  <c:v>-1.9</c:v>
                </c:pt>
                <c:pt idx="6">
                  <c:v>-2.6</c:v>
                </c:pt>
                <c:pt idx="7">
                  <c:v>0.6</c:v>
                </c:pt>
                <c:pt idx="8">
                  <c:v>0.1</c:v>
                </c:pt>
                <c:pt idx="9">
                  <c:v>6.9</c:v>
                </c:pt>
                <c:pt idx="10">
                  <c:v>-1</c:v>
                </c:pt>
                <c:pt idx="11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51-4AA7-AB6E-084534E3C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852544"/>
        <c:axId val="111862528"/>
      </c:barChart>
      <c:catAx>
        <c:axId val="111852544"/>
        <c:scaling>
          <c:orientation val="minMax"/>
        </c:scaling>
        <c:delete val="0"/>
        <c:axPos val="l"/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862528"/>
        <c:crosses val="autoZero"/>
        <c:auto val="1"/>
        <c:lblAlgn val="ctr"/>
        <c:lblOffset val="100"/>
        <c:noMultiLvlLbl val="0"/>
      </c:catAx>
      <c:valAx>
        <c:axId val="111862528"/>
        <c:scaling>
          <c:orientation val="minMax"/>
          <c:max val="10"/>
          <c:min val="-60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852544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3802165354330719"/>
          <c:y val="0.35119916628068554"/>
          <c:w val="0.21145636482939636"/>
          <c:h val="0.3546831866604909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11601307189542"/>
          <c:y val="3.5277777777777776E-2"/>
          <c:w val="0.84523039215686291"/>
          <c:h val="0.59992824074074058"/>
        </c:manualLayout>
      </c:layout>
      <c:areaChart>
        <c:grouping val="standard"/>
        <c:varyColors val="0"/>
        <c:ser>
          <c:idx val="6"/>
          <c:order val="6"/>
          <c:tx>
            <c:strRef>
              <c:f>'II.6.9'!$H$1</c:f>
              <c:strCache>
                <c:ptCount val="1"/>
                <c:pt idx="0">
                  <c:v> Liquidity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'II.6.9'!$H$4:$H$18</c:f>
              <c:numCache>
                <c:formatCode>0.0</c:formatCode>
                <c:ptCount val="15"/>
                <c:pt idx="0">
                  <c:v>40.799999999999997</c:v>
                </c:pt>
                <c:pt idx="1">
                  <c:v>61.6</c:v>
                </c:pt>
                <c:pt idx="2">
                  <c:v>78.099999999999994</c:v>
                </c:pt>
                <c:pt idx="3">
                  <c:v>117</c:v>
                </c:pt>
                <c:pt idx="4">
                  <c:v>102.5</c:v>
                </c:pt>
                <c:pt idx="5">
                  <c:v>94.8</c:v>
                </c:pt>
                <c:pt idx="6">
                  <c:v>78</c:v>
                </c:pt>
                <c:pt idx="7">
                  <c:v>108.5</c:v>
                </c:pt>
                <c:pt idx="8">
                  <c:v>110.7</c:v>
                </c:pt>
                <c:pt idx="9">
                  <c:v>104.3</c:v>
                </c:pt>
                <c:pt idx="10">
                  <c:v>80.099999999999994</c:v>
                </c:pt>
                <c:pt idx="11">
                  <c:v>104.5</c:v>
                </c:pt>
                <c:pt idx="12">
                  <c:v>103.3</c:v>
                </c:pt>
                <c:pt idx="13">
                  <c:v>109.6</c:v>
                </c:pt>
                <c:pt idx="14">
                  <c:v>77.900000000000006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6-4DAC-97DF-B47A9622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11328"/>
        <c:axId val="145812864"/>
      </c:areaChart>
      <c:barChart>
        <c:barDir val="col"/>
        <c:grouping val="stacked"/>
        <c:varyColors val="0"/>
        <c:ser>
          <c:idx val="2"/>
          <c:order val="0"/>
          <c:tx>
            <c:strRef>
              <c:f>'II.6.9'!$B$1</c:f>
              <c:strCache>
                <c:ptCount val="1"/>
                <c:pt idx="0">
                  <c:v>Government operations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'II.6.9'!$B$4:$B$18</c:f>
              <c:numCache>
                <c:formatCode>0.0</c:formatCode>
                <c:ptCount val="15"/>
                <c:pt idx="0">
                  <c:v>-28.9</c:v>
                </c:pt>
                <c:pt idx="1">
                  <c:v>0</c:v>
                </c:pt>
                <c:pt idx="2">
                  <c:v>-12.2</c:v>
                </c:pt>
                <c:pt idx="3">
                  <c:v>45.1</c:v>
                </c:pt>
                <c:pt idx="4">
                  <c:v>-26</c:v>
                </c:pt>
                <c:pt idx="5">
                  <c:v>-17.899999999999999</c:v>
                </c:pt>
                <c:pt idx="6">
                  <c:v>-11.7</c:v>
                </c:pt>
                <c:pt idx="7">
                  <c:v>32.299999999999997</c:v>
                </c:pt>
                <c:pt idx="8">
                  <c:v>-32.700000000000003</c:v>
                </c:pt>
                <c:pt idx="9">
                  <c:v>-16.8</c:v>
                </c:pt>
                <c:pt idx="10">
                  <c:v>-25</c:v>
                </c:pt>
                <c:pt idx="11">
                  <c:v>57.4</c:v>
                </c:pt>
                <c:pt idx="12">
                  <c:v>-27.6</c:v>
                </c:pt>
                <c:pt idx="13">
                  <c:v>20.8</c:v>
                </c:pt>
                <c:pt idx="14">
                  <c:v>-16.7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6-4DAC-97DF-B47A962293EB}"/>
            </c:ext>
          </c:extLst>
        </c:ser>
        <c:ser>
          <c:idx val="3"/>
          <c:order val="1"/>
          <c:tx>
            <c:strRef>
              <c:f>'II.6.9'!$C$1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'II.6.9'!$C$4:$C$18</c:f>
              <c:numCache>
                <c:formatCode>0.0</c:formatCode>
                <c:ptCount val="15"/>
                <c:pt idx="0">
                  <c:v>0.3</c:v>
                </c:pt>
                <c:pt idx="1">
                  <c:v>-2.8</c:v>
                </c:pt>
                <c:pt idx="2">
                  <c:v>17.5</c:v>
                </c:pt>
                <c:pt idx="3">
                  <c:v>-18.3</c:v>
                </c:pt>
                <c:pt idx="4">
                  <c:v>20.5</c:v>
                </c:pt>
                <c:pt idx="5">
                  <c:v>-19.600000000000001</c:v>
                </c:pt>
                <c:pt idx="6">
                  <c:v>-5.0999999999999996</c:v>
                </c:pt>
                <c:pt idx="7">
                  <c:v>-28.6</c:v>
                </c:pt>
                <c:pt idx="8">
                  <c:v>29.6</c:v>
                </c:pt>
                <c:pt idx="9">
                  <c:v>-19.5</c:v>
                </c:pt>
                <c:pt idx="10">
                  <c:v>1</c:v>
                </c:pt>
                <c:pt idx="11">
                  <c:v>-31.5</c:v>
                </c:pt>
                <c:pt idx="12">
                  <c:v>12.2</c:v>
                </c:pt>
                <c:pt idx="13">
                  <c:v>-24.2</c:v>
                </c:pt>
                <c:pt idx="14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6-4DAC-97DF-B47A962293EB}"/>
            </c:ext>
          </c:extLst>
        </c:ser>
        <c:ser>
          <c:idx val="0"/>
          <c:order val="2"/>
          <c:tx>
            <c:strRef>
              <c:f>'II.6.9'!$D$1</c:f>
              <c:strCache>
                <c:ptCount val="1"/>
                <c:pt idx="0">
                  <c:v>FX interventions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'II.6.9'!$D$4:$D$18</c:f>
              <c:numCache>
                <c:formatCode>0.0</c:formatCode>
                <c:ptCount val="15"/>
                <c:pt idx="0">
                  <c:v>-14</c:v>
                </c:pt>
                <c:pt idx="1">
                  <c:v>3.7</c:v>
                </c:pt>
                <c:pt idx="2">
                  <c:v>5.5</c:v>
                </c:pt>
                <c:pt idx="3">
                  <c:v>5.5</c:v>
                </c:pt>
                <c:pt idx="4">
                  <c:v>-6.3</c:v>
                </c:pt>
                <c:pt idx="5">
                  <c:v>36.4</c:v>
                </c:pt>
                <c:pt idx="6">
                  <c:v>2.5</c:v>
                </c:pt>
                <c:pt idx="7">
                  <c:v>5.8</c:v>
                </c:pt>
                <c:pt idx="8">
                  <c:v>3.4</c:v>
                </c:pt>
                <c:pt idx="9">
                  <c:v>32.4</c:v>
                </c:pt>
                <c:pt idx="10">
                  <c:v>2.4</c:v>
                </c:pt>
                <c:pt idx="11">
                  <c:v>-5.4</c:v>
                </c:pt>
                <c:pt idx="12">
                  <c:v>20</c:v>
                </c:pt>
                <c:pt idx="13">
                  <c:v>13.2</c:v>
                </c:pt>
                <c:pt idx="14">
                  <c:v>-18.2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6-4DAC-97DF-B47A962293EB}"/>
            </c:ext>
          </c:extLst>
        </c:ser>
        <c:ser>
          <c:idx val="1"/>
          <c:order val="3"/>
          <c:tx>
            <c:strRef>
              <c:f>'II.6.9'!$E$1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8D9DD0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'II.6.9'!$E$4:$E$18</c:f>
              <c:numCache>
                <c:formatCode>0.0</c:formatCode>
                <c:ptCount val="15"/>
                <c:pt idx="0">
                  <c:v>6.4</c:v>
                </c:pt>
                <c:pt idx="1">
                  <c:v>12.9</c:v>
                </c:pt>
                <c:pt idx="2">
                  <c:v>6.3</c:v>
                </c:pt>
                <c:pt idx="3">
                  <c:v>12.8</c:v>
                </c:pt>
                <c:pt idx="4">
                  <c:v>5.8</c:v>
                </c:pt>
                <c:pt idx="5">
                  <c:v>3.9</c:v>
                </c:pt>
                <c:pt idx="6">
                  <c:v>1.8</c:v>
                </c:pt>
                <c:pt idx="7">
                  <c:v>1.1000000000000001</c:v>
                </c:pt>
                <c:pt idx="8">
                  <c:v>6</c:v>
                </c:pt>
                <c:pt idx="9">
                  <c:v>0.8</c:v>
                </c:pt>
                <c:pt idx="10">
                  <c:v>-1.2</c:v>
                </c:pt>
                <c:pt idx="11">
                  <c:v>-2.1</c:v>
                </c:pt>
                <c:pt idx="12">
                  <c:v>-1.4</c:v>
                </c:pt>
                <c:pt idx="13">
                  <c:v>-0.1</c:v>
                </c:pt>
                <c:pt idx="1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6-4DAC-97DF-B47A962293EB}"/>
            </c:ext>
          </c:extLst>
        </c:ser>
        <c:ser>
          <c:idx val="4"/>
          <c:order val="4"/>
          <c:tx>
            <c:strRef>
              <c:f>'II.6.9'!$F$1</c:f>
              <c:strCache>
                <c:ptCount val="1"/>
                <c:pt idx="0">
                  <c:v>NBU monetary policy operations**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'II.6.9'!$F$4:$F$18</c:f>
              <c:numCache>
                <c:formatCode>0.0</c:formatCode>
                <c:ptCount val="15"/>
                <c:pt idx="0">
                  <c:v>30.2</c:v>
                </c:pt>
                <c:pt idx="1">
                  <c:v>7</c:v>
                </c:pt>
                <c:pt idx="2">
                  <c:v>-0.5</c:v>
                </c:pt>
                <c:pt idx="3">
                  <c:v>-6.3</c:v>
                </c:pt>
                <c:pt idx="4">
                  <c:v>-8.4</c:v>
                </c:pt>
                <c:pt idx="5">
                  <c:v>-10.4</c:v>
                </c:pt>
                <c:pt idx="6">
                  <c:v>-4.4000000000000004</c:v>
                </c:pt>
                <c:pt idx="7">
                  <c:v>19.899999999999999</c:v>
                </c:pt>
                <c:pt idx="8">
                  <c:v>-4</c:v>
                </c:pt>
                <c:pt idx="9">
                  <c:v>-3.3</c:v>
                </c:pt>
                <c:pt idx="10">
                  <c:v>-1.3</c:v>
                </c:pt>
                <c:pt idx="11">
                  <c:v>5.9</c:v>
                </c:pt>
                <c:pt idx="12">
                  <c:v>-4.5</c:v>
                </c:pt>
                <c:pt idx="13">
                  <c:v>-3.4</c:v>
                </c:pt>
                <c:pt idx="14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6-4DAC-97DF-B47A9622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5811328"/>
        <c:axId val="145812864"/>
      </c:barChart>
      <c:lineChart>
        <c:grouping val="standard"/>
        <c:varyColors val="0"/>
        <c:ser>
          <c:idx val="5"/>
          <c:order val="5"/>
          <c:tx>
            <c:strRef>
              <c:f>'II.6.9'!$G$1</c:f>
              <c:strCache>
                <c:ptCount val="1"/>
                <c:pt idx="0">
                  <c:v>Changes in the liquidity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'II.6.9'!$I$4:$I$18</c:f>
              <c:strCache>
                <c:ptCount val="15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</c:strCache>
            </c:strRef>
          </c:cat>
          <c:val>
            <c:numRef>
              <c:f>'II.6.9'!$G$4:$G$18</c:f>
              <c:numCache>
                <c:formatCode>0.0</c:formatCode>
                <c:ptCount val="15"/>
                <c:pt idx="0">
                  <c:v>-6</c:v>
                </c:pt>
                <c:pt idx="1">
                  <c:v>20.8</c:v>
                </c:pt>
                <c:pt idx="2">
                  <c:v>16.5</c:v>
                </c:pt>
                <c:pt idx="3">
                  <c:v>38.799999999999997</c:v>
                </c:pt>
                <c:pt idx="4">
                  <c:v>-14.5</c:v>
                </c:pt>
                <c:pt idx="5">
                  <c:v>-7.7</c:v>
                </c:pt>
                <c:pt idx="6">
                  <c:v>-16.8</c:v>
                </c:pt>
                <c:pt idx="7">
                  <c:v>30.5</c:v>
                </c:pt>
                <c:pt idx="8">
                  <c:v>2.2000000000000002</c:v>
                </c:pt>
                <c:pt idx="9">
                  <c:v>-6.5</c:v>
                </c:pt>
                <c:pt idx="10">
                  <c:v>-24.1</c:v>
                </c:pt>
                <c:pt idx="11">
                  <c:v>24.4</c:v>
                </c:pt>
                <c:pt idx="12">
                  <c:v>-1.2</c:v>
                </c:pt>
                <c:pt idx="13">
                  <c:v>6.4</c:v>
                </c:pt>
                <c:pt idx="14">
                  <c:v>-31.8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F6-4DAC-97DF-B47A9622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11328"/>
        <c:axId val="145812864"/>
      </c:lineChart>
      <c:dateAx>
        <c:axId val="14581132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[$-422]mm\.yy;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5812864"/>
        <c:crosses val="autoZero"/>
        <c:auto val="0"/>
        <c:lblOffset val="40"/>
        <c:baseTimeUnit val="months"/>
        <c:majorUnit val="1"/>
        <c:majorTimeUnit val="months"/>
        <c:minorUnit val="4"/>
        <c:minorTimeUnit val="months"/>
      </c:dateAx>
      <c:valAx>
        <c:axId val="145812864"/>
        <c:scaling>
          <c:orientation val="minMax"/>
          <c:max val="120"/>
          <c:min val="-6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5811328"/>
        <c:crosses val="autoZero"/>
        <c:crossBetween val="between"/>
        <c:majorUnit val="20"/>
      </c:valAx>
      <c:spPr>
        <a:solidFill>
          <a:srgbClr val="FFFFFF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68542824074074071"/>
          <c:w val="0.99213627450980391"/>
          <c:h val="0.3145717592592592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0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2.4635648148148153E-2"/>
          <c:w val="0.90340940884927456"/>
          <c:h val="0.8608865740740741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'II.6.10'!$F$1</c:f>
              <c:strCache>
                <c:ptCount val="1"/>
                <c:pt idx="0">
                  <c:v>Over 2 years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'II.6.10'!$F$4:$F$22</c:f>
              <c:numCache>
                <c:formatCode>0.0</c:formatCode>
                <c:ptCount val="19"/>
                <c:pt idx="0">
                  <c:v>2.0350000000000001</c:v>
                </c:pt>
                <c:pt idx="1">
                  <c:v>0.83199999999999996</c:v>
                </c:pt>
                <c:pt idx="2">
                  <c:v>0.91900000000000004</c:v>
                </c:pt>
                <c:pt idx="3">
                  <c:v>0.29799999999999999</c:v>
                </c:pt>
                <c:pt idx="4">
                  <c:v>-2.649</c:v>
                </c:pt>
                <c:pt idx="5">
                  <c:v>-2.5110000000000001</c:v>
                </c:pt>
                <c:pt idx="6">
                  <c:v>-3.0840000000000001</c:v>
                </c:pt>
                <c:pt idx="7">
                  <c:v>-3.887</c:v>
                </c:pt>
                <c:pt idx="8">
                  <c:v>-2.452</c:v>
                </c:pt>
                <c:pt idx="9">
                  <c:v>-2.1619999999999999</c:v>
                </c:pt>
                <c:pt idx="10">
                  <c:v>-0.66100000000000003</c:v>
                </c:pt>
                <c:pt idx="11">
                  <c:v>-0.26200000000000001</c:v>
                </c:pt>
                <c:pt idx="12">
                  <c:v>-0.34</c:v>
                </c:pt>
                <c:pt idx="13">
                  <c:v>-0.18099999999999999</c:v>
                </c:pt>
                <c:pt idx="14">
                  <c:v>-0.27</c:v>
                </c:pt>
                <c:pt idx="15">
                  <c:v>-8.9999999999999993E-3</c:v>
                </c:pt>
                <c:pt idx="16">
                  <c:v>0.48099999999999998</c:v>
                </c:pt>
                <c:pt idx="17">
                  <c:v>0.248</c:v>
                </c:pt>
                <c:pt idx="18">
                  <c:v>0.40500000000000003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F-440A-9190-018DC264330E}"/>
            </c:ext>
          </c:extLst>
        </c:ser>
        <c:ser>
          <c:idx val="8"/>
          <c:order val="2"/>
          <c:tx>
            <c:strRef>
              <c:f>'II.6.10'!$E$1</c:f>
              <c:strCache>
                <c:ptCount val="1"/>
                <c:pt idx="0">
                  <c:v>1-2 years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'II.6.10'!$E$4:$E$22</c:f>
              <c:numCache>
                <c:formatCode>0.0</c:formatCode>
                <c:ptCount val="19"/>
                <c:pt idx="0">
                  <c:v>3.3370000000000002</c:v>
                </c:pt>
                <c:pt idx="1">
                  <c:v>1.98</c:v>
                </c:pt>
                <c:pt idx="2">
                  <c:v>-1.2549999999999999</c:v>
                </c:pt>
                <c:pt idx="3">
                  <c:v>-4.891</c:v>
                </c:pt>
                <c:pt idx="4">
                  <c:v>-5.65</c:v>
                </c:pt>
                <c:pt idx="5">
                  <c:v>-6.4130000000000003</c:v>
                </c:pt>
                <c:pt idx="6">
                  <c:v>-5.3520000000000003</c:v>
                </c:pt>
                <c:pt idx="7">
                  <c:v>-2.399</c:v>
                </c:pt>
                <c:pt idx="8">
                  <c:v>-9.5000000000000001E-2</c:v>
                </c:pt>
                <c:pt idx="9">
                  <c:v>-0.39100000000000001</c:v>
                </c:pt>
                <c:pt idx="10">
                  <c:v>-0.25</c:v>
                </c:pt>
                <c:pt idx="11">
                  <c:v>-0.26900000000000002</c:v>
                </c:pt>
                <c:pt idx="12">
                  <c:v>0.53600000000000003</c:v>
                </c:pt>
                <c:pt idx="13">
                  <c:v>1.359</c:v>
                </c:pt>
                <c:pt idx="14">
                  <c:v>1.2070000000000001</c:v>
                </c:pt>
                <c:pt idx="15">
                  <c:v>0.374</c:v>
                </c:pt>
                <c:pt idx="16">
                  <c:v>0.91300000000000003</c:v>
                </c:pt>
                <c:pt idx="17">
                  <c:v>-1.3180000000000001</c:v>
                </c:pt>
                <c:pt idx="18">
                  <c:v>-0.91500000000000004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F-440A-9190-018DC264330E}"/>
            </c:ext>
          </c:extLst>
        </c:ser>
        <c:ser>
          <c:idx val="7"/>
          <c:order val="3"/>
          <c:tx>
            <c:strRef>
              <c:f>'II.6.10'!$D$1</c:f>
              <c:strCache>
                <c:ptCount val="1"/>
                <c:pt idx="0">
                  <c:v>Up to 1 year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'II.6.10'!$D$4:$D$22</c:f>
              <c:numCache>
                <c:formatCode>0.0</c:formatCode>
                <c:ptCount val="19"/>
                <c:pt idx="0">
                  <c:v>1.645</c:v>
                </c:pt>
                <c:pt idx="1">
                  <c:v>2.2090000000000001</c:v>
                </c:pt>
                <c:pt idx="2">
                  <c:v>-0.64500000000000002</c:v>
                </c:pt>
                <c:pt idx="3">
                  <c:v>-1.8260000000000001</c:v>
                </c:pt>
                <c:pt idx="4">
                  <c:v>-3.5670000000000002</c:v>
                </c:pt>
                <c:pt idx="5">
                  <c:v>2.61</c:v>
                </c:pt>
                <c:pt idx="6">
                  <c:v>9.8209999999999997</c:v>
                </c:pt>
                <c:pt idx="7">
                  <c:v>9.5419999999999998</c:v>
                </c:pt>
                <c:pt idx="8">
                  <c:v>12.768000000000001</c:v>
                </c:pt>
                <c:pt idx="9">
                  <c:v>11.760999999999999</c:v>
                </c:pt>
                <c:pt idx="10">
                  <c:v>3.7810000000000001</c:v>
                </c:pt>
                <c:pt idx="11">
                  <c:v>4.2889999999999997</c:v>
                </c:pt>
                <c:pt idx="12">
                  <c:v>5.2629999999999999</c:v>
                </c:pt>
                <c:pt idx="13">
                  <c:v>-0.82</c:v>
                </c:pt>
                <c:pt idx="14">
                  <c:v>0.46500000000000002</c:v>
                </c:pt>
                <c:pt idx="15">
                  <c:v>2.9319999999999999</c:v>
                </c:pt>
                <c:pt idx="16">
                  <c:v>1.9750000000000001</c:v>
                </c:pt>
                <c:pt idx="17">
                  <c:v>5.6159999999999997</c:v>
                </c:pt>
                <c:pt idx="18">
                  <c:v>3.472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F-440A-9190-018DC264330E}"/>
            </c:ext>
          </c:extLst>
        </c:ser>
        <c:ser>
          <c:idx val="6"/>
          <c:order val="4"/>
          <c:tx>
            <c:strRef>
              <c:f>'II.6.10'!$C$1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'II.6.10'!$C$4:$C$22</c:f>
              <c:numCache>
                <c:formatCode>0.0</c:formatCode>
                <c:ptCount val="19"/>
                <c:pt idx="0">
                  <c:v>4.6950000000000003</c:v>
                </c:pt>
                <c:pt idx="1">
                  <c:v>3.7360000000000002</c:v>
                </c:pt>
                <c:pt idx="2">
                  <c:v>20.635000000000002</c:v>
                </c:pt>
                <c:pt idx="3">
                  <c:v>5.319</c:v>
                </c:pt>
                <c:pt idx="4">
                  <c:v>19.939</c:v>
                </c:pt>
                <c:pt idx="5">
                  <c:v>23.800999999999998</c:v>
                </c:pt>
                <c:pt idx="6">
                  <c:v>1.272</c:v>
                </c:pt>
                <c:pt idx="7">
                  <c:v>20.411000000000001</c:v>
                </c:pt>
                <c:pt idx="8">
                  <c:v>8.8480000000000008</c:v>
                </c:pt>
                <c:pt idx="9">
                  <c:v>12.760999999999999</c:v>
                </c:pt>
                <c:pt idx="10">
                  <c:v>10.407999999999999</c:v>
                </c:pt>
                <c:pt idx="11">
                  <c:v>10.657999999999999</c:v>
                </c:pt>
                <c:pt idx="12">
                  <c:v>11.683999999999999</c:v>
                </c:pt>
                <c:pt idx="13">
                  <c:v>7.9850000000000003</c:v>
                </c:pt>
                <c:pt idx="14">
                  <c:v>7.5010000000000003</c:v>
                </c:pt>
                <c:pt idx="15">
                  <c:v>5.8630000000000004</c:v>
                </c:pt>
                <c:pt idx="16">
                  <c:v>0.65300000000000002</c:v>
                </c:pt>
                <c:pt idx="17">
                  <c:v>-0.62</c:v>
                </c:pt>
                <c:pt idx="18">
                  <c:v>1.419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F-440A-9190-018DC2643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066432"/>
        <c:axId val="146076416"/>
      </c:barChart>
      <c:lineChart>
        <c:grouping val="standard"/>
        <c:varyColors val="0"/>
        <c:ser>
          <c:idx val="5"/>
          <c:order val="1"/>
          <c:tx>
            <c:strRef>
              <c:f>'II.6.10'!$B$1</c:f>
              <c:strCache>
                <c:ptCount val="1"/>
                <c:pt idx="0">
                  <c:v>Total hryvnya NFS deposits, % yoy
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2450980392156863E-2"/>
                  <c:y val="-1.17592592592592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accent4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57254901960787"/>
                      <c:h val="0.321909722222222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0A4-4056-9D04-DE0E20DE37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'II.6.10'!$G$4:$G$22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'II.6.10'!$B$4:$B$22</c:f>
              <c:numCache>
                <c:formatCode>0.0</c:formatCode>
                <c:ptCount val="19"/>
                <c:pt idx="0">
                  <c:v>11.712999999999999</c:v>
                </c:pt>
                <c:pt idx="1">
                  <c:v>8.7569999999999997</c:v>
                </c:pt>
                <c:pt idx="2">
                  <c:v>19.655000000000001</c:v>
                </c:pt>
                <c:pt idx="3">
                  <c:v>-1.099</c:v>
                </c:pt>
                <c:pt idx="4">
                  <c:v>8.0739999999999998</c:v>
                </c:pt>
                <c:pt idx="5">
                  <c:v>17.488</c:v>
                </c:pt>
                <c:pt idx="6">
                  <c:v>2.657</c:v>
                </c:pt>
                <c:pt idx="7">
                  <c:v>23.667000000000002</c:v>
                </c:pt>
                <c:pt idx="8">
                  <c:v>19.068000000000001</c:v>
                </c:pt>
                <c:pt idx="9">
                  <c:v>21.97</c:v>
                </c:pt>
                <c:pt idx="10">
                  <c:v>13.276999999999999</c:v>
                </c:pt>
                <c:pt idx="11">
                  <c:v>14.414999999999999</c:v>
                </c:pt>
                <c:pt idx="12">
                  <c:v>17.141999999999999</c:v>
                </c:pt>
                <c:pt idx="13">
                  <c:v>8.3420000000000005</c:v>
                </c:pt>
                <c:pt idx="14">
                  <c:v>8.9030000000000005</c:v>
                </c:pt>
                <c:pt idx="15">
                  <c:v>9.16</c:v>
                </c:pt>
                <c:pt idx="16">
                  <c:v>4.0229999999999997</c:v>
                </c:pt>
                <c:pt idx="17">
                  <c:v>3.9249999999999998</c:v>
                </c:pt>
                <c:pt idx="18">
                  <c:v>4.3810000000000002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8F-440A-9190-018DC2643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66432"/>
        <c:axId val="146076416"/>
      </c:lineChart>
      <c:dateAx>
        <c:axId val="146066432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[$-422]mm\.yy;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6076416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146076416"/>
        <c:scaling>
          <c:orientation val="minMax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6066432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61651503267973862"/>
          <c:y val="0.6317625"/>
          <c:w val="0.30462875816993462"/>
          <c:h val="0.2373439814814814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255565770014784E-2"/>
          <c:y val="3.0515402160243409E-2"/>
          <c:w val="0.90340940884927456"/>
          <c:h val="0.8608865740740741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'II.6.11'!$F$1</c:f>
              <c:strCache>
                <c:ptCount val="1"/>
                <c:pt idx="0">
                  <c:v>Over 2 years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'II.6.11'!$F$4:$F$22</c:f>
              <c:numCache>
                <c:formatCode>0.0</c:formatCode>
                <c:ptCount val="19"/>
                <c:pt idx="0">
                  <c:v>2.4380000000000002</c:v>
                </c:pt>
                <c:pt idx="1">
                  <c:v>1.8759999999999999</c:v>
                </c:pt>
                <c:pt idx="2">
                  <c:v>0.85899999999999999</c:v>
                </c:pt>
                <c:pt idx="3">
                  <c:v>-0.66900000000000004</c:v>
                </c:pt>
                <c:pt idx="4">
                  <c:v>-0.57299999999999995</c:v>
                </c:pt>
                <c:pt idx="5">
                  <c:v>0.108</c:v>
                </c:pt>
                <c:pt idx="6">
                  <c:v>0.49099999999999999</c:v>
                </c:pt>
                <c:pt idx="7">
                  <c:v>2.2269999999999999</c:v>
                </c:pt>
                <c:pt idx="8">
                  <c:v>2.3980000000000001</c:v>
                </c:pt>
                <c:pt idx="9">
                  <c:v>-2.0230000000000001</c:v>
                </c:pt>
                <c:pt idx="10">
                  <c:v>-3.2080000000000002</c:v>
                </c:pt>
                <c:pt idx="11">
                  <c:v>-5.327</c:v>
                </c:pt>
                <c:pt idx="12">
                  <c:v>-6.27</c:v>
                </c:pt>
                <c:pt idx="13">
                  <c:v>-2.54</c:v>
                </c:pt>
                <c:pt idx="14">
                  <c:v>-1.629</c:v>
                </c:pt>
                <c:pt idx="15">
                  <c:v>2.1000000000000001E-2</c:v>
                </c:pt>
                <c:pt idx="16">
                  <c:v>0.22700000000000001</c:v>
                </c:pt>
                <c:pt idx="17">
                  <c:v>0.189</c:v>
                </c:pt>
                <c:pt idx="18">
                  <c:v>0.28399999999999997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D-46CA-988B-61C17D37B8C4}"/>
            </c:ext>
          </c:extLst>
        </c:ser>
        <c:ser>
          <c:idx val="8"/>
          <c:order val="2"/>
          <c:tx>
            <c:strRef>
              <c:f>'II.6.11'!$E$1</c:f>
              <c:strCache>
                <c:ptCount val="1"/>
                <c:pt idx="0">
                  <c:v>1-2 years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'II.6.11'!$E$4:$E$22</c:f>
              <c:numCache>
                <c:formatCode>0.0</c:formatCode>
                <c:ptCount val="19"/>
                <c:pt idx="0">
                  <c:v>9.7170000000000005</c:v>
                </c:pt>
                <c:pt idx="1">
                  <c:v>-1.7809999999999999</c:v>
                </c:pt>
                <c:pt idx="2">
                  <c:v>-8.0679999999999996</c:v>
                </c:pt>
                <c:pt idx="3">
                  <c:v>-16.030999999999999</c:v>
                </c:pt>
                <c:pt idx="4">
                  <c:v>-20.219000000000001</c:v>
                </c:pt>
                <c:pt idx="5">
                  <c:v>-15.95</c:v>
                </c:pt>
                <c:pt idx="6">
                  <c:v>-16.614999999999998</c:v>
                </c:pt>
                <c:pt idx="7">
                  <c:v>-13.065</c:v>
                </c:pt>
                <c:pt idx="8">
                  <c:v>-6.2809999999999997</c:v>
                </c:pt>
                <c:pt idx="9">
                  <c:v>0.14299999999999999</c:v>
                </c:pt>
                <c:pt idx="10">
                  <c:v>6.2990000000000004</c:v>
                </c:pt>
                <c:pt idx="11">
                  <c:v>9.1609999999999996</c:v>
                </c:pt>
                <c:pt idx="12">
                  <c:v>12.083</c:v>
                </c:pt>
                <c:pt idx="13">
                  <c:v>9.51</c:v>
                </c:pt>
                <c:pt idx="14">
                  <c:v>7.9109999999999996</c:v>
                </c:pt>
                <c:pt idx="15">
                  <c:v>1.214</c:v>
                </c:pt>
                <c:pt idx="16">
                  <c:v>-3.83</c:v>
                </c:pt>
                <c:pt idx="17">
                  <c:v>-7.2350000000000003</c:v>
                </c:pt>
                <c:pt idx="18">
                  <c:v>-10.577999999999999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D-46CA-988B-61C17D37B8C4}"/>
            </c:ext>
          </c:extLst>
        </c:ser>
        <c:ser>
          <c:idx val="7"/>
          <c:order val="3"/>
          <c:tx>
            <c:strRef>
              <c:f>'II.6.11'!$D$1</c:f>
              <c:strCache>
                <c:ptCount val="1"/>
                <c:pt idx="0">
                  <c:v>Up to 1 year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'II.6.11'!$D$4:$D$22</c:f>
              <c:numCache>
                <c:formatCode>0.0</c:formatCode>
                <c:ptCount val="19"/>
                <c:pt idx="0">
                  <c:v>-1.802</c:v>
                </c:pt>
                <c:pt idx="1">
                  <c:v>-0.438</c:v>
                </c:pt>
                <c:pt idx="2">
                  <c:v>-2.722</c:v>
                </c:pt>
                <c:pt idx="3">
                  <c:v>-3.472</c:v>
                </c:pt>
                <c:pt idx="4">
                  <c:v>-1.4</c:v>
                </c:pt>
                <c:pt idx="5">
                  <c:v>-2.14</c:v>
                </c:pt>
                <c:pt idx="6">
                  <c:v>-0.40699999999999997</c:v>
                </c:pt>
                <c:pt idx="7">
                  <c:v>1.966</c:v>
                </c:pt>
                <c:pt idx="8">
                  <c:v>5.556</c:v>
                </c:pt>
                <c:pt idx="9">
                  <c:v>2.891</c:v>
                </c:pt>
                <c:pt idx="10">
                  <c:v>2.0579999999999998</c:v>
                </c:pt>
                <c:pt idx="11">
                  <c:v>-2.5590000000000002</c:v>
                </c:pt>
                <c:pt idx="12">
                  <c:v>-3.5950000000000002</c:v>
                </c:pt>
                <c:pt idx="13">
                  <c:v>-3.61</c:v>
                </c:pt>
                <c:pt idx="14">
                  <c:v>-3.238</c:v>
                </c:pt>
                <c:pt idx="15">
                  <c:v>6.0289999999999999</c:v>
                </c:pt>
                <c:pt idx="16">
                  <c:v>9.6340000000000003</c:v>
                </c:pt>
                <c:pt idx="17">
                  <c:v>12.656000000000001</c:v>
                </c:pt>
                <c:pt idx="18">
                  <c:v>15.054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D-46CA-988B-61C17D37B8C4}"/>
            </c:ext>
          </c:extLst>
        </c:ser>
        <c:ser>
          <c:idx val="6"/>
          <c:order val="4"/>
          <c:tx>
            <c:strRef>
              <c:f>'II.6.11'!$C$1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'II.6.11'!$C$4:$C$22</c:f>
              <c:numCache>
                <c:formatCode>0.0</c:formatCode>
                <c:ptCount val="19"/>
                <c:pt idx="0">
                  <c:v>-2.419</c:v>
                </c:pt>
                <c:pt idx="1">
                  <c:v>-1.911</c:v>
                </c:pt>
                <c:pt idx="2">
                  <c:v>-2.4</c:v>
                </c:pt>
                <c:pt idx="3">
                  <c:v>-1.9239999999999999</c:v>
                </c:pt>
                <c:pt idx="4">
                  <c:v>3.05</c:v>
                </c:pt>
                <c:pt idx="5">
                  <c:v>0.316</c:v>
                </c:pt>
                <c:pt idx="6">
                  <c:v>-0.04</c:v>
                </c:pt>
                <c:pt idx="7">
                  <c:v>7.8860000000000001</c:v>
                </c:pt>
                <c:pt idx="8">
                  <c:v>4.7240000000000002</c:v>
                </c:pt>
                <c:pt idx="9">
                  <c:v>8.3650000000000002</c:v>
                </c:pt>
                <c:pt idx="10">
                  <c:v>9.92</c:v>
                </c:pt>
                <c:pt idx="11">
                  <c:v>4.1180000000000003</c:v>
                </c:pt>
                <c:pt idx="12">
                  <c:v>8.2620000000000005</c:v>
                </c:pt>
                <c:pt idx="13">
                  <c:v>9.41</c:v>
                </c:pt>
                <c:pt idx="14">
                  <c:v>10.492000000000001</c:v>
                </c:pt>
                <c:pt idx="15">
                  <c:v>13.173999999999999</c:v>
                </c:pt>
                <c:pt idx="16">
                  <c:v>14.523999999999999</c:v>
                </c:pt>
                <c:pt idx="17">
                  <c:v>16.341999999999999</c:v>
                </c:pt>
                <c:pt idx="18">
                  <c:v>15.055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D-46CA-988B-61C17D37B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669952"/>
        <c:axId val="146671488"/>
      </c:barChart>
      <c:lineChart>
        <c:grouping val="standard"/>
        <c:varyColors val="0"/>
        <c:ser>
          <c:idx val="5"/>
          <c:order val="1"/>
          <c:tx>
            <c:strRef>
              <c:f>'II.6.11'!$B$1</c:f>
              <c:strCache>
                <c:ptCount val="1"/>
                <c:pt idx="0">
                  <c:v>Total hryvnya household deposits, % yoy
</c:v>
                </c:pt>
              </c:strCache>
            </c:strRef>
          </c:tx>
          <c:spPr>
            <a:ln w="25400">
              <a:solidFill>
                <a:srgbClr val="91CA64"/>
              </a:solidFill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0.34032679738562094"/>
                  <c:y val="-9.11342592592592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b="1">
                      <a:solidFill>
                        <a:srgbClr val="92D050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917385620915032"/>
                      <c:h val="0.2337152777777778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35D-4678-8C2A-77E28BFA203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'II.6.11'!$G$4:$G$22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'II.6.11'!$B$4:$B$22</c:f>
              <c:numCache>
                <c:formatCode>0.0</c:formatCode>
                <c:ptCount val="19"/>
                <c:pt idx="0">
                  <c:v>7.9340000000000002</c:v>
                </c:pt>
                <c:pt idx="1">
                  <c:v>-2.254</c:v>
                </c:pt>
                <c:pt idx="2">
                  <c:v>-12.331</c:v>
                </c:pt>
                <c:pt idx="3">
                  <c:v>-22.096</c:v>
                </c:pt>
                <c:pt idx="4">
                  <c:v>-19.143000000000001</c:v>
                </c:pt>
                <c:pt idx="5">
                  <c:v>-17.666</c:v>
                </c:pt>
                <c:pt idx="6">
                  <c:v>-16.57</c:v>
                </c:pt>
                <c:pt idx="7">
                  <c:v>-0.98699999999999999</c:v>
                </c:pt>
                <c:pt idx="8">
                  <c:v>6.3970000000000002</c:v>
                </c:pt>
                <c:pt idx="9">
                  <c:v>9.3759999999999994</c:v>
                </c:pt>
                <c:pt idx="10">
                  <c:v>15.069000000000001</c:v>
                </c:pt>
                <c:pt idx="11">
                  <c:v>5.3929999999999998</c:v>
                </c:pt>
                <c:pt idx="12">
                  <c:v>10.48</c:v>
                </c:pt>
                <c:pt idx="13">
                  <c:v>12.77</c:v>
                </c:pt>
                <c:pt idx="14">
                  <c:v>13.536</c:v>
                </c:pt>
                <c:pt idx="15">
                  <c:v>20.437999999999999</c:v>
                </c:pt>
                <c:pt idx="16">
                  <c:v>20.555</c:v>
                </c:pt>
                <c:pt idx="17">
                  <c:v>21.952000000000002</c:v>
                </c:pt>
                <c:pt idx="18">
                  <c:v>19.815000000000001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D-46CA-988B-61C17D37B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69952"/>
        <c:axId val="146671488"/>
      </c:lineChart>
      <c:dateAx>
        <c:axId val="146669952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[$-422]mm\.yy;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6671488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146671488"/>
        <c:scaling>
          <c:orientation val="minMax"/>
          <c:max val="30"/>
          <c:min val="-3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6669952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6120013071895426"/>
          <c:y val="0.62106851851851852"/>
          <c:w val="0.36957385620915034"/>
          <c:h val="0.2411291666666666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6.5967016491754127E-2"/>
          <c:w val="0.84654077148620455"/>
          <c:h val="0.833816949792820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05E-4D8E-B190-EFE8ACA23003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05E-4D8E-B190-EFE8ACA23003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05E-4D8E-B190-EFE8ACA23003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05E-4D8E-B190-EFE8ACA2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721024"/>
        <c:axId val="146931712"/>
      </c:lineChart>
      <c:dateAx>
        <c:axId val="146721024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6931712"/>
        <c:crosses val="autoZero"/>
        <c:auto val="0"/>
        <c:lblOffset val="40"/>
        <c:baseTimeUnit val="months"/>
        <c:majorUnit val="5"/>
        <c:majorTimeUnit val="months"/>
        <c:minorUnit val="1"/>
        <c:minorTimeUnit val="years"/>
      </c:dateAx>
      <c:valAx>
        <c:axId val="1469317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6721024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3357950698884023"/>
          <c:y val="0.6952531393243524"/>
          <c:w val="0.65848905155408599"/>
          <c:h val="0.2068294986365084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3.4608950617283953E-2"/>
          <c:w val="0.84654077148620455"/>
          <c:h val="0.88477376543209874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9FE-49A6-8596-452FCF5E6E17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9FE-49A6-8596-452FCF5E6E17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9FE-49A6-8596-452FCF5E6E17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9FE-49A6-8596-452FCF5E6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985344"/>
        <c:axId val="146986880"/>
      </c:lineChart>
      <c:dateAx>
        <c:axId val="146985344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6986880"/>
        <c:crosses val="autoZero"/>
        <c:auto val="0"/>
        <c:lblOffset val="40"/>
        <c:baseTimeUnit val="months"/>
        <c:majorUnit val="6"/>
        <c:majorTimeUnit val="months"/>
        <c:minorUnit val="1"/>
        <c:minorTimeUnit val="years"/>
      </c:dateAx>
      <c:valAx>
        <c:axId val="146986880"/>
        <c:scaling>
          <c:orientation val="minMax"/>
          <c:min val="-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6985344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1450707070707072"/>
          <c:y val="6.4172839506172835E-2"/>
          <c:w val="0.42758005050505055"/>
          <c:h val="0.21074938271604937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34133205123729"/>
          <c:y val="3.3168993241433596E-2"/>
          <c:w val="0.85364151135370248"/>
          <c:h val="0.83283644786203115"/>
        </c:manualLayout>
      </c:layout>
      <c:lineChart>
        <c:grouping val="standard"/>
        <c:varyColors val="0"/>
        <c:ser>
          <c:idx val="1"/>
          <c:order val="0"/>
          <c:tx>
            <c:strRef>
              <c:f>'II.6.12'!$B$1</c:f>
              <c:strCache>
                <c:ptCount val="1"/>
                <c:pt idx="0">
                  <c:v>NFC in hryvnia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  <a:effectLst/>
            <a:extLst/>
          </c:spPr>
          <c:marker>
            <c:symbol val="none"/>
          </c:marker>
          <c:dLbls>
            <c:dLbl>
              <c:idx val="20"/>
              <c:layout>
                <c:manualLayout>
                  <c:x val="2.6131687242798355E-2"/>
                  <c:y val="1.824712643678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21-4989-82C7-A537E2C03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F3953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'II.6.12'!$F$4:$F$22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'II.6.12'!$B$4:$B$22</c:f>
              <c:numCache>
                <c:formatCode>#\ ##0.0\ _г_р_н_.;[Red]\-#\ ##0.0\ _г_р_н_.</c:formatCode>
                <c:ptCount val="19"/>
                <c:pt idx="0">
                  <c:v>96.1</c:v>
                </c:pt>
                <c:pt idx="1">
                  <c:v>91.6</c:v>
                </c:pt>
                <c:pt idx="2">
                  <c:v>91</c:v>
                </c:pt>
                <c:pt idx="3">
                  <c:v>90.9</c:v>
                </c:pt>
                <c:pt idx="4">
                  <c:v>86</c:v>
                </c:pt>
                <c:pt idx="5">
                  <c:v>81.599999999999994</c:v>
                </c:pt>
                <c:pt idx="6">
                  <c:v>80.099999999999994</c:v>
                </c:pt>
                <c:pt idx="7">
                  <c:v>74.599999999999994</c:v>
                </c:pt>
                <c:pt idx="8">
                  <c:v>74.599999999999994</c:v>
                </c:pt>
                <c:pt idx="9">
                  <c:v>73.599999999999994</c:v>
                </c:pt>
                <c:pt idx="10">
                  <c:v>81.2</c:v>
                </c:pt>
                <c:pt idx="11">
                  <c:v>91.9</c:v>
                </c:pt>
                <c:pt idx="12">
                  <c:v>91.9</c:v>
                </c:pt>
                <c:pt idx="13">
                  <c:v>93.5</c:v>
                </c:pt>
                <c:pt idx="14">
                  <c:v>97.5</c:v>
                </c:pt>
                <c:pt idx="15">
                  <c:v>100.2</c:v>
                </c:pt>
                <c:pt idx="16">
                  <c:v>101.4</c:v>
                </c:pt>
                <c:pt idx="17">
                  <c:v>100.2</c:v>
                </c:pt>
                <c:pt idx="18">
                  <c:v>104.2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21-4989-82C7-A537E2C03094}"/>
            </c:ext>
          </c:extLst>
        </c:ser>
        <c:ser>
          <c:idx val="2"/>
          <c:order val="1"/>
          <c:tx>
            <c:strRef>
              <c:f>'II.6.12'!$C$1</c:f>
              <c:strCache>
                <c:ptCount val="1"/>
                <c:pt idx="0">
                  <c:v>Households in hryvnia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'II.6.12'!$F$4:$F$22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'II.6.12'!$C$4:$C$22</c:f>
              <c:numCache>
                <c:formatCode>#\ ##0.0\ _г_р_н_.;[Red]\-#\ ##0.0\ _г_р_н_.</c:formatCode>
                <c:ptCount val="19"/>
                <c:pt idx="0">
                  <c:v>99.5</c:v>
                </c:pt>
                <c:pt idx="1">
                  <c:v>94.5</c:v>
                </c:pt>
                <c:pt idx="2">
                  <c:v>92.7</c:v>
                </c:pt>
                <c:pt idx="3">
                  <c:v>87.6</c:v>
                </c:pt>
                <c:pt idx="4">
                  <c:v>85.5</c:v>
                </c:pt>
                <c:pt idx="5">
                  <c:v>81.7</c:v>
                </c:pt>
                <c:pt idx="6">
                  <c:v>65.8</c:v>
                </c:pt>
                <c:pt idx="7">
                  <c:v>63.7</c:v>
                </c:pt>
                <c:pt idx="8">
                  <c:v>63.4</c:v>
                </c:pt>
                <c:pt idx="9">
                  <c:v>61.9</c:v>
                </c:pt>
                <c:pt idx="10">
                  <c:v>61.5</c:v>
                </c:pt>
                <c:pt idx="11">
                  <c:v>61</c:v>
                </c:pt>
                <c:pt idx="12">
                  <c:v>63.9</c:v>
                </c:pt>
                <c:pt idx="13">
                  <c:v>67</c:v>
                </c:pt>
                <c:pt idx="14">
                  <c:v>73.5</c:v>
                </c:pt>
                <c:pt idx="15">
                  <c:v>84.6</c:v>
                </c:pt>
                <c:pt idx="16">
                  <c:v>91.2</c:v>
                </c:pt>
                <c:pt idx="17">
                  <c:v>96.8</c:v>
                </c:pt>
                <c:pt idx="18">
                  <c:v>105.8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1-4989-82C7-A537E2C03094}"/>
            </c:ext>
          </c:extLst>
        </c:ser>
        <c:ser>
          <c:idx val="0"/>
          <c:order val="2"/>
          <c:tx>
            <c:strRef>
              <c:f>'II.6.12'!$D$1</c:f>
              <c:strCache>
                <c:ptCount val="1"/>
                <c:pt idx="0">
                  <c:v>Total Loans in FX (USD equivalent)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'II.6.12'!$F$4:$F$22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'II.6.12'!$D$4:$D$22</c:f>
              <c:numCache>
                <c:formatCode>#\ ##0.0\ _г_р_н_.;[Red]\-#\ ##0.0\ _г_р_н_.</c:formatCode>
                <c:ptCount val="19"/>
                <c:pt idx="0">
                  <c:v>98.7</c:v>
                </c:pt>
                <c:pt idx="1">
                  <c:v>92.8</c:v>
                </c:pt>
                <c:pt idx="2">
                  <c:v>88.1</c:v>
                </c:pt>
                <c:pt idx="3">
                  <c:v>77.8</c:v>
                </c:pt>
                <c:pt idx="4">
                  <c:v>73.099999999999994</c:v>
                </c:pt>
                <c:pt idx="5">
                  <c:v>67.5</c:v>
                </c:pt>
                <c:pt idx="6">
                  <c:v>62.9</c:v>
                </c:pt>
                <c:pt idx="7">
                  <c:v>59.2</c:v>
                </c:pt>
                <c:pt idx="8">
                  <c:v>57.8</c:v>
                </c:pt>
                <c:pt idx="9">
                  <c:v>55.9</c:v>
                </c:pt>
                <c:pt idx="10">
                  <c:v>53.3</c:v>
                </c:pt>
                <c:pt idx="11">
                  <c:v>47.1</c:v>
                </c:pt>
                <c:pt idx="12">
                  <c:v>44.2</c:v>
                </c:pt>
                <c:pt idx="13">
                  <c:v>43.5</c:v>
                </c:pt>
                <c:pt idx="14">
                  <c:v>42</c:v>
                </c:pt>
                <c:pt idx="15">
                  <c:v>41.2</c:v>
                </c:pt>
                <c:pt idx="16">
                  <c:v>43.6</c:v>
                </c:pt>
                <c:pt idx="17">
                  <c:v>43.5</c:v>
                </c:pt>
                <c:pt idx="18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21-4989-82C7-A537E2C0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12704"/>
        <c:axId val="147114240"/>
      </c:lineChart>
      <c:lineChart>
        <c:grouping val="standard"/>
        <c:varyColors val="0"/>
        <c:ser>
          <c:idx val="3"/>
          <c:order val="3"/>
          <c:tx>
            <c:strRef>
              <c:f>'II.6.12'!$E$1</c:f>
              <c:strCache>
                <c:ptCount val="1"/>
                <c:pt idx="0">
                  <c:v>Share of NPL, % (RHS)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strRef>
              <c:f>'II.6.12'!$F$4:$F$22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'II.6.12'!$E$4:$E$22</c:f>
              <c:numCache>
                <c:formatCode>#\ ##0.0\ _г_р_н_.;[Red]\-#\ ##0.0\ _г_р_н_.</c:formatCode>
                <c:ptCount val="19"/>
                <c:pt idx="0">
                  <c:v>16.3</c:v>
                </c:pt>
                <c:pt idx="1">
                  <c:v>17.8</c:v>
                </c:pt>
                <c:pt idx="2">
                  <c:v>20.3</c:v>
                </c:pt>
                <c:pt idx="3">
                  <c:v>23.1</c:v>
                </c:pt>
                <c:pt idx="4">
                  <c:v>29.8</c:v>
                </c:pt>
                <c:pt idx="5">
                  <c:v>29.5</c:v>
                </c:pt>
                <c:pt idx="6">
                  <c:v>31.2</c:v>
                </c:pt>
                <c:pt idx="7">
                  <c:v>34.5</c:v>
                </c:pt>
                <c:pt idx="8">
                  <c:v>36.5</c:v>
                </c:pt>
                <c:pt idx="9">
                  <c:v>37.700000000000003</c:v>
                </c:pt>
                <c:pt idx="10">
                  <c:v>38.4</c:v>
                </c:pt>
                <c:pt idx="11">
                  <c:v>37.9</c:v>
                </c:pt>
                <c:pt idx="12">
                  <c:v>55.1</c:v>
                </c:pt>
                <c:pt idx="13">
                  <c:v>57.7</c:v>
                </c:pt>
                <c:pt idx="14">
                  <c:v>56.4</c:v>
                </c:pt>
                <c:pt idx="15">
                  <c:v>54.5</c:v>
                </c:pt>
                <c:pt idx="16">
                  <c:v>56.4</c:v>
                </c:pt>
                <c:pt idx="17">
                  <c:v>55.7</c:v>
                </c:pt>
                <c:pt idx="18">
                  <c:v>54.3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21-4989-82C7-A537E2C0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25760"/>
        <c:axId val="147124224"/>
      </c:lineChart>
      <c:dateAx>
        <c:axId val="147112704"/>
        <c:scaling>
          <c:orientation val="minMax"/>
        </c:scaling>
        <c:delete val="0"/>
        <c:axPos val="b"/>
        <c:majorGridlines>
          <c:spPr>
            <a:ln w="6350" cap="flat" cmpd="dbl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m/d/yyyy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>
                <a:latin typeface="Calibri"/>
                <a:ea typeface="Calibri"/>
                <a:cs typeface="Calibri"/>
              </a:defRPr>
            </a:pPr>
            <a:endParaRPr lang="uk-UA"/>
          </a:p>
        </c:txPr>
        <c:crossAx val="147114240"/>
        <c:crossesAt val="0"/>
        <c:auto val="0"/>
        <c:lblOffset val="100"/>
        <c:baseTimeUnit val="days"/>
        <c:majorUnit val="1"/>
        <c:minorUnit val="4"/>
      </c:dateAx>
      <c:valAx>
        <c:axId val="147114240"/>
        <c:scaling>
          <c:orientation val="minMax"/>
          <c:max val="120"/>
          <c:min val="40"/>
        </c:scaling>
        <c:delete val="0"/>
        <c:axPos val="l"/>
        <c:majorGridlines>
          <c:spPr>
            <a:ln w="6350" cap="flat" cmpd="dbl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>
                <a:latin typeface="Calibri"/>
                <a:ea typeface="Calibri"/>
                <a:cs typeface="Calibri"/>
              </a:defRPr>
            </a:pPr>
            <a:endParaRPr lang="uk-UA"/>
          </a:p>
        </c:txPr>
        <c:crossAx val="147112704"/>
        <c:crossesAt val="1"/>
        <c:crossBetween val="between"/>
        <c:majorUnit val="10"/>
        <c:minorUnit val="1"/>
      </c:valAx>
      <c:valAx>
        <c:axId val="147124224"/>
        <c:scaling>
          <c:orientation val="minMax"/>
          <c:max val="90"/>
          <c:min val="1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47125760"/>
        <c:crosses val="max"/>
        <c:crossBetween val="between"/>
        <c:majorUnit val="10"/>
      </c:valAx>
      <c:catAx>
        <c:axId val="14712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12422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1122549019607859E-2"/>
          <c:y val="3.3874537037037036E-2"/>
          <c:w val="0.73492941176470583"/>
          <c:h val="0.209658333333333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800">
              <a:latin typeface="Calibri"/>
              <a:ea typeface="Calibri"/>
              <a:cs typeface="Calibri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uk-UA"/>
    </a:p>
  </c:txPr>
  <c:printSettings>
    <c:headerFooter alignWithMargins="0"/>
    <c:pageMargins b="1" l="0.75000000000001465" r="0.75000000000001465" t="1" header="0.5" footer="0.5"/>
    <c:pageSetup paperSize="9" orientation="landscape" horizontalDpi="-3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80277777777778"/>
          <c:y val="4.1157407407407406E-2"/>
          <c:w val="0.83758784722222224"/>
          <c:h val="0.86275925925925923"/>
        </c:manualLayout>
      </c:layout>
      <c:areaChart>
        <c:grouping val="stacked"/>
        <c:varyColors val="0"/>
        <c:ser>
          <c:idx val="5"/>
          <c:order val="0"/>
          <c:tx>
            <c:strRef>
              <c:f>'II.6.13'!$D$1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accent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0.26562091503267976"/>
                  <c:y val="-1.03853623632832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09084967320261"/>
                      <c:h val="0.105151793928242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C0D-43D7-9A8C-AE38FF7EE2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'II.6.13'!$D$4:$D$22</c:f>
              <c:numCache>
                <c:formatCode>0.0</c:formatCode>
                <c:ptCount val="19"/>
                <c:pt idx="0">
                  <c:v>36.4</c:v>
                </c:pt>
                <c:pt idx="1">
                  <c:v>35.200000000000003</c:v>
                </c:pt>
                <c:pt idx="2">
                  <c:v>35.700000000000003</c:v>
                </c:pt>
                <c:pt idx="3">
                  <c:v>32.5</c:v>
                </c:pt>
                <c:pt idx="4">
                  <c:v>34</c:v>
                </c:pt>
                <c:pt idx="5">
                  <c:v>28.2</c:v>
                </c:pt>
                <c:pt idx="6">
                  <c:v>26.5</c:v>
                </c:pt>
                <c:pt idx="7">
                  <c:v>25</c:v>
                </c:pt>
                <c:pt idx="8">
                  <c:v>22.8</c:v>
                </c:pt>
                <c:pt idx="9">
                  <c:v>22.1</c:v>
                </c:pt>
                <c:pt idx="10">
                  <c:v>22.8</c:v>
                </c:pt>
                <c:pt idx="11">
                  <c:v>28.1</c:v>
                </c:pt>
                <c:pt idx="12">
                  <c:v>28.4</c:v>
                </c:pt>
                <c:pt idx="13">
                  <c:v>27.4</c:v>
                </c:pt>
                <c:pt idx="14">
                  <c:v>27.2</c:v>
                </c:pt>
                <c:pt idx="15">
                  <c:v>26.3</c:v>
                </c:pt>
                <c:pt idx="16">
                  <c:v>27.9</c:v>
                </c:pt>
                <c:pt idx="17">
                  <c:v>28</c:v>
                </c:pt>
                <c:pt idx="18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853-8D7B-754FAF0E01DA}"/>
            </c:ext>
          </c:extLst>
        </c:ser>
        <c:ser>
          <c:idx val="4"/>
          <c:order val="1"/>
          <c:tx>
            <c:strRef>
              <c:f>'II.6.13'!$F$1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solidFill>
              <a:srgbClr val="E0DFD3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0.10375800653594772"/>
                  <c:y val="-3.11560870898498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1397843137254893"/>
                      <c:h val="4.28396197485433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1F9-4663-8B4F-81EC86553C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'II.6.13'!$F$4:$F$22</c:f>
              <c:numCache>
                <c:formatCode>0.0</c:formatCode>
                <c:ptCount val="19"/>
                <c:pt idx="0">
                  <c:v>32.5</c:v>
                </c:pt>
                <c:pt idx="1">
                  <c:v>31.5</c:v>
                </c:pt>
                <c:pt idx="2">
                  <c:v>31.8</c:v>
                </c:pt>
                <c:pt idx="3">
                  <c:v>29.6</c:v>
                </c:pt>
                <c:pt idx="4">
                  <c:v>29.5</c:v>
                </c:pt>
                <c:pt idx="5">
                  <c:v>27</c:v>
                </c:pt>
                <c:pt idx="6">
                  <c:v>26.7</c:v>
                </c:pt>
                <c:pt idx="7">
                  <c:v>26.2</c:v>
                </c:pt>
                <c:pt idx="8">
                  <c:v>25.4</c:v>
                </c:pt>
                <c:pt idx="9">
                  <c:v>24.5</c:v>
                </c:pt>
                <c:pt idx="10">
                  <c:v>26.2</c:v>
                </c:pt>
                <c:pt idx="11">
                  <c:v>31.1</c:v>
                </c:pt>
                <c:pt idx="12">
                  <c:v>31.1</c:v>
                </c:pt>
                <c:pt idx="13">
                  <c:v>31.9</c:v>
                </c:pt>
                <c:pt idx="14">
                  <c:v>33.700000000000003</c:v>
                </c:pt>
                <c:pt idx="15">
                  <c:v>34</c:v>
                </c:pt>
                <c:pt idx="16">
                  <c:v>32.799999999999997</c:v>
                </c:pt>
                <c:pt idx="17">
                  <c:v>31</c:v>
                </c:pt>
                <c:pt idx="18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5-4853-8D7B-754FAF0E01DA}"/>
            </c:ext>
          </c:extLst>
        </c:ser>
        <c:ser>
          <c:idx val="3"/>
          <c:order val="2"/>
          <c:tx>
            <c:strRef>
              <c:f>'II.6.13'!$B$1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solidFill>
              <a:schemeClr val="tx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6.0179901960784377E-2"/>
                  <c:y val="-3.63485638352243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72466797385620896"/>
                      <c:h val="6.68559746499028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C0D-43D7-9A8C-AE38FF7EE2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'II.6.13'!$B$4:$B$22</c:f>
              <c:numCache>
                <c:formatCode>0.0</c:formatCode>
                <c:ptCount val="19"/>
                <c:pt idx="0">
                  <c:v>30.6</c:v>
                </c:pt>
                <c:pt idx="1">
                  <c:v>32.700000000000003</c:v>
                </c:pt>
                <c:pt idx="2">
                  <c:v>34.9</c:v>
                </c:pt>
                <c:pt idx="3">
                  <c:v>35.4</c:v>
                </c:pt>
                <c:pt idx="4">
                  <c:v>31.7</c:v>
                </c:pt>
                <c:pt idx="5">
                  <c:v>30.7</c:v>
                </c:pt>
                <c:pt idx="6">
                  <c:v>30.2</c:v>
                </c:pt>
                <c:pt idx="7">
                  <c:v>28.6</c:v>
                </c:pt>
                <c:pt idx="8">
                  <c:v>31</c:v>
                </c:pt>
                <c:pt idx="9">
                  <c:v>33.6</c:v>
                </c:pt>
                <c:pt idx="10">
                  <c:v>38</c:v>
                </c:pt>
                <c:pt idx="11">
                  <c:v>38.1</c:v>
                </c:pt>
                <c:pt idx="12">
                  <c:v>37.799999999999997</c:v>
                </c:pt>
                <c:pt idx="13">
                  <c:v>44.8</c:v>
                </c:pt>
                <c:pt idx="14">
                  <c:v>47.3</c:v>
                </c:pt>
                <c:pt idx="15">
                  <c:v>46</c:v>
                </c:pt>
                <c:pt idx="16">
                  <c:v>48.5</c:v>
                </c:pt>
                <c:pt idx="17">
                  <c:v>52.7</c:v>
                </c:pt>
                <c:pt idx="18">
                  <c:v>54.8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5-4853-8D7B-754FAF0E01DA}"/>
            </c:ext>
          </c:extLst>
        </c:ser>
        <c:ser>
          <c:idx val="2"/>
          <c:order val="3"/>
          <c:tx>
            <c:strRef>
              <c:f>'II.6.13'!$C$1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bg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0.22826797385620914"/>
                  <c:y val="-4.15414494531329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449346405228757"/>
                      <c:h val="0.105151793928242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C0D-43D7-9A8C-AE38FF7EE2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'II.6.13'!$C$4:$C$22</c:f>
              <c:numCache>
                <c:formatCode>0.0</c:formatCode>
                <c:ptCount val="19"/>
                <c:pt idx="0">
                  <c:v>61.3</c:v>
                </c:pt>
                <c:pt idx="1">
                  <c:v>58.4</c:v>
                </c:pt>
                <c:pt idx="2">
                  <c:v>59.8</c:v>
                </c:pt>
                <c:pt idx="3">
                  <c:v>66.400000000000006</c:v>
                </c:pt>
                <c:pt idx="4">
                  <c:v>64.2</c:v>
                </c:pt>
                <c:pt idx="5">
                  <c:v>63.4</c:v>
                </c:pt>
                <c:pt idx="6">
                  <c:v>58.9</c:v>
                </c:pt>
                <c:pt idx="7">
                  <c:v>50</c:v>
                </c:pt>
                <c:pt idx="8">
                  <c:v>52.2</c:v>
                </c:pt>
                <c:pt idx="9">
                  <c:v>51.4</c:v>
                </c:pt>
                <c:pt idx="10">
                  <c:v>51.8</c:v>
                </c:pt>
                <c:pt idx="11">
                  <c:v>53.9</c:v>
                </c:pt>
                <c:pt idx="12">
                  <c:v>57.7</c:v>
                </c:pt>
                <c:pt idx="13">
                  <c:v>55.2</c:v>
                </c:pt>
                <c:pt idx="14">
                  <c:v>58.5</c:v>
                </c:pt>
                <c:pt idx="15">
                  <c:v>60.6</c:v>
                </c:pt>
                <c:pt idx="16">
                  <c:v>69.5</c:v>
                </c:pt>
                <c:pt idx="17">
                  <c:v>61.1</c:v>
                </c:pt>
                <c:pt idx="18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35-4853-8D7B-754FAF0E01DA}"/>
            </c:ext>
          </c:extLst>
        </c:ser>
        <c:ser>
          <c:idx val="1"/>
          <c:order val="4"/>
          <c:tx>
            <c:strRef>
              <c:f>'II.6.13'!$G$1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dLbls>
            <c:dLbl>
              <c:idx val="0"/>
              <c:layout>
                <c:manualLayout>
                  <c:x val="-0.3361764705882353"/>
                  <c:y val="-7.269753654298272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D-43D7-9A8C-AE38FF7EE2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'II.6.13'!$G$4:$G$22</c:f>
              <c:numCache>
                <c:formatCode>0.0</c:formatCode>
                <c:ptCount val="19"/>
                <c:pt idx="0">
                  <c:v>83.9</c:v>
                </c:pt>
                <c:pt idx="1">
                  <c:v>81.900000000000006</c:v>
                </c:pt>
                <c:pt idx="2">
                  <c:v>78.099999999999994</c:v>
                </c:pt>
                <c:pt idx="3">
                  <c:v>83.8</c:v>
                </c:pt>
                <c:pt idx="4">
                  <c:v>76</c:v>
                </c:pt>
                <c:pt idx="5">
                  <c:v>72.3</c:v>
                </c:pt>
                <c:pt idx="6">
                  <c:v>72.599999999999994</c:v>
                </c:pt>
                <c:pt idx="7">
                  <c:v>65.3</c:v>
                </c:pt>
                <c:pt idx="8">
                  <c:v>62.5</c:v>
                </c:pt>
                <c:pt idx="9">
                  <c:v>57.7</c:v>
                </c:pt>
                <c:pt idx="10">
                  <c:v>69.2</c:v>
                </c:pt>
                <c:pt idx="11">
                  <c:v>68.099999999999994</c:v>
                </c:pt>
                <c:pt idx="12">
                  <c:v>63.1</c:v>
                </c:pt>
                <c:pt idx="13">
                  <c:v>66.099999999999994</c:v>
                </c:pt>
                <c:pt idx="14">
                  <c:v>68.099999999999994</c:v>
                </c:pt>
                <c:pt idx="15">
                  <c:v>66.7</c:v>
                </c:pt>
                <c:pt idx="16">
                  <c:v>64</c:v>
                </c:pt>
                <c:pt idx="17">
                  <c:v>62.7</c:v>
                </c:pt>
                <c:pt idx="18">
                  <c:v>67.7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35-4853-8D7B-754FAF0E01DA}"/>
            </c:ext>
          </c:extLst>
        </c:ser>
        <c:ser>
          <c:idx val="0"/>
          <c:order val="5"/>
          <c:tx>
            <c:strRef>
              <c:f>'II.6.13'!$E$1</c:f>
              <c:strCache>
                <c:ptCount val="1"/>
                <c:pt idx="0">
                  <c:v>Wholesale and retail trade; repair of motor vehicles and motorcycles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dLbls>
            <c:dLbl>
              <c:idx val="0"/>
              <c:layout>
                <c:manualLayout>
                  <c:x val="-0.14733660130718954"/>
                  <c:y val="-4.67341306347746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258169934640522"/>
                      <c:h val="0.284299294694878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C0D-43D7-9A8C-AE38FF7EE2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'II.6.13'!$H$4:$H$22</c:f>
              <c:strCache>
                <c:ptCount val="19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8">
                  <c:v>III.18</c:v>
                </c:pt>
              </c:strCache>
            </c:strRef>
          </c:cat>
          <c:val>
            <c:numRef>
              <c:f>'II.6.13'!$E$4:$E$22</c:f>
              <c:numCache>
                <c:formatCode>0.0</c:formatCode>
                <c:ptCount val="19"/>
                <c:pt idx="0">
                  <c:v>191.8</c:v>
                </c:pt>
                <c:pt idx="1">
                  <c:v>176</c:v>
                </c:pt>
                <c:pt idx="2">
                  <c:v>173</c:v>
                </c:pt>
                <c:pt idx="3">
                  <c:v>165.1</c:v>
                </c:pt>
                <c:pt idx="4">
                  <c:v>155.19999999999999</c:v>
                </c:pt>
                <c:pt idx="5">
                  <c:v>148.80000000000001</c:v>
                </c:pt>
                <c:pt idx="6">
                  <c:v>149.1</c:v>
                </c:pt>
                <c:pt idx="7">
                  <c:v>143.5</c:v>
                </c:pt>
                <c:pt idx="8">
                  <c:v>144.80000000000001</c:v>
                </c:pt>
                <c:pt idx="9">
                  <c:v>145.1</c:v>
                </c:pt>
                <c:pt idx="10">
                  <c:v>160.9</c:v>
                </c:pt>
                <c:pt idx="11">
                  <c:v>198.2</c:v>
                </c:pt>
                <c:pt idx="12">
                  <c:v>199.1</c:v>
                </c:pt>
                <c:pt idx="13">
                  <c:v>199.2</c:v>
                </c:pt>
                <c:pt idx="14">
                  <c:v>207.9</c:v>
                </c:pt>
                <c:pt idx="15">
                  <c:v>221.5</c:v>
                </c:pt>
                <c:pt idx="16">
                  <c:v>217.9</c:v>
                </c:pt>
                <c:pt idx="17">
                  <c:v>219.6</c:v>
                </c:pt>
                <c:pt idx="18">
                  <c:v>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35-4853-8D7B-754FAF0E0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519744"/>
        <c:axId val="147673088"/>
      </c:areaChart>
      <c:catAx>
        <c:axId val="147519744"/>
        <c:scaling>
          <c:orientation val="minMax"/>
        </c:scaling>
        <c:delete val="0"/>
        <c:axPos val="b"/>
        <c:majorGridlines>
          <c:spPr>
            <a:ln w="6350" cmpd="sng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[$-422]mm\.yy;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76730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47673088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75197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zero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8264435695538"/>
          <c:y val="2.4647058823529411E-2"/>
          <c:w val="0.8713402230971129"/>
          <c:h val="0.6271333950903196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III.1.1!$B$1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III.1.1!$B$4:$B$10</c:f>
              <c:numCache>
                <c:formatCode>0.0</c:formatCode>
                <c:ptCount val="7"/>
                <c:pt idx="0">
                  <c:v>0.248</c:v>
                </c:pt>
                <c:pt idx="1">
                  <c:v>0.48</c:v>
                </c:pt>
                <c:pt idx="2">
                  <c:v>0.44400000000000001</c:v>
                </c:pt>
                <c:pt idx="3">
                  <c:v>0.624</c:v>
                </c:pt>
                <c:pt idx="4">
                  <c:v>0.55900000000000005</c:v>
                </c:pt>
                <c:pt idx="5">
                  <c:v>0.48699999999999999</c:v>
                </c:pt>
                <c:pt idx="6">
                  <c:v>0.442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D-4628-805F-6FFFB6A171FE}"/>
            </c:ext>
          </c:extLst>
        </c:ser>
        <c:ser>
          <c:idx val="1"/>
          <c:order val="2"/>
          <c:tx>
            <c:strRef>
              <c:f>III.1.1!$C$1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III.1.1!$C$4:$C$10</c:f>
              <c:numCache>
                <c:formatCode>0.0</c:formatCode>
                <c:ptCount val="7"/>
                <c:pt idx="0">
                  <c:v>0.23300000000000001</c:v>
                </c:pt>
                <c:pt idx="1">
                  <c:v>-0.71899999999999997</c:v>
                </c:pt>
                <c:pt idx="2">
                  <c:v>-4.2000000000000003E-2</c:v>
                </c:pt>
                <c:pt idx="3">
                  <c:v>0.27800000000000002</c:v>
                </c:pt>
                <c:pt idx="4">
                  <c:v>0.315</c:v>
                </c:pt>
                <c:pt idx="5">
                  <c:v>0.36</c:v>
                </c:pt>
                <c:pt idx="6">
                  <c:v>0.371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D-4628-805F-6FFFB6A171FE}"/>
            </c:ext>
          </c:extLst>
        </c:ser>
        <c:ser>
          <c:idx val="2"/>
          <c:order val="3"/>
          <c:tx>
            <c:strRef>
              <c:f>III.1.1!$D$1</c:f>
              <c:strCache>
                <c:ptCount val="1"/>
                <c:pt idx="0">
                  <c:v>Turkey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III.1.1!$D$4:$D$10</c:f>
              <c:numCache>
                <c:formatCode>0.0</c:formatCode>
                <c:ptCount val="7"/>
                <c:pt idx="0">
                  <c:v>0.33300000000000002</c:v>
                </c:pt>
                <c:pt idx="1">
                  <c:v>0.432</c:v>
                </c:pt>
                <c:pt idx="2">
                  <c:v>0.249</c:v>
                </c:pt>
                <c:pt idx="3">
                  <c:v>0.45600000000000002</c:v>
                </c:pt>
                <c:pt idx="4">
                  <c:v>0.219</c:v>
                </c:pt>
                <c:pt idx="5">
                  <c:v>0.156</c:v>
                </c:pt>
                <c:pt idx="6">
                  <c:v>0.19700000000000001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D-4628-805F-6FFFB6A171FE}"/>
            </c:ext>
          </c:extLst>
        </c:ser>
        <c:ser>
          <c:idx val="3"/>
          <c:order val="4"/>
          <c:tx>
            <c:strRef>
              <c:f>III.1.1!$E$1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III.1.1!$E$4:$E$10</c:f>
              <c:numCache>
                <c:formatCode>0.0</c:formatCode>
                <c:ptCount val="7"/>
                <c:pt idx="0">
                  <c:v>0.32900000000000001</c:v>
                </c:pt>
                <c:pt idx="1">
                  <c:v>0.36199999999999999</c:v>
                </c:pt>
                <c:pt idx="2">
                  <c:v>0.43099999999999999</c:v>
                </c:pt>
                <c:pt idx="3">
                  <c:v>0.35699999999999998</c:v>
                </c:pt>
                <c:pt idx="4">
                  <c:v>0.34599999999999997</c:v>
                </c:pt>
                <c:pt idx="5">
                  <c:v>0.33600000000000002</c:v>
                </c:pt>
                <c:pt idx="6">
                  <c:v>0.32600000000000001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2D-4628-805F-6FFFB6A171FE}"/>
            </c:ext>
          </c:extLst>
        </c:ser>
        <c:ser>
          <c:idx val="4"/>
          <c:order val="5"/>
          <c:tx>
            <c:strRef>
              <c:f>III.1.1!$F$1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III.1.1!$F$4:$F$10</c:f>
              <c:numCache>
                <c:formatCode>0.0</c:formatCode>
                <c:ptCount val="7"/>
                <c:pt idx="0">
                  <c:v>0.14599999999999999</c:v>
                </c:pt>
                <c:pt idx="1">
                  <c:v>0.214</c:v>
                </c:pt>
                <c:pt idx="2">
                  <c:v>0.16</c:v>
                </c:pt>
                <c:pt idx="3">
                  <c:v>0.30299999999999999</c:v>
                </c:pt>
                <c:pt idx="4">
                  <c:v>0.28299999999999997</c:v>
                </c:pt>
                <c:pt idx="5">
                  <c:v>0.23200000000000001</c:v>
                </c:pt>
                <c:pt idx="6">
                  <c:v>0.19800000000000001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2D-4628-805F-6FFFB6A171FE}"/>
            </c:ext>
          </c:extLst>
        </c:ser>
        <c:ser>
          <c:idx val="5"/>
          <c:order val="6"/>
          <c:tx>
            <c:strRef>
              <c:f>III.1.1!$H$1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A3417C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III.1.1!$H$4:$H$10</c:f>
              <c:numCache>
                <c:formatCode>0.0</c:formatCode>
                <c:ptCount val="7"/>
                <c:pt idx="0">
                  <c:v>0.23799999999999999</c:v>
                </c:pt>
                <c:pt idx="1">
                  <c:v>0.27200000000000002</c:v>
                </c:pt>
                <c:pt idx="2">
                  <c:v>0.26900000000000002</c:v>
                </c:pt>
                <c:pt idx="3">
                  <c:v>0.34699999999999998</c:v>
                </c:pt>
                <c:pt idx="4">
                  <c:v>0.41799999999999998</c:v>
                </c:pt>
                <c:pt idx="5">
                  <c:v>0.42</c:v>
                </c:pt>
                <c:pt idx="6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2D-4628-805F-6FFFB6A171FE}"/>
            </c:ext>
          </c:extLst>
        </c:ser>
        <c:ser>
          <c:idx val="9"/>
          <c:order val="7"/>
          <c:tx>
            <c:strRef>
              <c:f>III.1.1!$G$1</c:f>
              <c:strCache>
                <c:ptCount val="1"/>
                <c:pt idx="0">
                  <c:v>Egypt</c:v>
                </c:pt>
              </c:strCache>
            </c:strRef>
          </c:tx>
          <c:spPr>
            <a:solidFill>
              <a:srgbClr val="8D9DD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III.1.1!$G$4:$G$10</c:f>
              <c:numCache>
                <c:formatCode>0.0</c:formatCode>
                <c:ptCount val="7"/>
                <c:pt idx="0">
                  <c:v>9.8000000000000004E-2</c:v>
                </c:pt>
                <c:pt idx="1">
                  <c:v>0.23499999999999999</c:v>
                </c:pt>
                <c:pt idx="2">
                  <c:v>0.24199999999999999</c:v>
                </c:pt>
                <c:pt idx="3">
                  <c:v>0.29399999999999998</c:v>
                </c:pt>
                <c:pt idx="4">
                  <c:v>0.33600000000000002</c:v>
                </c:pt>
                <c:pt idx="5">
                  <c:v>0.35199999999999998</c:v>
                </c:pt>
                <c:pt idx="6">
                  <c:v>0.374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2D-4628-805F-6FFFB6A171FE}"/>
            </c:ext>
          </c:extLst>
        </c:ser>
        <c:ser>
          <c:idx val="7"/>
          <c:order val="8"/>
          <c:tx>
            <c:strRef>
              <c:f>III.1.1!$I$1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III.1.1!$I$4:$I$10</c:f>
              <c:numCache>
                <c:formatCode>0.0</c:formatCode>
                <c:ptCount val="7"/>
                <c:pt idx="0">
                  <c:v>0.71699999999999997</c:v>
                </c:pt>
                <c:pt idx="1">
                  <c:v>0.30299999999999999</c:v>
                </c:pt>
                <c:pt idx="2">
                  <c:v>0.42399999999999999</c:v>
                </c:pt>
                <c:pt idx="3">
                  <c:v>0.81899999999999995</c:v>
                </c:pt>
                <c:pt idx="4">
                  <c:v>0.753</c:v>
                </c:pt>
                <c:pt idx="5">
                  <c:v>0.61199999999999999</c:v>
                </c:pt>
                <c:pt idx="6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7898752"/>
        <c:axId val="147900288"/>
      </c:barChart>
      <c:lineChart>
        <c:grouping val="standard"/>
        <c:varyColors val="0"/>
        <c:ser>
          <c:idx val="6"/>
          <c:order val="0"/>
          <c:tx>
            <c:strRef>
              <c:f>III.1.1!$J$1</c:f>
              <c:strCache>
                <c:ptCount val="1"/>
                <c:pt idx="0">
                  <c:v>UAwGDP current 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57C48"/>
              </a:solidFill>
              <a:ln w="25400">
                <a:solidFill>
                  <a:srgbClr val="057C48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3-43F4-B06D-7CF6ED5576E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3-43F4-B06D-7CF6ED5576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3-43F4-B06D-7CF6ED5576E4}"/>
                </c:ext>
              </c:extLst>
            </c:dLbl>
            <c:dLbl>
              <c:idx val="3"/>
              <c:layout>
                <c:manualLayout>
                  <c:x val="-0.112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3-43F4-B06D-7CF6ED5576E4}"/>
                </c:ext>
              </c:extLst>
            </c:dLbl>
            <c:dLbl>
              <c:idx val="4"/>
              <c:layout>
                <c:manualLayout>
                  <c:x val="-3.3333333333333333E-2"/>
                  <c:y val="4.1176470588235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3-43F4-B06D-7CF6ED5576E4}"/>
                </c:ext>
              </c:extLst>
            </c:dLbl>
            <c:dLbl>
              <c:idx val="5"/>
              <c:layout>
                <c:manualLayout>
                  <c:x val="-4.1666666666666664E-2"/>
                  <c:y val="3.5294117647058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3-43F4-B06D-7CF6ED5576E4}"/>
                </c:ext>
              </c:extLst>
            </c:dLbl>
            <c:dLbl>
              <c:idx val="6"/>
              <c:layout>
                <c:manualLayout>
                  <c:x val="-8.3333333333333332E-3"/>
                  <c:y val="1.1764705882352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3-43F4-B06D-7CF6ED557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III.1.1!$J$4:$J$10</c:f>
              <c:numCache>
                <c:formatCode>0.0</c:formatCode>
                <c:ptCount val="7"/>
                <c:pt idx="0">
                  <c:v>2.3410000000000002</c:v>
                </c:pt>
                <c:pt idx="1">
                  <c:v>1.579</c:v>
                </c:pt>
                <c:pt idx="2">
                  <c:v>2.1779999999999999</c:v>
                </c:pt>
                <c:pt idx="3">
                  <c:v>3.4790000000000001</c:v>
                </c:pt>
                <c:pt idx="4">
                  <c:v>3.2290000000000001</c:v>
                </c:pt>
                <c:pt idx="5">
                  <c:v>2.9540000000000002</c:v>
                </c:pt>
                <c:pt idx="6">
                  <c:v>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2D-4628-805F-6FFFB6A171FE}"/>
            </c:ext>
          </c:extLst>
        </c:ser>
        <c:ser>
          <c:idx val="8"/>
          <c:order val="9"/>
          <c:tx>
            <c:strRef>
              <c:f>III.1.1!$K$1</c:f>
              <c:strCache>
                <c:ptCount val="1"/>
                <c:pt idx="0">
                  <c:v>UAwGDP previous</c:v>
                </c:pt>
              </c:strCache>
            </c:strRef>
          </c:tx>
          <c:spPr>
            <a:ln w="25400" cmpd="sng">
              <a:solidFill>
                <a:srgbClr val="C00000"/>
              </a:solidFill>
              <a:prstDash val="sysDot"/>
            </a:ln>
          </c:spPr>
          <c:marker>
            <c:symbol val="circle"/>
            <c:size val="3"/>
            <c:spPr>
              <a:solidFill>
                <a:srgbClr val="C00000"/>
              </a:solidFill>
              <a:ln w="25400">
                <a:solidFill>
                  <a:srgbClr val="C00000"/>
                </a:solidFill>
                <a:prstDash val="solid"/>
              </a:ln>
            </c:spPr>
          </c:marker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3-43F4-B06D-7CF6ED5576E4}"/>
                </c:ext>
              </c:extLst>
            </c:dLbl>
            <c:dLbl>
              <c:idx val="4"/>
              <c:layout>
                <c:manualLayout>
                  <c:x val="-2.5000000000000078E-2"/>
                  <c:y val="-1.7647058823529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03-43F4-B06D-7CF6ED5576E4}"/>
                </c:ext>
              </c:extLst>
            </c:dLbl>
            <c:dLbl>
              <c:idx val="5"/>
              <c:layout>
                <c:manualLayout>
                  <c:x val="-2.0833333333333332E-2"/>
                  <c:y val="-2.941176470588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3-43F4-B06D-7CF6ED5576E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03-43F4-B06D-7CF6ED557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III.1.1!$A$4:$A$10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III.1.1!$K$4:$K$10</c:f>
              <c:numCache>
                <c:formatCode>0.0</c:formatCode>
                <c:ptCount val="7"/>
                <c:pt idx="3">
                  <c:v>3.4649999999999999</c:v>
                </c:pt>
                <c:pt idx="4">
                  <c:v>3.286</c:v>
                </c:pt>
                <c:pt idx="5">
                  <c:v>3.0760000000000001</c:v>
                </c:pt>
                <c:pt idx="6">
                  <c:v>2.9129999999999998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98752"/>
        <c:axId val="147900288"/>
      </c:lineChart>
      <c:catAx>
        <c:axId val="14789875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7900288"/>
        <c:crosses val="autoZero"/>
        <c:auto val="1"/>
        <c:lblAlgn val="ctr"/>
        <c:lblOffset val="100"/>
        <c:tickMarkSkip val="1"/>
        <c:noMultiLvlLbl val="0"/>
      </c:catAx>
      <c:valAx>
        <c:axId val="147900288"/>
        <c:scaling>
          <c:orientation val="minMax"/>
          <c:max val="3.5"/>
          <c:min val="-1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7898752"/>
        <c:crosses val="autoZero"/>
        <c:crossBetween val="between"/>
        <c:majorUnit val="0.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7770669291338586E-2"/>
          <c:y val="0.71776053728578049"/>
          <c:w val="0.95279199475065612"/>
          <c:h val="0.246945345067160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763779527559061E-2"/>
          <c:y val="4.9041916167664679E-2"/>
          <c:w val="0.88052151455292815"/>
          <c:h val="0.84923758781649294"/>
        </c:manualLayout>
      </c:layout>
      <c:lineChart>
        <c:grouping val="standard"/>
        <c:varyColors val="0"/>
        <c:ser>
          <c:idx val="0"/>
          <c:order val="0"/>
          <c:tx>
            <c:strRef>
              <c:f>III.1.2!$B$1</c:f>
              <c:strCache>
                <c:ptCount val="1"/>
                <c:pt idx="0">
                  <c:v>Euro area (current forecast)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III.1.2!$B$4:$B$10</c:f>
              <c:numCache>
                <c:formatCode>0.0</c:formatCode>
                <c:ptCount val="7"/>
                <c:pt idx="0">
                  <c:v>0.9</c:v>
                </c:pt>
                <c:pt idx="1">
                  <c:v>1.6</c:v>
                </c:pt>
                <c:pt idx="2">
                  <c:v>1.7</c:v>
                </c:pt>
                <c:pt idx="3">
                  <c:v>2.5</c:v>
                </c:pt>
                <c:pt idx="4">
                  <c:v>2.1</c:v>
                </c:pt>
                <c:pt idx="5">
                  <c:v>1.9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A-4DE8-A50C-D2B75FDA70BB}"/>
            </c:ext>
          </c:extLst>
        </c:ser>
        <c:ser>
          <c:idx val="1"/>
          <c:order val="1"/>
          <c:tx>
            <c:strRef>
              <c:f>III.1.2!$C$1</c:f>
              <c:strCache>
                <c:ptCount val="1"/>
                <c:pt idx="0">
                  <c:v>Euro area (previous forecast)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III.1.2!$C$4:$C$10</c:f>
              <c:numCache>
                <c:formatCode>0.0</c:formatCode>
                <c:ptCount val="7"/>
                <c:pt idx="3">
                  <c:v>2.5</c:v>
                </c:pt>
                <c:pt idx="4">
                  <c:v>2.2999999999999998</c:v>
                </c:pt>
                <c:pt idx="5">
                  <c:v>1.9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A-4DE8-A50C-D2B75FDA70BB}"/>
            </c:ext>
          </c:extLst>
        </c:ser>
        <c:ser>
          <c:idx val="2"/>
          <c:order val="2"/>
          <c:tx>
            <c:strRef>
              <c:f>III.1.2!$D$1</c:f>
              <c:strCache>
                <c:ptCount val="1"/>
                <c:pt idx="0">
                  <c:v>Russia</c:v>
                </c:pt>
              </c:strCache>
            </c:strRef>
          </c:tx>
          <c:spPr>
            <a:ln>
              <a:solidFill>
                <a:srgbClr val="FF7518"/>
              </a:solidFill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III.1.2!$D$4:$D$10</c:f>
              <c:numCache>
                <c:formatCode>0.0</c:formatCode>
                <c:ptCount val="7"/>
                <c:pt idx="0">
                  <c:v>0.7</c:v>
                </c:pt>
                <c:pt idx="1">
                  <c:v>-2.8</c:v>
                </c:pt>
                <c:pt idx="2">
                  <c:v>-0.2</c:v>
                </c:pt>
                <c:pt idx="3">
                  <c:v>1.5</c:v>
                </c:pt>
                <c:pt idx="4">
                  <c:v>1.7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A-4DE8-A50C-D2B75FDA70BB}"/>
            </c:ext>
          </c:extLst>
        </c:ser>
        <c:ser>
          <c:idx val="4"/>
          <c:order val="3"/>
          <c:tx>
            <c:strRef>
              <c:f>III.1.2!$E$1</c:f>
              <c:strCache>
                <c:ptCount val="1"/>
                <c:pt idx="0">
                  <c:v>China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III.1.2!$E$4:$E$10</c:f>
              <c:numCache>
                <c:formatCode>0.0</c:formatCode>
                <c:ptCount val="7"/>
                <c:pt idx="0">
                  <c:v>7.4</c:v>
                </c:pt>
                <c:pt idx="1">
                  <c:v>6.9</c:v>
                </c:pt>
                <c:pt idx="2">
                  <c:v>6.7</c:v>
                </c:pt>
                <c:pt idx="3">
                  <c:v>6.9</c:v>
                </c:pt>
                <c:pt idx="4">
                  <c:v>6.7</c:v>
                </c:pt>
                <c:pt idx="5">
                  <c:v>6.5</c:v>
                </c:pt>
                <c:pt idx="6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4A-4DE8-A50C-D2B75FDA70BB}"/>
            </c:ext>
          </c:extLst>
        </c:ser>
        <c:ser>
          <c:idx val="6"/>
          <c:order val="4"/>
          <c:tx>
            <c:strRef>
              <c:f>III.1.2!$F$1</c:f>
              <c:strCache>
                <c:ptCount val="1"/>
                <c:pt idx="0">
                  <c:v>Turkey (current forecast)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III.1.2!$F$4:$F$10</c:f>
              <c:numCache>
                <c:formatCode>0.0</c:formatCode>
                <c:ptCount val="7"/>
                <c:pt idx="0">
                  <c:v>5.166690718408077</c:v>
                </c:pt>
                <c:pt idx="1">
                  <c:v>6.0576294689352039</c:v>
                </c:pt>
                <c:pt idx="2">
                  <c:v>2.9</c:v>
                </c:pt>
                <c:pt idx="3">
                  <c:v>7.4</c:v>
                </c:pt>
                <c:pt idx="4">
                  <c:v>3.6</c:v>
                </c:pt>
                <c:pt idx="5">
                  <c:v>2.5</c:v>
                </c:pt>
                <c:pt idx="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4A-4DE8-A50C-D2B75FDA70BB}"/>
            </c:ext>
          </c:extLst>
        </c:ser>
        <c:ser>
          <c:idx val="7"/>
          <c:order val="5"/>
          <c:tx>
            <c:strRef>
              <c:f>III.1.2!$G$1</c:f>
              <c:strCache>
                <c:ptCount val="1"/>
                <c:pt idx="0">
                  <c:v>Turkey (previous forecast)</c:v>
                </c:pt>
              </c:strCache>
            </c:strRef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III.1.2!$A$4:$A$10</c:f>
              <c:strCach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strCache>
            </c:strRef>
          </c:cat>
          <c:val>
            <c:numRef>
              <c:f>III.1.2!$G$4:$G$10</c:f>
              <c:numCache>
                <c:formatCode>0.0</c:formatCode>
                <c:ptCount val="7"/>
                <c:pt idx="3">
                  <c:v>7.4</c:v>
                </c:pt>
                <c:pt idx="4">
                  <c:v>4.4000000000000004</c:v>
                </c:pt>
                <c:pt idx="5">
                  <c:v>4</c:v>
                </c:pt>
                <c:pt idx="6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A-4DE8-A50C-D2B75FDA7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492672"/>
        <c:axId val="148494208"/>
      </c:lineChart>
      <c:dateAx>
        <c:axId val="1484926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8494208"/>
        <c:crosses val="autoZero"/>
        <c:auto val="0"/>
        <c:lblOffset val="100"/>
        <c:baseTimeUnit val="days"/>
      </c:dateAx>
      <c:valAx>
        <c:axId val="148494208"/>
        <c:scaling>
          <c:orientation val="minMax"/>
          <c:max val="8"/>
          <c:min val="-4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8492672"/>
        <c:crosses val="autoZero"/>
        <c:crossBetween val="between"/>
        <c:majorUnit val="2"/>
      </c:valAx>
      <c:spPr>
        <a:blipFill>
          <a:blip xmlns:r="http://schemas.openxmlformats.org/officeDocument/2006/relationships" r:embed="rId2"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607578431372549"/>
          <c:y val="0.61601852709587779"/>
          <c:w val="0.60614771241830068"/>
          <c:h val="0.28398147290412235"/>
        </c:manualLayout>
      </c:layout>
      <c:overlay val="1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63779527559061E-2"/>
          <c:y val="6.4705882352941183E-2"/>
          <c:w val="0.87240288713910763"/>
          <c:h val="0.61188466882816117"/>
        </c:manualLayout>
      </c:layout>
      <c:lineChart>
        <c:grouping val="standard"/>
        <c:varyColors val="0"/>
        <c:ser>
          <c:idx val="4"/>
          <c:order val="0"/>
          <c:tx>
            <c:strRef>
              <c:f>III.1.3!$D$1</c:f>
              <c:strCache>
                <c:ptCount val="1"/>
                <c:pt idx="0">
                  <c:v>FRS Federal Funds Rate (upper bound)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598"/>
            <c:marker>
              <c:symbol val="circle"/>
              <c:size val="5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B73-4BDC-87EF-94F0E60B1B87}"/>
              </c:ext>
            </c:extLst>
          </c:dPt>
          <c:dPt>
            <c:idx val="963"/>
            <c:marker>
              <c:symbol val="circle"/>
              <c:size val="5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B73-4BDC-87EF-94F0E60B1B87}"/>
              </c:ext>
            </c:extLst>
          </c:dPt>
          <c:cat>
            <c:numRef>
              <c:f>III.1.3!$A$4:$A$968</c:f>
              <c:numCache>
                <c:formatCode>m/d/yyyy</c:formatCode>
                <c:ptCount val="96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43379</c:v>
                </c:pt>
                <c:pt idx="513">
                  <c:v>43380</c:v>
                </c:pt>
                <c:pt idx="514">
                  <c:v>43381</c:v>
                </c:pt>
                <c:pt idx="515">
                  <c:v>43382</c:v>
                </c:pt>
                <c:pt idx="516">
                  <c:v>43383</c:v>
                </c:pt>
                <c:pt idx="517">
                  <c:v>43384</c:v>
                </c:pt>
                <c:pt idx="518">
                  <c:v>43385</c:v>
                </c:pt>
                <c:pt idx="519">
                  <c:v>43386</c:v>
                </c:pt>
                <c:pt idx="520">
                  <c:v>43387</c:v>
                </c:pt>
                <c:pt idx="521">
                  <c:v>43388</c:v>
                </c:pt>
                <c:pt idx="522">
                  <c:v>43389</c:v>
                </c:pt>
                <c:pt idx="523">
                  <c:v>43390</c:v>
                </c:pt>
                <c:pt idx="524">
                  <c:v>43391</c:v>
                </c:pt>
                <c:pt idx="525">
                  <c:v>43392</c:v>
                </c:pt>
                <c:pt idx="526">
                  <c:v>43393</c:v>
                </c:pt>
                <c:pt idx="527">
                  <c:v>43394</c:v>
                </c:pt>
                <c:pt idx="528">
                  <c:v>43395</c:v>
                </c:pt>
                <c:pt idx="529">
                  <c:v>43396</c:v>
                </c:pt>
                <c:pt idx="530">
                  <c:v>43397</c:v>
                </c:pt>
                <c:pt idx="531">
                  <c:v>43398</c:v>
                </c:pt>
                <c:pt idx="532">
                  <c:v>43399</c:v>
                </c:pt>
                <c:pt idx="533">
                  <c:v>43400</c:v>
                </c:pt>
                <c:pt idx="534">
                  <c:v>43401</c:v>
                </c:pt>
                <c:pt idx="535">
                  <c:v>43402</c:v>
                </c:pt>
                <c:pt idx="536">
                  <c:v>43403</c:v>
                </c:pt>
                <c:pt idx="537">
                  <c:v>43404</c:v>
                </c:pt>
                <c:pt idx="538">
                  <c:v>43405</c:v>
                </c:pt>
                <c:pt idx="539">
                  <c:v>43406</c:v>
                </c:pt>
                <c:pt idx="540">
                  <c:v>43407</c:v>
                </c:pt>
                <c:pt idx="541">
                  <c:v>43408</c:v>
                </c:pt>
                <c:pt idx="542">
                  <c:v>43409</c:v>
                </c:pt>
                <c:pt idx="543">
                  <c:v>43410</c:v>
                </c:pt>
                <c:pt idx="544">
                  <c:v>43411</c:v>
                </c:pt>
                <c:pt idx="545">
                  <c:v>43412</c:v>
                </c:pt>
                <c:pt idx="546">
                  <c:v>43413</c:v>
                </c:pt>
                <c:pt idx="547">
                  <c:v>43414</c:v>
                </c:pt>
                <c:pt idx="548">
                  <c:v>43415</c:v>
                </c:pt>
                <c:pt idx="549">
                  <c:v>43416</c:v>
                </c:pt>
                <c:pt idx="550">
                  <c:v>43417</c:v>
                </c:pt>
                <c:pt idx="551">
                  <c:v>43418</c:v>
                </c:pt>
                <c:pt idx="552">
                  <c:v>43419</c:v>
                </c:pt>
                <c:pt idx="553">
                  <c:v>43420</c:v>
                </c:pt>
                <c:pt idx="554">
                  <c:v>43421</c:v>
                </c:pt>
                <c:pt idx="555">
                  <c:v>43422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43428</c:v>
                </c:pt>
                <c:pt idx="562">
                  <c:v>43429</c:v>
                </c:pt>
                <c:pt idx="563">
                  <c:v>43430</c:v>
                </c:pt>
                <c:pt idx="564">
                  <c:v>43431</c:v>
                </c:pt>
                <c:pt idx="565">
                  <c:v>43432</c:v>
                </c:pt>
                <c:pt idx="566">
                  <c:v>43433</c:v>
                </c:pt>
                <c:pt idx="567">
                  <c:v>43434</c:v>
                </c:pt>
                <c:pt idx="568">
                  <c:v>43435</c:v>
                </c:pt>
                <c:pt idx="569">
                  <c:v>43436</c:v>
                </c:pt>
                <c:pt idx="570">
                  <c:v>43437</c:v>
                </c:pt>
                <c:pt idx="571">
                  <c:v>43438</c:v>
                </c:pt>
                <c:pt idx="572">
                  <c:v>43439</c:v>
                </c:pt>
                <c:pt idx="573">
                  <c:v>43440</c:v>
                </c:pt>
                <c:pt idx="574">
                  <c:v>43441</c:v>
                </c:pt>
                <c:pt idx="575">
                  <c:v>43442</c:v>
                </c:pt>
                <c:pt idx="576">
                  <c:v>43443</c:v>
                </c:pt>
                <c:pt idx="577">
                  <c:v>43444</c:v>
                </c:pt>
                <c:pt idx="578">
                  <c:v>43445</c:v>
                </c:pt>
                <c:pt idx="579">
                  <c:v>43446</c:v>
                </c:pt>
                <c:pt idx="580">
                  <c:v>43447</c:v>
                </c:pt>
                <c:pt idx="581">
                  <c:v>43448</c:v>
                </c:pt>
                <c:pt idx="582">
                  <c:v>43449</c:v>
                </c:pt>
                <c:pt idx="583">
                  <c:v>43450</c:v>
                </c:pt>
                <c:pt idx="584">
                  <c:v>43451</c:v>
                </c:pt>
                <c:pt idx="585">
                  <c:v>43452</c:v>
                </c:pt>
                <c:pt idx="586">
                  <c:v>43453</c:v>
                </c:pt>
                <c:pt idx="587">
                  <c:v>43454</c:v>
                </c:pt>
                <c:pt idx="588">
                  <c:v>43455</c:v>
                </c:pt>
                <c:pt idx="589">
                  <c:v>43456</c:v>
                </c:pt>
                <c:pt idx="590">
                  <c:v>43457</c:v>
                </c:pt>
                <c:pt idx="591">
                  <c:v>43458</c:v>
                </c:pt>
                <c:pt idx="592">
                  <c:v>43459</c:v>
                </c:pt>
                <c:pt idx="593">
                  <c:v>43460</c:v>
                </c:pt>
                <c:pt idx="594">
                  <c:v>43461</c:v>
                </c:pt>
                <c:pt idx="595">
                  <c:v>43462</c:v>
                </c:pt>
                <c:pt idx="596">
                  <c:v>43463</c:v>
                </c:pt>
                <c:pt idx="597">
                  <c:v>43464</c:v>
                </c:pt>
                <c:pt idx="598">
                  <c:v>43465</c:v>
                </c:pt>
                <c:pt idx="599">
                  <c:v>43466</c:v>
                </c:pt>
                <c:pt idx="600">
                  <c:v>43467</c:v>
                </c:pt>
                <c:pt idx="601">
                  <c:v>43468</c:v>
                </c:pt>
                <c:pt idx="602">
                  <c:v>43469</c:v>
                </c:pt>
                <c:pt idx="603">
                  <c:v>43470</c:v>
                </c:pt>
                <c:pt idx="604">
                  <c:v>43471</c:v>
                </c:pt>
                <c:pt idx="605">
                  <c:v>43472</c:v>
                </c:pt>
                <c:pt idx="606">
                  <c:v>43473</c:v>
                </c:pt>
                <c:pt idx="607">
                  <c:v>43474</c:v>
                </c:pt>
                <c:pt idx="608">
                  <c:v>43475</c:v>
                </c:pt>
                <c:pt idx="609">
                  <c:v>43476</c:v>
                </c:pt>
                <c:pt idx="610">
                  <c:v>43477</c:v>
                </c:pt>
                <c:pt idx="611">
                  <c:v>43478</c:v>
                </c:pt>
                <c:pt idx="612">
                  <c:v>43479</c:v>
                </c:pt>
                <c:pt idx="613">
                  <c:v>43480</c:v>
                </c:pt>
                <c:pt idx="614">
                  <c:v>43481</c:v>
                </c:pt>
                <c:pt idx="615">
                  <c:v>43482</c:v>
                </c:pt>
                <c:pt idx="616">
                  <c:v>43483</c:v>
                </c:pt>
                <c:pt idx="617">
                  <c:v>43484</c:v>
                </c:pt>
                <c:pt idx="618">
                  <c:v>43485</c:v>
                </c:pt>
                <c:pt idx="619">
                  <c:v>43486</c:v>
                </c:pt>
                <c:pt idx="620">
                  <c:v>43487</c:v>
                </c:pt>
                <c:pt idx="621">
                  <c:v>43488</c:v>
                </c:pt>
                <c:pt idx="622">
                  <c:v>43489</c:v>
                </c:pt>
                <c:pt idx="623">
                  <c:v>43490</c:v>
                </c:pt>
                <c:pt idx="624">
                  <c:v>43491</c:v>
                </c:pt>
                <c:pt idx="625">
                  <c:v>43492</c:v>
                </c:pt>
                <c:pt idx="626">
                  <c:v>43493</c:v>
                </c:pt>
                <c:pt idx="627">
                  <c:v>43494</c:v>
                </c:pt>
                <c:pt idx="628">
                  <c:v>43495</c:v>
                </c:pt>
                <c:pt idx="629">
                  <c:v>43496</c:v>
                </c:pt>
                <c:pt idx="630">
                  <c:v>43497</c:v>
                </c:pt>
                <c:pt idx="631">
                  <c:v>43498</c:v>
                </c:pt>
                <c:pt idx="632">
                  <c:v>43499</c:v>
                </c:pt>
                <c:pt idx="633">
                  <c:v>43500</c:v>
                </c:pt>
                <c:pt idx="634">
                  <c:v>43501</c:v>
                </c:pt>
                <c:pt idx="635">
                  <c:v>43502</c:v>
                </c:pt>
                <c:pt idx="636">
                  <c:v>43503</c:v>
                </c:pt>
                <c:pt idx="637">
                  <c:v>43504</c:v>
                </c:pt>
                <c:pt idx="638">
                  <c:v>43505</c:v>
                </c:pt>
                <c:pt idx="639">
                  <c:v>43506</c:v>
                </c:pt>
                <c:pt idx="640">
                  <c:v>43507</c:v>
                </c:pt>
                <c:pt idx="641">
                  <c:v>43508</c:v>
                </c:pt>
                <c:pt idx="642">
                  <c:v>43509</c:v>
                </c:pt>
                <c:pt idx="643">
                  <c:v>43510</c:v>
                </c:pt>
                <c:pt idx="644">
                  <c:v>43511</c:v>
                </c:pt>
                <c:pt idx="645">
                  <c:v>43512</c:v>
                </c:pt>
                <c:pt idx="646">
                  <c:v>43513</c:v>
                </c:pt>
                <c:pt idx="647">
                  <c:v>43514</c:v>
                </c:pt>
                <c:pt idx="648">
                  <c:v>43515</c:v>
                </c:pt>
                <c:pt idx="649">
                  <c:v>43516</c:v>
                </c:pt>
                <c:pt idx="650">
                  <c:v>43517</c:v>
                </c:pt>
                <c:pt idx="651">
                  <c:v>43518</c:v>
                </c:pt>
                <c:pt idx="652">
                  <c:v>43519</c:v>
                </c:pt>
                <c:pt idx="653">
                  <c:v>43520</c:v>
                </c:pt>
                <c:pt idx="654">
                  <c:v>43521</c:v>
                </c:pt>
                <c:pt idx="655">
                  <c:v>43522</c:v>
                </c:pt>
                <c:pt idx="656">
                  <c:v>43523</c:v>
                </c:pt>
                <c:pt idx="657">
                  <c:v>43524</c:v>
                </c:pt>
                <c:pt idx="658">
                  <c:v>43525</c:v>
                </c:pt>
                <c:pt idx="659">
                  <c:v>43526</c:v>
                </c:pt>
                <c:pt idx="660">
                  <c:v>43527</c:v>
                </c:pt>
                <c:pt idx="661">
                  <c:v>43528</c:v>
                </c:pt>
                <c:pt idx="662">
                  <c:v>43529</c:v>
                </c:pt>
                <c:pt idx="663">
                  <c:v>43530</c:v>
                </c:pt>
                <c:pt idx="664">
                  <c:v>43531</c:v>
                </c:pt>
                <c:pt idx="665">
                  <c:v>43532</c:v>
                </c:pt>
                <c:pt idx="666">
                  <c:v>43533</c:v>
                </c:pt>
                <c:pt idx="667">
                  <c:v>43534</c:v>
                </c:pt>
                <c:pt idx="668">
                  <c:v>43535</c:v>
                </c:pt>
                <c:pt idx="669">
                  <c:v>43536</c:v>
                </c:pt>
                <c:pt idx="670">
                  <c:v>43537</c:v>
                </c:pt>
                <c:pt idx="671">
                  <c:v>43538</c:v>
                </c:pt>
                <c:pt idx="672">
                  <c:v>43539</c:v>
                </c:pt>
                <c:pt idx="673">
                  <c:v>43540</c:v>
                </c:pt>
                <c:pt idx="674">
                  <c:v>43541</c:v>
                </c:pt>
                <c:pt idx="675">
                  <c:v>43542</c:v>
                </c:pt>
                <c:pt idx="676">
                  <c:v>43543</c:v>
                </c:pt>
                <c:pt idx="677">
                  <c:v>43544</c:v>
                </c:pt>
                <c:pt idx="678">
                  <c:v>43545</c:v>
                </c:pt>
                <c:pt idx="679">
                  <c:v>43546</c:v>
                </c:pt>
                <c:pt idx="680">
                  <c:v>43547</c:v>
                </c:pt>
                <c:pt idx="681">
                  <c:v>43548</c:v>
                </c:pt>
                <c:pt idx="682">
                  <c:v>43549</c:v>
                </c:pt>
                <c:pt idx="683">
                  <c:v>43550</c:v>
                </c:pt>
                <c:pt idx="684">
                  <c:v>43551</c:v>
                </c:pt>
                <c:pt idx="685">
                  <c:v>43552</c:v>
                </c:pt>
                <c:pt idx="686">
                  <c:v>43553</c:v>
                </c:pt>
                <c:pt idx="687">
                  <c:v>43554</c:v>
                </c:pt>
                <c:pt idx="688">
                  <c:v>43555</c:v>
                </c:pt>
                <c:pt idx="689">
                  <c:v>43556</c:v>
                </c:pt>
                <c:pt idx="690">
                  <c:v>43557</c:v>
                </c:pt>
                <c:pt idx="691">
                  <c:v>43558</c:v>
                </c:pt>
                <c:pt idx="692">
                  <c:v>43559</c:v>
                </c:pt>
                <c:pt idx="693">
                  <c:v>43560</c:v>
                </c:pt>
                <c:pt idx="694">
                  <c:v>43561</c:v>
                </c:pt>
                <c:pt idx="695">
                  <c:v>43562</c:v>
                </c:pt>
                <c:pt idx="696">
                  <c:v>43563</c:v>
                </c:pt>
                <c:pt idx="697">
                  <c:v>43564</c:v>
                </c:pt>
                <c:pt idx="698">
                  <c:v>43565</c:v>
                </c:pt>
                <c:pt idx="699">
                  <c:v>43566</c:v>
                </c:pt>
                <c:pt idx="700">
                  <c:v>43567</c:v>
                </c:pt>
                <c:pt idx="701">
                  <c:v>43568</c:v>
                </c:pt>
                <c:pt idx="702">
                  <c:v>43569</c:v>
                </c:pt>
                <c:pt idx="703">
                  <c:v>43570</c:v>
                </c:pt>
                <c:pt idx="704">
                  <c:v>43571</c:v>
                </c:pt>
                <c:pt idx="705">
                  <c:v>43572</c:v>
                </c:pt>
                <c:pt idx="706">
                  <c:v>43573</c:v>
                </c:pt>
                <c:pt idx="707">
                  <c:v>43574</c:v>
                </c:pt>
                <c:pt idx="708">
                  <c:v>43575</c:v>
                </c:pt>
                <c:pt idx="709">
                  <c:v>43576</c:v>
                </c:pt>
                <c:pt idx="710">
                  <c:v>43577</c:v>
                </c:pt>
                <c:pt idx="711">
                  <c:v>43578</c:v>
                </c:pt>
                <c:pt idx="712">
                  <c:v>43579</c:v>
                </c:pt>
                <c:pt idx="713">
                  <c:v>43580</c:v>
                </c:pt>
                <c:pt idx="714">
                  <c:v>43581</c:v>
                </c:pt>
                <c:pt idx="715">
                  <c:v>43582</c:v>
                </c:pt>
                <c:pt idx="716">
                  <c:v>43583</c:v>
                </c:pt>
                <c:pt idx="717">
                  <c:v>43584</c:v>
                </c:pt>
                <c:pt idx="718">
                  <c:v>43585</c:v>
                </c:pt>
                <c:pt idx="719">
                  <c:v>43586</c:v>
                </c:pt>
                <c:pt idx="720">
                  <c:v>43587</c:v>
                </c:pt>
                <c:pt idx="721">
                  <c:v>43588</c:v>
                </c:pt>
                <c:pt idx="722">
                  <c:v>43589</c:v>
                </c:pt>
                <c:pt idx="723">
                  <c:v>43590</c:v>
                </c:pt>
                <c:pt idx="724">
                  <c:v>43591</c:v>
                </c:pt>
                <c:pt idx="725">
                  <c:v>43592</c:v>
                </c:pt>
                <c:pt idx="726">
                  <c:v>43593</c:v>
                </c:pt>
                <c:pt idx="727">
                  <c:v>43594</c:v>
                </c:pt>
                <c:pt idx="728">
                  <c:v>43595</c:v>
                </c:pt>
                <c:pt idx="729">
                  <c:v>43596</c:v>
                </c:pt>
                <c:pt idx="730">
                  <c:v>43597</c:v>
                </c:pt>
                <c:pt idx="731">
                  <c:v>43598</c:v>
                </c:pt>
                <c:pt idx="732">
                  <c:v>43599</c:v>
                </c:pt>
                <c:pt idx="733">
                  <c:v>43600</c:v>
                </c:pt>
                <c:pt idx="734">
                  <c:v>43601</c:v>
                </c:pt>
                <c:pt idx="735">
                  <c:v>43602</c:v>
                </c:pt>
                <c:pt idx="736">
                  <c:v>43603</c:v>
                </c:pt>
                <c:pt idx="737">
                  <c:v>43604</c:v>
                </c:pt>
                <c:pt idx="738">
                  <c:v>43605</c:v>
                </c:pt>
                <c:pt idx="739">
                  <c:v>43606</c:v>
                </c:pt>
                <c:pt idx="740">
                  <c:v>43607</c:v>
                </c:pt>
                <c:pt idx="741">
                  <c:v>43608</c:v>
                </c:pt>
                <c:pt idx="742">
                  <c:v>43609</c:v>
                </c:pt>
                <c:pt idx="743">
                  <c:v>43610</c:v>
                </c:pt>
                <c:pt idx="744">
                  <c:v>43611</c:v>
                </c:pt>
                <c:pt idx="745">
                  <c:v>43612</c:v>
                </c:pt>
                <c:pt idx="746">
                  <c:v>43613</c:v>
                </c:pt>
                <c:pt idx="747">
                  <c:v>43614</c:v>
                </c:pt>
                <c:pt idx="748">
                  <c:v>43615</c:v>
                </c:pt>
                <c:pt idx="749">
                  <c:v>43616</c:v>
                </c:pt>
                <c:pt idx="750">
                  <c:v>43617</c:v>
                </c:pt>
                <c:pt idx="751">
                  <c:v>43618</c:v>
                </c:pt>
                <c:pt idx="752">
                  <c:v>43619</c:v>
                </c:pt>
                <c:pt idx="753">
                  <c:v>43620</c:v>
                </c:pt>
                <c:pt idx="754">
                  <c:v>43621</c:v>
                </c:pt>
                <c:pt idx="755">
                  <c:v>43622</c:v>
                </c:pt>
                <c:pt idx="756">
                  <c:v>43623</c:v>
                </c:pt>
                <c:pt idx="757">
                  <c:v>43624</c:v>
                </c:pt>
                <c:pt idx="758">
                  <c:v>43625</c:v>
                </c:pt>
                <c:pt idx="759">
                  <c:v>43626</c:v>
                </c:pt>
                <c:pt idx="760">
                  <c:v>43627</c:v>
                </c:pt>
                <c:pt idx="761">
                  <c:v>43628</c:v>
                </c:pt>
                <c:pt idx="762">
                  <c:v>43629</c:v>
                </c:pt>
                <c:pt idx="763">
                  <c:v>43630</c:v>
                </c:pt>
                <c:pt idx="764">
                  <c:v>43631</c:v>
                </c:pt>
                <c:pt idx="765">
                  <c:v>43632</c:v>
                </c:pt>
                <c:pt idx="766">
                  <c:v>43633</c:v>
                </c:pt>
                <c:pt idx="767">
                  <c:v>43634</c:v>
                </c:pt>
                <c:pt idx="768">
                  <c:v>43635</c:v>
                </c:pt>
                <c:pt idx="769">
                  <c:v>43636</c:v>
                </c:pt>
                <c:pt idx="770">
                  <c:v>43637</c:v>
                </c:pt>
                <c:pt idx="771">
                  <c:v>43638</c:v>
                </c:pt>
                <c:pt idx="772">
                  <c:v>43639</c:v>
                </c:pt>
                <c:pt idx="773">
                  <c:v>43640</c:v>
                </c:pt>
                <c:pt idx="774">
                  <c:v>43641</c:v>
                </c:pt>
                <c:pt idx="775">
                  <c:v>43642</c:v>
                </c:pt>
                <c:pt idx="776">
                  <c:v>43643</c:v>
                </c:pt>
                <c:pt idx="777">
                  <c:v>43644</c:v>
                </c:pt>
                <c:pt idx="778">
                  <c:v>43645</c:v>
                </c:pt>
                <c:pt idx="779">
                  <c:v>43646</c:v>
                </c:pt>
                <c:pt idx="780">
                  <c:v>43647</c:v>
                </c:pt>
                <c:pt idx="781">
                  <c:v>43648</c:v>
                </c:pt>
                <c:pt idx="782">
                  <c:v>43649</c:v>
                </c:pt>
                <c:pt idx="783">
                  <c:v>43650</c:v>
                </c:pt>
                <c:pt idx="784">
                  <c:v>43651</c:v>
                </c:pt>
                <c:pt idx="785">
                  <c:v>43652</c:v>
                </c:pt>
                <c:pt idx="786">
                  <c:v>43653</c:v>
                </c:pt>
                <c:pt idx="787">
                  <c:v>43654</c:v>
                </c:pt>
                <c:pt idx="788">
                  <c:v>43655</c:v>
                </c:pt>
                <c:pt idx="789">
                  <c:v>43656</c:v>
                </c:pt>
                <c:pt idx="790">
                  <c:v>43657</c:v>
                </c:pt>
                <c:pt idx="791">
                  <c:v>43658</c:v>
                </c:pt>
                <c:pt idx="792">
                  <c:v>43659</c:v>
                </c:pt>
                <c:pt idx="793">
                  <c:v>43660</c:v>
                </c:pt>
                <c:pt idx="794">
                  <c:v>43661</c:v>
                </c:pt>
                <c:pt idx="795">
                  <c:v>43662</c:v>
                </c:pt>
                <c:pt idx="796">
                  <c:v>43663</c:v>
                </c:pt>
                <c:pt idx="797">
                  <c:v>43664</c:v>
                </c:pt>
                <c:pt idx="798">
                  <c:v>43665</c:v>
                </c:pt>
                <c:pt idx="799">
                  <c:v>43666</c:v>
                </c:pt>
                <c:pt idx="800">
                  <c:v>43667</c:v>
                </c:pt>
                <c:pt idx="801">
                  <c:v>43668</c:v>
                </c:pt>
                <c:pt idx="802">
                  <c:v>43669</c:v>
                </c:pt>
                <c:pt idx="803">
                  <c:v>43670</c:v>
                </c:pt>
                <c:pt idx="804">
                  <c:v>43671</c:v>
                </c:pt>
                <c:pt idx="805">
                  <c:v>43672</c:v>
                </c:pt>
                <c:pt idx="806">
                  <c:v>43673</c:v>
                </c:pt>
                <c:pt idx="807">
                  <c:v>43674</c:v>
                </c:pt>
                <c:pt idx="808">
                  <c:v>43675</c:v>
                </c:pt>
                <c:pt idx="809">
                  <c:v>43676</c:v>
                </c:pt>
                <c:pt idx="810">
                  <c:v>43677</c:v>
                </c:pt>
                <c:pt idx="811">
                  <c:v>43678</c:v>
                </c:pt>
                <c:pt idx="812">
                  <c:v>43679</c:v>
                </c:pt>
                <c:pt idx="813">
                  <c:v>43680</c:v>
                </c:pt>
                <c:pt idx="814">
                  <c:v>43681</c:v>
                </c:pt>
                <c:pt idx="815">
                  <c:v>43682</c:v>
                </c:pt>
                <c:pt idx="816">
                  <c:v>43683</c:v>
                </c:pt>
                <c:pt idx="817">
                  <c:v>43684</c:v>
                </c:pt>
                <c:pt idx="818">
                  <c:v>43685</c:v>
                </c:pt>
                <c:pt idx="819">
                  <c:v>43686</c:v>
                </c:pt>
                <c:pt idx="820">
                  <c:v>43687</c:v>
                </c:pt>
                <c:pt idx="821">
                  <c:v>43688</c:v>
                </c:pt>
                <c:pt idx="822">
                  <c:v>43689</c:v>
                </c:pt>
                <c:pt idx="823">
                  <c:v>43690</c:v>
                </c:pt>
                <c:pt idx="824">
                  <c:v>43691</c:v>
                </c:pt>
                <c:pt idx="825">
                  <c:v>43692</c:v>
                </c:pt>
                <c:pt idx="826">
                  <c:v>43693</c:v>
                </c:pt>
                <c:pt idx="827">
                  <c:v>43694</c:v>
                </c:pt>
                <c:pt idx="828">
                  <c:v>43695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43701</c:v>
                </c:pt>
                <c:pt idx="835">
                  <c:v>43702</c:v>
                </c:pt>
                <c:pt idx="836">
                  <c:v>43703</c:v>
                </c:pt>
                <c:pt idx="837">
                  <c:v>43704</c:v>
                </c:pt>
                <c:pt idx="838">
                  <c:v>43705</c:v>
                </c:pt>
                <c:pt idx="839">
                  <c:v>43706</c:v>
                </c:pt>
                <c:pt idx="840">
                  <c:v>43707</c:v>
                </c:pt>
                <c:pt idx="841">
                  <c:v>43708</c:v>
                </c:pt>
                <c:pt idx="842">
                  <c:v>43709</c:v>
                </c:pt>
                <c:pt idx="843">
                  <c:v>43710</c:v>
                </c:pt>
                <c:pt idx="844">
                  <c:v>43711</c:v>
                </c:pt>
                <c:pt idx="845">
                  <c:v>43712</c:v>
                </c:pt>
                <c:pt idx="846">
                  <c:v>43713</c:v>
                </c:pt>
                <c:pt idx="847">
                  <c:v>43714</c:v>
                </c:pt>
                <c:pt idx="848">
                  <c:v>43715</c:v>
                </c:pt>
                <c:pt idx="849">
                  <c:v>43716</c:v>
                </c:pt>
                <c:pt idx="850">
                  <c:v>43717</c:v>
                </c:pt>
                <c:pt idx="851">
                  <c:v>43718</c:v>
                </c:pt>
                <c:pt idx="852">
                  <c:v>43719</c:v>
                </c:pt>
                <c:pt idx="853">
                  <c:v>43720</c:v>
                </c:pt>
                <c:pt idx="854">
                  <c:v>43721</c:v>
                </c:pt>
                <c:pt idx="855">
                  <c:v>43722</c:v>
                </c:pt>
                <c:pt idx="856">
                  <c:v>43723</c:v>
                </c:pt>
                <c:pt idx="857">
                  <c:v>43724</c:v>
                </c:pt>
                <c:pt idx="858">
                  <c:v>43725</c:v>
                </c:pt>
                <c:pt idx="859">
                  <c:v>43726</c:v>
                </c:pt>
                <c:pt idx="860">
                  <c:v>43727</c:v>
                </c:pt>
                <c:pt idx="861">
                  <c:v>43728</c:v>
                </c:pt>
                <c:pt idx="862">
                  <c:v>43729</c:v>
                </c:pt>
                <c:pt idx="863">
                  <c:v>43730</c:v>
                </c:pt>
                <c:pt idx="864">
                  <c:v>43731</c:v>
                </c:pt>
                <c:pt idx="865">
                  <c:v>43732</c:v>
                </c:pt>
                <c:pt idx="866">
                  <c:v>43733</c:v>
                </c:pt>
                <c:pt idx="867">
                  <c:v>43734</c:v>
                </c:pt>
                <c:pt idx="868">
                  <c:v>43735</c:v>
                </c:pt>
                <c:pt idx="869">
                  <c:v>43736</c:v>
                </c:pt>
                <c:pt idx="870">
                  <c:v>43737</c:v>
                </c:pt>
                <c:pt idx="871">
                  <c:v>43738</c:v>
                </c:pt>
                <c:pt idx="872">
                  <c:v>43739</c:v>
                </c:pt>
                <c:pt idx="873">
                  <c:v>43740</c:v>
                </c:pt>
                <c:pt idx="874">
                  <c:v>43741</c:v>
                </c:pt>
                <c:pt idx="875">
                  <c:v>43742</c:v>
                </c:pt>
                <c:pt idx="876">
                  <c:v>43743</c:v>
                </c:pt>
                <c:pt idx="877">
                  <c:v>43744</c:v>
                </c:pt>
                <c:pt idx="878">
                  <c:v>43745</c:v>
                </c:pt>
                <c:pt idx="879">
                  <c:v>43746</c:v>
                </c:pt>
                <c:pt idx="880">
                  <c:v>43747</c:v>
                </c:pt>
                <c:pt idx="881">
                  <c:v>43748</c:v>
                </c:pt>
                <c:pt idx="882">
                  <c:v>43749</c:v>
                </c:pt>
                <c:pt idx="883">
                  <c:v>43750</c:v>
                </c:pt>
                <c:pt idx="884">
                  <c:v>43751</c:v>
                </c:pt>
                <c:pt idx="885">
                  <c:v>43752</c:v>
                </c:pt>
                <c:pt idx="886">
                  <c:v>43753</c:v>
                </c:pt>
                <c:pt idx="887">
                  <c:v>43754</c:v>
                </c:pt>
                <c:pt idx="888">
                  <c:v>43755</c:v>
                </c:pt>
                <c:pt idx="889">
                  <c:v>43756</c:v>
                </c:pt>
                <c:pt idx="890">
                  <c:v>43757</c:v>
                </c:pt>
                <c:pt idx="891">
                  <c:v>43758</c:v>
                </c:pt>
                <c:pt idx="892">
                  <c:v>43759</c:v>
                </c:pt>
                <c:pt idx="893">
                  <c:v>43760</c:v>
                </c:pt>
                <c:pt idx="894">
                  <c:v>43761</c:v>
                </c:pt>
                <c:pt idx="895">
                  <c:v>43762</c:v>
                </c:pt>
                <c:pt idx="896">
                  <c:v>43763</c:v>
                </c:pt>
                <c:pt idx="897">
                  <c:v>43764</c:v>
                </c:pt>
                <c:pt idx="898">
                  <c:v>43765</c:v>
                </c:pt>
                <c:pt idx="899">
                  <c:v>43766</c:v>
                </c:pt>
                <c:pt idx="900">
                  <c:v>43767</c:v>
                </c:pt>
                <c:pt idx="901">
                  <c:v>43768</c:v>
                </c:pt>
                <c:pt idx="902">
                  <c:v>43769</c:v>
                </c:pt>
                <c:pt idx="903">
                  <c:v>43770</c:v>
                </c:pt>
                <c:pt idx="904">
                  <c:v>43771</c:v>
                </c:pt>
                <c:pt idx="905">
                  <c:v>43772</c:v>
                </c:pt>
                <c:pt idx="906">
                  <c:v>43773</c:v>
                </c:pt>
                <c:pt idx="907">
                  <c:v>43774</c:v>
                </c:pt>
                <c:pt idx="908">
                  <c:v>43775</c:v>
                </c:pt>
                <c:pt idx="909">
                  <c:v>43776</c:v>
                </c:pt>
                <c:pt idx="910">
                  <c:v>43777</c:v>
                </c:pt>
                <c:pt idx="911">
                  <c:v>43778</c:v>
                </c:pt>
                <c:pt idx="912">
                  <c:v>43779</c:v>
                </c:pt>
                <c:pt idx="913">
                  <c:v>43780</c:v>
                </c:pt>
                <c:pt idx="914">
                  <c:v>43781</c:v>
                </c:pt>
                <c:pt idx="915">
                  <c:v>43782</c:v>
                </c:pt>
                <c:pt idx="916">
                  <c:v>43783</c:v>
                </c:pt>
                <c:pt idx="917">
                  <c:v>43784</c:v>
                </c:pt>
                <c:pt idx="918">
                  <c:v>43785</c:v>
                </c:pt>
                <c:pt idx="919">
                  <c:v>43786</c:v>
                </c:pt>
                <c:pt idx="920">
                  <c:v>43787</c:v>
                </c:pt>
                <c:pt idx="921">
                  <c:v>43788</c:v>
                </c:pt>
                <c:pt idx="922">
                  <c:v>43789</c:v>
                </c:pt>
                <c:pt idx="923">
                  <c:v>43790</c:v>
                </c:pt>
                <c:pt idx="924">
                  <c:v>43791</c:v>
                </c:pt>
                <c:pt idx="925">
                  <c:v>43792</c:v>
                </c:pt>
                <c:pt idx="926">
                  <c:v>43793</c:v>
                </c:pt>
                <c:pt idx="927">
                  <c:v>43794</c:v>
                </c:pt>
                <c:pt idx="928">
                  <c:v>43795</c:v>
                </c:pt>
                <c:pt idx="929">
                  <c:v>43796</c:v>
                </c:pt>
                <c:pt idx="930">
                  <c:v>43797</c:v>
                </c:pt>
                <c:pt idx="931">
                  <c:v>43798</c:v>
                </c:pt>
                <c:pt idx="932">
                  <c:v>43799</c:v>
                </c:pt>
                <c:pt idx="933">
                  <c:v>43800</c:v>
                </c:pt>
                <c:pt idx="934">
                  <c:v>43801</c:v>
                </c:pt>
                <c:pt idx="935">
                  <c:v>43802</c:v>
                </c:pt>
                <c:pt idx="936">
                  <c:v>43803</c:v>
                </c:pt>
                <c:pt idx="937">
                  <c:v>43804</c:v>
                </c:pt>
                <c:pt idx="938">
                  <c:v>43805</c:v>
                </c:pt>
                <c:pt idx="939">
                  <c:v>43806</c:v>
                </c:pt>
                <c:pt idx="940">
                  <c:v>43807</c:v>
                </c:pt>
                <c:pt idx="941">
                  <c:v>43808</c:v>
                </c:pt>
                <c:pt idx="942">
                  <c:v>43809</c:v>
                </c:pt>
                <c:pt idx="943">
                  <c:v>43810</c:v>
                </c:pt>
                <c:pt idx="944">
                  <c:v>43811</c:v>
                </c:pt>
                <c:pt idx="945">
                  <c:v>43812</c:v>
                </c:pt>
                <c:pt idx="946">
                  <c:v>43813</c:v>
                </c:pt>
                <c:pt idx="947">
                  <c:v>43814</c:v>
                </c:pt>
                <c:pt idx="948">
                  <c:v>43815</c:v>
                </c:pt>
                <c:pt idx="949">
                  <c:v>43816</c:v>
                </c:pt>
                <c:pt idx="950">
                  <c:v>43817</c:v>
                </c:pt>
                <c:pt idx="951">
                  <c:v>43818</c:v>
                </c:pt>
                <c:pt idx="952">
                  <c:v>43819</c:v>
                </c:pt>
                <c:pt idx="953">
                  <c:v>43820</c:v>
                </c:pt>
                <c:pt idx="954">
                  <c:v>43821</c:v>
                </c:pt>
                <c:pt idx="955">
                  <c:v>43822</c:v>
                </c:pt>
                <c:pt idx="956">
                  <c:v>43823</c:v>
                </c:pt>
                <c:pt idx="957">
                  <c:v>43824</c:v>
                </c:pt>
                <c:pt idx="958">
                  <c:v>43825</c:v>
                </c:pt>
                <c:pt idx="959">
                  <c:v>43826</c:v>
                </c:pt>
                <c:pt idx="960">
                  <c:v>43827</c:v>
                </c:pt>
                <c:pt idx="961">
                  <c:v>43828</c:v>
                </c:pt>
                <c:pt idx="962">
                  <c:v>43829</c:v>
                </c:pt>
                <c:pt idx="963">
                  <c:v>43830</c:v>
                </c:pt>
                <c:pt idx="964">
                  <c:v>43831</c:v>
                </c:pt>
              </c:numCache>
            </c:numRef>
          </c:cat>
          <c:val>
            <c:numRef>
              <c:f>III.1.3!$D$4:$D$968</c:f>
              <c:numCache>
                <c:formatCode>General</c:formatCode>
                <c:ptCount val="96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1.25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1.25</c:v>
                </c:pt>
                <c:pt idx="159">
                  <c:v>1.25</c:v>
                </c:pt>
                <c:pt idx="160">
                  <c:v>1.25</c:v>
                </c:pt>
                <c:pt idx="161">
                  <c:v>1.25</c:v>
                </c:pt>
                <c:pt idx="162">
                  <c:v>1.25</c:v>
                </c:pt>
                <c:pt idx="163">
                  <c:v>1.25</c:v>
                </c:pt>
                <c:pt idx="164">
                  <c:v>1.25</c:v>
                </c:pt>
                <c:pt idx="165">
                  <c:v>1.25</c:v>
                </c:pt>
                <c:pt idx="166">
                  <c:v>1.25</c:v>
                </c:pt>
                <c:pt idx="167">
                  <c:v>1.25</c:v>
                </c:pt>
                <c:pt idx="168">
                  <c:v>1.25</c:v>
                </c:pt>
                <c:pt idx="169">
                  <c:v>1.25</c:v>
                </c:pt>
                <c:pt idx="170">
                  <c:v>1.25</c:v>
                </c:pt>
                <c:pt idx="171">
                  <c:v>1.25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1.25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1.25</c:v>
                </c:pt>
                <c:pt idx="188">
                  <c:v>1.25</c:v>
                </c:pt>
                <c:pt idx="189">
                  <c:v>1.25</c:v>
                </c:pt>
                <c:pt idx="190">
                  <c:v>1.25</c:v>
                </c:pt>
                <c:pt idx="191">
                  <c:v>1.25</c:v>
                </c:pt>
                <c:pt idx="192">
                  <c:v>1.25</c:v>
                </c:pt>
                <c:pt idx="193">
                  <c:v>1.25</c:v>
                </c:pt>
                <c:pt idx="194">
                  <c:v>1.25</c:v>
                </c:pt>
                <c:pt idx="195">
                  <c:v>1.25</c:v>
                </c:pt>
                <c:pt idx="196">
                  <c:v>1.25</c:v>
                </c:pt>
                <c:pt idx="197">
                  <c:v>1.25</c:v>
                </c:pt>
                <c:pt idx="198">
                  <c:v>1.25</c:v>
                </c:pt>
                <c:pt idx="199">
                  <c:v>1.25</c:v>
                </c:pt>
                <c:pt idx="200">
                  <c:v>1.25</c:v>
                </c:pt>
                <c:pt idx="201">
                  <c:v>1.25</c:v>
                </c:pt>
                <c:pt idx="202">
                  <c:v>1.25</c:v>
                </c:pt>
                <c:pt idx="203">
                  <c:v>1.25</c:v>
                </c:pt>
                <c:pt idx="204">
                  <c:v>1.25</c:v>
                </c:pt>
                <c:pt idx="205">
                  <c:v>1.25</c:v>
                </c:pt>
                <c:pt idx="206">
                  <c:v>1.25</c:v>
                </c:pt>
                <c:pt idx="207">
                  <c:v>1.25</c:v>
                </c:pt>
                <c:pt idx="208">
                  <c:v>1.25</c:v>
                </c:pt>
                <c:pt idx="209">
                  <c:v>1.25</c:v>
                </c:pt>
                <c:pt idx="210">
                  <c:v>1.25</c:v>
                </c:pt>
                <c:pt idx="211">
                  <c:v>1.25</c:v>
                </c:pt>
                <c:pt idx="212">
                  <c:v>1.25</c:v>
                </c:pt>
                <c:pt idx="213">
                  <c:v>1.25</c:v>
                </c:pt>
                <c:pt idx="214">
                  <c:v>1.25</c:v>
                </c:pt>
                <c:pt idx="215">
                  <c:v>1.25</c:v>
                </c:pt>
                <c:pt idx="216">
                  <c:v>1.25</c:v>
                </c:pt>
                <c:pt idx="217">
                  <c:v>1.25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2.25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2.25</c:v>
                </c:pt>
                <c:pt idx="508">
                  <c:v>2.25</c:v>
                </c:pt>
                <c:pt idx="509">
                  <c:v>2.25</c:v>
                </c:pt>
                <c:pt idx="510">
                  <c:v>2.25</c:v>
                </c:pt>
                <c:pt idx="511">
                  <c:v>2.25</c:v>
                </c:pt>
                <c:pt idx="512">
                  <c:v>2.25</c:v>
                </c:pt>
                <c:pt idx="513">
                  <c:v>2.25</c:v>
                </c:pt>
                <c:pt idx="514">
                  <c:v>2.25</c:v>
                </c:pt>
                <c:pt idx="515">
                  <c:v>2.25</c:v>
                </c:pt>
                <c:pt idx="516">
                  <c:v>2.25</c:v>
                </c:pt>
                <c:pt idx="517">
                  <c:v>2.25</c:v>
                </c:pt>
                <c:pt idx="518">
                  <c:v>2.25</c:v>
                </c:pt>
                <c:pt idx="519">
                  <c:v>2.25</c:v>
                </c:pt>
                <c:pt idx="520">
                  <c:v>2.25</c:v>
                </c:pt>
                <c:pt idx="521">
                  <c:v>2.25</c:v>
                </c:pt>
                <c:pt idx="522">
                  <c:v>2.25</c:v>
                </c:pt>
                <c:pt idx="523">
                  <c:v>2.25</c:v>
                </c:pt>
                <c:pt idx="598">
                  <c:v>2.5</c:v>
                </c:pt>
                <c:pt idx="96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3-4BDC-87EF-94F0E60B1B87}"/>
            </c:ext>
          </c:extLst>
        </c:ser>
        <c:ser>
          <c:idx val="0"/>
          <c:order val="1"/>
          <c:tx>
            <c:strRef>
              <c:f>III.1.3!$B$1</c:f>
              <c:strCache>
                <c:ptCount val="1"/>
                <c:pt idx="0">
                  <c:v>BoJ Policy-Rate Balances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598"/>
            <c:marker>
              <c:symbol val="circle"/>
              <c:size val="5"/>
              <c:spPr>
                <a:solidFill>
                  <a:srgbClr val="FF751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73-4BDC-87EF-94F0E60B1B87}"/>
              </c:ext>
            </c:extLst>
          </c:dPt>
          <c:dPt>
            <c:idx val="963"/>
            <c:marker>
              <c:symbol val="circle"/>
              <c:size val="5"/>
              <c:spPr>
                <a:solidFill>
                  <a:srgbClr val="FF751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73-4BDC-87EF-94F0E60B1B87}"/>
              </c:ext>
            </c:extLst>
          </c:dPt>
          <c:cat>
            <c:numRef>
              <c:f>III.1.3!$A$4:$A$968</c:f>
              <c:numCache>
                <c:formatCode>m/d/yyyy</c:formatCode>
                <c:ptCount val="96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43379</c:v>
                </c:pt>
                <c:pt idx="513">
                  <c:v>43380</c:v>
                </c:pt>
                <c:pt idx="514">
                  <c:v>43381</c:v>
                </c:pt>
                <c:pt idx="515">
                  <c:v>43382</c:v>
                </c:pt>
                <c:pt idx="516">
                  <c:v>43383</c:v>
                </c:pt>
                <c:pt idx="517">
                  <c:v>43384</c:v>
                </c:pt>
                <c:pt idx="518">
                  <c:v>43385</c:v>
                </c:pt>
                <c:pt idx="519">
                  <c:v>43386</c:v>
                </c:pt>
                <c:pt idx="520">
                  <c:v>43387</c:v>
                </c:pt>
                <c:pt idx="521">
                  <c:v>43388</c:v>
                </c:pt>
                <c:pt idx="522">
                  <c:v>43389</c:v>
                </c:pt>
                <c:pt idx="523">
                  <c:v>43390</c:v>
                </c:pt>
                <c:pt idx="524">
                  <c:v>43391</c:v>
                </c:pt>
                <c:pt idx="525">
                  <c:v>43392</c:v>
                </c:pt>
                <c:pt idx="526">
                  <c:v>43393</c:v>
                </c:pt>
                <c:pt idx="527">
                  <c:v>43394</c:v>
                </c:pt>
                <c:pt idx="528">
                  <c:v>43395</c:v>
                </c:pt>
                <c:pt idx="529">
                  <c:v>43396</c:v>
                </c:pt>
                <c:pt idx="530">
                  <c:v>43397</c:v>
                </c:pt>
                <c:pt idx="531">
                  <c:v>43398</c:v>
                </c:pt>
                <c:pt idx="532">
                  <c:v>43399</c:v>
                </c:pt>
                <c:pt idx="533">
                  <c:v>43400</c:v>
                </c:pt>
                <c:pt idx="534">
                  <c:v>43401</c:v>
                </c:pt>
                <c:pt idx="535">
                  <c:v>43402</c:v>
                </c:pt>
                <c:pt idx="536">
                  <c:v>43403</c:v>
                </c:pt>
                <c:pt idx="537">
                  <c:v>43404</c:v>
                </c:pt>
                <c:pt idx="538">
                  <c:v>43405</c:v>
                </c:pt>
                <c:pt idx="539">
                  <c:v>43406</c:v>
                </c:pt>
                <c:pt idx="540">
                  <c:v>43407</c:v>
                </c:pt>
                <c:pt idx="541">
                  <c:v>43408</c:v>
                </c:pt>
                <c:pt idx="542">
                  <c:v>43409</c:v>
                </c:pt>
                <c:pt idx="543">
                  <c:v>43410</c:v>
                </c:pt>
                <c:pt idx="544">
                  <c:v>43411</c:v>
                </c:pt>
                <c:pt idx="545">
                  <c:v>43412</c:v>
                </c:pt>
                <c:pt idx="546">
                  <c:v>43413</c:v>
                </c:pt>
                <c:pt idx="547">
                  <c:v>43414</c:v>
                </c:pt>
                <c:pt idx="548">
                  <c:v>43415</c:v>
                </c:pt>
                <c:pt idx="549">
                  <c:v>43416</c:v>
                </c:pt>
                <c:pt idx="550">
                  <c:v>43417</c:v>
                </c:pt>
                <c:pt idx="551">
                  <c:v>43418</c:v>
                </c:pt>
                <c:pt idx="552">
                  <c:v>43419</c:v>
                </c:pt>
                <c:pt idx="553">
                  <c:v>43420</c:v>
                </c:pt>
                <c:pt idx="554">
                  <c:v>43421</c:v>
                </c:pt>
                <c:pt idx="555">
                  <c:v>43422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43428</c:v>
                </c:pt>
                <c:pt idx="562">
                  <c:v>43429</c:v>
                </c:pt>
                <c:pt idx="563">
                  <c:v>43430</c:v>
                </c:pt>
                <c:pt idx="564">
                  <c:v>43431</c:v>
                </c:pt>
                <c:pt idx="565">
                  <c:v>43432</c:v>
                </c:pt>
                <c:pt idx="566">
                  <c:v>43433</c:v>
                </c:pt>
                <c:pt idx="567">
                  <c:v>43434</c:v>
                </c:pt>
                <c:pt idx="568">
                  <c:v>43435</c:v>
                </c:pt>
                <c:pt idx="569">
                  <c:v>43436</c:v>
                </c:pt>
                <c:pt idx="570">
                  <c:v>43437</c:v>
                </c:pt>
                <c:pt idx="571">
                  <c:v>43438</c:v>
                </c:pt>
                <c:pt idx="572">
                  <c:v>43439</c:v>
                </c:pt>
                <c:pt idx="573">
                  <c:v>43440</c:v>
                </c:pt>
                <c:pt idx="574">
                  <c:v>43441</c:v>
                </c:pt>
                <c:pt idx="575">
                  <c:v>43442</c:v>
                </c:pt>
                <c:pt idx="576">
                  <c:v>43443</c:v>
                </c:pt>
                <c:pt idx="577">
                  <c:v>43444</c:v>
                </c:pt>
                <c:pt idx="578">
                  <c:v>43445</c:v>
                </c:pt>
                <c:pt idx="579">
                  <c:v>43446</c:v>
                </c:pt>
                <c:pt idx="580">
                  <c:v>43447</c:v>
                </c:pt>
                <c:pt idx="581">
                  <c:v>43448</c:v>
                </c:pt>
                <c:pt idx="582">
                  <c:v>43449</c:v>
                </c:pt>
                <c:pt idx="583">
                  <c:v>43450</c:v>
                </c:pt>
                <c:pt idx="584">
                  <c:v>43451</c:v>
                </c:pt>
                <c:pt idx="585">
                  <c:v>43452</c:v>
                </c:pt>
                <c:pt idx="586">
                  <c:v>43453</c:v>
                </c:pt>
                <c:pt idx="587">
                  <c:v>43454</c:v>
                </c:pt>
                <c:pt idx="588">
                  <c:v>43455</c:v>
                </c:pt>
                <c:pt idx="589">
                  <c:v>43456</c:v>
                </c:pt>
                <c:pt idx="590">
                  <c:v>43457</c:v>
                </c:pt>
                <c:pt idx="591">
                  <c:v>43458</c:v>
                </c:pt>
                <c:pt idx="592">
                  <c:v>43459</c:v>
                </c:pt>
                <c:pt idx="593">
                  <c:v>43460</c:v>
                </c:pt>
                <c:pt idx="594">
                  <c:v>43461</c:v>
                </c:pt>
                <c:pt idx="595">
                  <c:v>43462</c:v>
                </c:pt>
                <c:pt idx="596">
                  <c:v>43463</c:v>
                </c:pt>
                <c:pt idx="597">
                  <c:v>43464</c:v>
                </c:pt>
                <c:pt idx="598">
                  <c:v>43465</c:v>
                </c:pt>
                <c:pt idx="599">
                  <c:v>43466</c:v>
                </c:pt>
                <c:pt idx="600">
                  <c:v>43467</c:v>
                </c:pt>
                <c:pt idx="601">
                  <c:v>43468</c:v>
                </c:pt>
                <c:pt idx="602">
                  <c:v>43469</c:v>
                </c:pt>
                <c:pt idx="603">
                  <c:v>43470</c:v>
                </c:pt>
                <c:pt idx="604">
                  <c:v>43471</c:v>
                </c:pt>
                <c:pt idx="605">
                  <c:v>43472</c:v>
                </c:pt>
                <c:pt idx="606">
                  <c:v>43473</c:v>
                </c:pt>
                <c:pt idx="607">
                  <c:v>43474</c:v>
                </c:pt>
                <c:pt idx="608">
                  <c:v>43475</c:v>
                </c:pt>
                <c:pt idx="609">
                  <c:v>43476</c:v>
                </c:pt>
                <c:pt idx="610">
                  <c:v>43477</c:v>
                </c:pt>
                <c:pt idx="611">
                  <c:v>43478</c:v>
                </c:pt>
                <c:pt idx="612">
                  <c:v>43479</c:v>
                </c:pt>
                <c:pt idx="613">
                  <c:v>43480</c:v>
                </c:pt>
                <c:pt idx="614">
                  <c:v>43481</c:v>
                </c:pt>
                <c:pt idx="615">
                  <c:v>43482</c:v>
                </c:pt>
                <c:pt idx="616">
                  <c:v>43483</c:v>
                </c:pt>
                <c:pt idx="617">
                  <c:v>43484</c:v>
                </c:pt>
                <c:pt idx="618">
                  <c:v>43485</c:v>
                </c:pt>
                <c:pt idx="619">
                  <c:v>43486</c:v>
                </c:pt>
                <c:pt idx="620">
                  <c:v>43487</c:v>
                </c:pt>
                <c:pt idx="621">
                  <c:v>43488</c:v>
                </c:pt>
                <c:pt idx="622">
                  <c:v>43489</c:v>
                </c:pt>
                <c:pt idx="623">
                  <c:v>43490</c:v>
                </c:pt>
                <c:pt idx="624">
                  <c:v>43491</c:v>
                </c:pt>
                <c:pt idx="625">
                  <c:v>43492</c:v>
                </c:pt>
                <c:pt idx="626">
                  <c:v>43493</c:v>
                </c:pt>
                <c:pt idx="627">
                  <c:v>43494</c:v>
                </c:pt>
                <c:pt idx="628">
                  <c:v>43495</c:v>
                </c:pt>
                <c:pt idx="629">
                  <c:v>43496</c:v>
                </c:pt>
                <c:pt idx="630">
                  <c:v>43497</c:v>
                </c:pt>
                <c:pt idx="631">
                  <c:v>43498</c:v>
                </c:pt>
                <c:pt idx="632">
                  <c:v>43499</c:v>
                </c:pt>
                <c:pt idx="633">
                  <c:v>43500</c:v>
                </c:pt>
                <c:pt idx="634">
                  <c:v>43501</c:v>
                </c:pt>
                <c:pt idx="635">
                  <c:v>43502</c:v>
                </c:pt>
                <c:pt idx="636">
                  <c:v>43503</c:v>
                </c:pt>
                <c:pt idx="637">
                  <c:v>43504</c:v>
                </c:pt>
                <c:pt idx="638">
                  <c:v>43505</c:v>
                </c:pt>
                <c:pt idx="639">
                  <c:v>43506</c:v>
                </c:pt>
                <c:pt idx="640">
                  <c:v>43507</c:v>
                </c:pt>
                <c:pt idx="641">
                  <c:v>43508</c:v>
                </c:pt>
                <c:pt idx="642">
                  <c:v>43509</c:v>
                </c:pt>
                <c:pt idx="643">
                  <c:v>43510</c:v>
                </c:pt>
                <c:pt idx="644">
                  <c:v>43511</c:v>
                </c:pt>
                <c:pt idx="645">
                  <c:v>43512</c:v>
                </c:pt>
                <c:pt idx="646">
                  <c:v>43513</c:v>
                </c:pt>
                <c:pt idx="647">
                  <c:v>43514</c:v>
                </c:pt>
                <c:pt idx="648">
                  <c:v>43515</c:v>
                </c:pt>
                <c:pt idx="649">
                  <c:v>43516</c:v>
                </c:pt>
                <c:pt idx="650">
                  <c:v>43517</c:v>
                </c:pt>
                <c:pt idx="651">
                  <c:v>43518</c:v>
                </c:pt>
                <c:pt idx="652">
                  <c:v>43519</c:v>
                </c:pt>
                <c:pt idx="653">
                  <c:v>43520</c:v>
                </c:pt>
                <c:pt idx="654">
                  <c:v>43521</c:v>
                </c:pt>
                <c:pt idx="655">
                  <c:v>43522</c:v>
                </c:pt>
                <c:pt idx="656">
                  <c:v>43523</c:v>
                </c:pt>
                <c:pt idx="657">
                  <c:v>43524</c:v>
                </c:pt>
                <c:pt idx="658">
                  <c:v>43525</c:v>
                </c:pt>
                <c:pt idx="659">
                  <c:v>43526</c:v>
                </c:pt>
                <c:pt idx="660">
                  <c:v>43527</c:v>
                </c:pt>
                <c:pt idx="661">
                  <c:v>43528</c:v>
                </c:pt>
                <c:pt idx="662">
                  <c:v>43529</c:v>
                </c:pt>
                <c:pt idx="663">
                  <c:v>43530</c:v>
                </c:pt>
                <c:pt idx="664">
                  <c:v>43531</c:v>
                </c:pt>
                <c:pt idx="665">
                  <c:v>43532</c:v>
                </c:pt>
                <c:pt idx="666">
                  <c:v>43533</c:v>
                </c:pt>
                <c:pt idx="667">
                  <c:v>43534</c:v>
                </c:pt>
                <c:pt idx="668">
                  <c:v>43535</c:v>
                </c:pt>
                <c:pt idx="669">
                  <c:v>43536</c:v>
                </c:pt>
                <c:pt idx="670">
                  <c:v>43537</c:v>
                </c:pt>
                <c:pt idx="671">
                  <c:v>43538</c:v>
                </c:pt>
                <c:pt idx="672">
                  <c:v>43539</c:v>
                </c:pt>
                <c:pt idx="673">
                  <c:v>43540</c:v>
                </c:pt>
                <c:pt idx="674">
                  <c:v>43541</c:v>
                </c:pt>
                <c:pt idx="675">
                  <c:v>43542</c:v>
                </c:pt>
                <c:pt idx="676">
                  <c:v>43543</c:v>
                </c:pt>
                <c:pt idx="677">
                  <c:v>43544</c:v>
                </c:pt>
                <c:pt idx="678">
                  <c:v>43545</c:v>
                </c:pt>
                <c:pt idx="679">
                  <c:v>43546</c:v>
                </c:pt>
                <c:pt idx="680">
                  <c:v>43547</c:v>
                </c:pt>
                <c:pt idx="681">
                  <c:v>43548</c:v>
                </c:pt>
                <c:pt idx="682">
                  <c:v>43549</c:v>
                </c:pt>
                <c:pt idx="683">
                  <c:v>43550</c:v>
                </c:pt>
                <c:pt idx="684">
                  <c:v>43551</c:v>
                </c:pt>
                <c:pt idx="685">
                  <c:v>43552</c:v>
                </c:pt>
                <c:pt idx="686">
                  <c:v>43553</c:v>
                </c:pt>
                <c:pt idx="687">
                  <c:v>43554</c:v>
                </c:pt>
                <c:pt idx="688">
                  <c:v>43555</c:v>
                </c:pt>
                <c:pt idx="689">
                  <c:v>43556</c:v>
                </c:pt>
                <c:pt idx="690">
                  <c:v>43557</c:v>
                </c:pt>
                <c:pt idx="691">
                  <c:v>43558</c:v>
                </c:pt>
                <c:pt idx="692">
                  <c:v>43559</c:v>
                </c:pt>
                <c:pt idx="693">
                  <c:v>43560</c:v>
                </c:pt>
                <c:pt idx="694">
                  <c:v>43561</c:v>
                </c:pt>
                <c:pt idx="695">
                  <c:v>43562</c:v>
                </c:pt>
                <c:pt idx="696">
                  <c:v>43563</c:v>
                </c:pt>
                <c:pt idx="697">
                  <c:v>43564</c:v>
                </c:pt>
                <c:pt idx="698">
                  <c:v>43565</c:v>
                </c:pt>
                <c:pt idx="699">
                  <c:v>43566</c:v>
                </c:pt>
                <c:pt idx="700">
                  <c:v>43567</c:v>
                </c:pt>
                <c:pt idx="701">
                  <c:v>43568</c:v>
                </c:pt>
                <c:pt idx="702">
                  <c:v>43569</c:v>
                </c:pt>
                <c:pt idx="703">
                  <c:v>43570</c:v>
                </c:pt>
                <c:pt idx="704">
                  <c:v>43571</c:v>
                </c:pt>
                <c:pt idx="705">
                  <c:v>43572</c:v>
                </c:pt>
                <c:pt idx="706">
                  <c:v>43573</c:v>
                </c:pt>
                <c:pt idx="707">
                  <c:v>43574</c:v>
                </c:pt>
                <c:pt idx="708">
                  <c:v>43575</c:v>
                </c:pt>
                <c:pt idx="709">
                  <c:v>43576</c:v>
                </c:pt>
                <c:pt idx="710">
                  <c:v>43577</c:v>
                </c:pt>
                <c:pt idx="711">
                  <c:v>43578</c:v>
                </c:pt>
                <c:pt idx="712">
                  <c:v>43579</c:v>
                </c:pt>
                <c:pt idx="713">
                  <c:v>43580</c:v>
                </c:pt>
                <c:pt idx="714">
                  <c:v>43581</c:v>
                </c:pt>
                <c:pt idx="715">
                  <c:v>43582</c:v>
                </c:pt>
                <c:pt idx="716">
                  <c:v>43583</c:v>
                </c:pt>
                <c:pt idx="717">
                  <c:v>43584</c:v>
                </c:pt>
                <c:pt idx="718">
                  <c:v>43585</c:v>
                </c:pt>
                <c:pt idx="719">
                  <c:v>43586</c:v>
                </c:pt>
                <c:pt idx="720">
                  <c:v>43587</c:v>
                </c:pt>
                <c:pt idx="721">
                  <c:v>43588</c:v>
                </c:pt>
                <c:pt idx="722">
                  <c:v>43589</c:v>
                </c:pt>
                <c:pt idx="723">
                  <c:v>43590</c:v>
                </c:pt>
                <c:pt idx="724">
                  <c:v>43591</c:v>
                </c:pt>
                <c:pt idx="725">
                  <c:v>43592</c:v>
                </c:pt>
                <c:pt idx="726">
                  <c:v>43593</c:v>
                </c:pt>
                <c:pt idx="727">
                  <c:v>43594</c:v>
                </c:pt>
                <c:pt idx="728">
                  <c:v>43595</c:v>
                </c:pt>
                <c:pt idx="729">
                  <c:v>43596</c:v>
                </c:pt>
                <c:pt idx="730">
                  <c:v>43597</c:v>
                </c:pt>
                <c:pt idx="731">
                  <c:v>43598</c:v>
                </c:pt>
                <c:pt idx="732">
                  <c:v>43599</c:v>
                </c:pt>
                <c:pt idx="733">
                  <c:v>43600</c:v>
                </c:pt>
                <c:pt idx="734">
                  <c:v>43601</c:v>
                </c:pt>
                <c:pt idx="735">
                  <c:v>43602</c:v>
                </c:pt>
                <c:pt idx="736">
                  <c:v>43603</c:v>
                </c:pt>
                <c:pt idx="737">
                  <c:v>43604</c:v>
                </c:pt>
                <c:pt idx="738">
                  <c:v>43605</c:v>
                </c:pt>
                <c:pt idx="739">
                  <c:v>43606</c:v>
                </c:pt>
                <c:pt idx="740">
                  <c:v>43607</c:v>
                </c:pt>
                <c:pt idx="741">
                  <c:v>43608</c:v>
                </c:pt>
                <c:pt idx="742">
                  <c:v>43609</c:v>
                </c:pt>
                <c:pt idx="743">
                  <c:v>43610</c:v>
                </c:pt>
                <c:pt idx="744">
                  <c:v>43611</c:v>
                </c:pt>
                <c:pt idx="745">
                  <c:v>43612</c:v>
                </c:pt>
                <c:pt idx="746">
                  <c:v>43613</c:v>
                </c:pt>
                <c:pt idx="747">
                  <c:v>43614</c:v>
                </c:pt>
                <c:pt idx="748">
                  <c:v>43615</c:v>
                </c:pt>
                <c:pt idx="749">
                  <c:v>43616</c:v>
                </c:pt>
                <c:pt idx="750">
                  <c:v>43617</c:v>
                </c:pt>
                <c:pt idx="751">
                  <c:v>43618</c:v>
                </c:pt>
                <c:pt idx="752">
                  <c:v>43619</c:v>
                </c:pt>
                <c:pt idx="753">
                  <c:v>43620</c:v>
                </c:pt>
                <c:pt idx="754">
                  <c:v>43621</c:v>
                </c:pt>
                <c:pt idx="755">
                  <c:v>43622</c:v>
                </c:pt>
                <c:pt idx="756">
                  <c:v>43623</c:v>
                </c:pt>
                <c:pt idx="757">
                  <c:v>43624</c:v>
                </c:pt>
                <c:pt idx="758">
                  <c:v>43625</c:v>
                </c:pt>
                <c:pt idx="759">
                  <c:v>43626</c:v>
                </c:pt>
                <c:pt idx="760">
                  <c:v>43627</c:v>
                </c:pt>
                <c:pt idx="761">
                  <c:v>43628</c:v>
                </c:pt>
                <c:pt idx="762">
                  <c:v>43629</c:v>
                </c:pt>
                <c:pt idx="763">
                  <c:v>43630</c:v>
                </c:pt>
                <c:pt idx="764">
                  <c:v>43631</c:v>
                </c:pt>
                <c:pt idx="765">
                  <c:v>43632</c:v>
                </c:pt>
                <c:pt idx="766">
                  <c:v>43633</c:v>
                </c:pt>
                <c:pt idx="767">
                  <c:v>43634</c:v>
                </c:pt>
                <c:pt idx="768">
                  <c:v>43635</c:v>
                </c:pt>
                <c:pt idx="769">
                  <c:v>43636</c:v>
                </c:pt>
                <c:pt idx="770">
                  <c:v>43637</c:v>
                </c:pt>
                <c:pt idx="771">
                  <c:v>43638</c:v>
                </c:pt>
                <c:pt idx="772">
                  <c:v>43639</c:v>
                </c:pt>
                <c:pt idx="773">
                  <c:v>43640</c:v>
                </c:pt>
                <c:pt idx="774">
                  <c:v>43641</c:v>
                </c:pt>
                <c:pt idx="775">
                  <c:v>43642</c:v>
                </c:pt>
                <c:pt idx="776">
                  <c:v>43643</c:v>
                </c:pt>
                <c:pt idx="777">
                  <c:v>43644</c:v>
                </c:pt>
                <c:pt idx="778">
                  <c:v>43645</c:v>
                </c:pt>
                <c:pt idx="779">
                  <c:v>43646</c:v>
                </c:pt>
                <c:pt idx="780">
                  <c:v>43647</c:v>
                </c:pt>
                <c:pt idx="781">
                  <c:v>43648</c:v>
                </c:pt>
                <c:pt idx="782">
                  <c:v>43649</c:v>
                </c:pt>
                <c:pt idx="783">
                  <c:v>43650</c:v>
                </c:pt>
                <c:pt idx="784">
                  <c:v>43651</c:v>
                </c:pt>
                <c:pt idx="785">
                  <c:v>43652</c:v>
                </c:pt>
                <c:pt idx="786">
                  <c:v>43653</c:v>
                </c:pt>
                <c:pt idx="787">
                  <c:v>43654</c:v>
                </c:pt>
                <c:pt idx="788">
                  <c:v>43655</c:v>
                </c:pt>
                <c:pt idx="789">
                  <c:v>43656</c:v>
                </c:pt>
                <c:pt idx="790">
                  <c:v>43657</c:v>
                </c:pt>
                <c:pt idx="791">
                  <c:v>43658</c:v>
                </c:pt>
                <c:pt idx="792">
                  <c:v>43659</c:v>
                </c:pt>
                <c:pt idx="793">
                  <c:v>43660</c:v>
                </c:pt>
                <c:pt idx="794">
                  <c:v>43661</c:v>
                </c:pt>
                <c:pt idx="795">
                  <c:v>43662</c:v>
                </c:pt>
                <c:pt idx="796">
                  <c:v>43663</c:v>
                </c:pt>
                <c:pt idx="797">
                  <c:v>43664</c:v>
                </c:pt>
                <c:pt idx="798">
                  <c:v>43665</c:v>
                </c:pt>
                <c:pt idx="799">
                  <c:v>43666</c:v>
                </c:pt>
                <c:pt idx="800">
                  <c:v>43667</c:v>
                </c:pt>
                <c:pt idx="801">
                  <c:v>43668</c:v>
                </c:pt>
                <c:pt idx="802">
                  <c:v>43669</c:v>
                </c:pt>
                <c:pt idx="803">
                  <c:v>43670</c:v>
                </c:pt>
                <c:pt idx="804">
                  <c:v>43671</c:v>
                </c:pt>
                <c:pt idx="805">
                  <c:v>43672</c:v>
                </c:pt>
                <c:pt idx="806">
                  <c:v>43673</c:v>
                </c:pt>
                <c:pt idx="807">
                  <c:v>43674</c:v>
                </c:pt>
                <c:pt idx="808">
                  <c:v>43675</c:v>
                </c:pt>
                <c:pt idx="809">
                  <c:v>43676</c:v>
                </c:pt>
                <c:pt idx="810">
                  <c:v>43677</c:v>
                </c:pt>
                <c:pt idx="811">
                  <c:v>43678</c:v>
                </c:pt>
                <c:pt idx="812">
                  <c:v>43679</c:v>
                </c:pt>
                <c:pt idx="813">
                  <c:v>43680</c:v>
                </c:pt>
                <c:pt idx="814">
                  <c:v>43681</c:v>
                </c:pt>
                <c:pt idx="815">
                  <c:v>43682</c:v>
                </c:pt>
                <c:pt idx="816">
                  <c:v>43683</c:v>
                </c:pt>
                <c:pt idx="817">
                  <c:v>43684</c:v>
                </c:pt>
                <c:pt idx="818">
                  <c:v>43685</c:v>
                </c:pt>
                <c:pt idx="819">
                  <c:v>43686</c:v>
                </c:pt>
                <c:pt idx="820">
                  <c:v>43687</c:v>
                </c:pt>
                <c:pt idx="821">
                  <c:v>43688</c:v>
                </c:pt>
                <c:pt idx="822">
                  <c:v>43689</c:v>
                </c:pt>
                <c:pt idx="823">
                  <c:v>43690</c:v>
                </c:pt>
                <c:pt idx="824">
                  <c:v>43691</c:v>
                </c:pt>
                <c:pt idx="825">
                  <c:v>43692</c:v>
                </c:pt>
                <c:pt idx="826">
                  <c:v>43693</c:v>
                </c:pt>
                <c:pt idx="827">
                  <c:v>43694</c:v>
                </c:pt>
                <c:pt idx="828">
                  <c:v>43695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43701</c:v>
                </c:pt>
                <c:pt idx="835">
                  <c:v>43702</c:v>
                </c:pt>
                <c:pt idx="836">
                  <c:v>43703</c:v>
                </c:pt>
                <c:pt idx="837">
                  <c:v>43704</c:v>
                </c:pt>
                <c:pt idx="838">
                  <c:v>43705</c:v>
                </c:pt>
                <c:pt idx="839">
                  <c:v>43706</c:v>
                </c:pt>
                <c:pt idx="840">
                  <c:v>43707</c:v>
                </c:pt>
                <c:pt idx="841">
                  <c:v>43708</c:v>
                </c:pt>
                <c:pt idx="842">
                  <c:v>43709</c:v>
                </c:pt>
                <c:pt idx="843">
                  <c:v>43710</c:v>
                </c:pt>
                <c:pt idx="844">
                  <c:v>43711</c:v>
                </c:pt>
                <c:pt idx="845">
                  <c:v>43712</c:v>
                </c:pt>
                <c:pt idx="846">
                  <c:v>43713</c:v>
                </c:pt>
                <c:pt idx="847">
                  <c:v>43714</c:v>
                </c:pt>
                <c:pt idx="848">
                  <c:v>43715</c:v>
                </c:pt>
                <c:pt idx="849">
                  <c:v>43716</c:v>
                </c:pt>
                <c:pt idx="850">
                  <c:v>43717</c:v>
                </c:pt>
                <c:pt idx="851">
                  <c:v>43718</c:v>
                </c:pt>
                <c:pt idx="852">
                  <c:v>43719</c:v>
                </c:pt>
                <c:pt idx="853">
                  <c:v>43720</c:v>
                </c:pt>
                <c:pt idx="854">
                  <c:v>43721</c:v>
                </c:pt>
                <c:pt idx="855">
                  <c:v>43722</c:v>
                </c:pt>
                <c:pt idx="856">
                  <c:v>43723</c:v>
                </c:pt>
                <c:pt idx="857">
                  <c:v>43724</c:v>
                </c:pt>
                <c:pt idx="858">
                  <c:v>43725</c:v>
                </c:pt>
                <c:pt idx="859">
                  <c:v>43726</c:v>
                </c:pt>
                <c:pt idx="860">
                  <c:v>43727</c:v>
                </c:pt>
                <c:pt idx="861">
                  <c:v>43728</c:v>
                </c:pt>
                <c:pt idx="862">
                  <c:v>43729</c:v>
                </c:pt>
                <c:pt idx="863">
                  <c:v>43730</c:v>
                </c:pt>
                <c:pt idx="864">
                  <c:v>43731</c:v>
                </c:pt>
                <c:pt idx="865">
                  <c:v>43732</c:v>
                </c:pt>
                <c:pt idx="866">
                  <c:v>43733</c:v>
                </c:pt>
                <c:pt idx="867">
                  <c:v>43734</c:v>
                </c:pt>
                <c:pt idx="868">
                  <c:v>43735</c:v>
                </c:pt>
                <c:pt idx="869">
                  <c:v>43736</c:v>
                </c:pt>
                <c:pt idx="870">
                  <c:v>43737</c:v>
                </c:pt>
                <c:pt idx="871">
                  <c:v>43738</c:v>
                </c:pt>
                <c:pt idx="872">
                  <c:v>43739</c:v>
                </c:pt>
                <c:pt idx="873">
                  <c:v>43740</c:v>
                </c:pt>
                <c:pt idx="874">
                  <c:v>43741</c:v>
                </c:pt>
                <c:pt idx="875">
                  <c:v>43742</c:v>
                </c:pt>
                <c:pt idx="876">
                  <c:v>43743</c:v>
                </c:pt>
                <c:pt idx="877">
                  <c:v>43744</c:v>
                </c:pt>
                <c:pt idx="878">
                  <c:v>43745</c:v>
                </c:pt>
                <c:pt idx="879">
                  <c:v>43746</c:v>
                </c:pt>
                <c:pt idx="880">
                  <c:v>43747</c:v>
                </c:pt>
                <c:pt idx="881">
                  <c:v>43748</c:v>
                </c:pt>
                <c:pt idx="882">
                  <c:v>43749</c:v>
                </c:pt>
                <c:pt idx="883">
                  <c:v>43750</c:v>
                </c:pt>
                <c:pt idx="884">
                  <c:v>43751</c:v>
                </c:pt>
                <c:pt idx="885">
                  <c:v>43752</c:v>
                </c:pt>
                <c:pt idx="886">
                  <c:v>43753</c:v>
                </c:pt>
                <c:pt idx="887">
                  <c:v>43754</c:v>
                </c:pt>
                <c:pt idx="888">
                  <c:v>43755</c:v>
                </c:pt>
                <c:pt idx="889">
                  <c:v>43756</c:v>
                </c:pt>
                <c:pt idx="890">
                  <c:v>43757</c:v>
                </c:pt>
                <c:pt idx="891">
                  <c:v>43758</c:v>
                </c:pt>
                <c:pt idx="892">
                  <c:v>43759</c:v>
                </c:pt>
                <c:pt idx="893">
                  <c:v>43760</c:v>
                </c:pt>
                <c:pt idx="894">
                  <c:v>43761</c:v>
                </c:pt>
                <c:pt idx="895">
                  <c:v>43762</c:v>
                </c:pt>
                <c:pt idx="896">
                  <c:v>43763</c:v>
                </c:pt>
                <c:pt idx="897">
                  <c:v>43764</c:v>
                </c:pt>
                <c:pt idx="898">
                  <c:v>43765</c:v>
                </c:pt>
                <c:pt idx="899">
                  <c:v>43766</c:v>
                </c:pt>
                <c:pt idx="900">
                  <c:v>43767</c:v>
                </c:pt>
                <c:pt idx="901">
                  <c:v>43768</c:v>
                </c:pt>
                <c:pt idx="902">
                  <c:v>43769</c:v>
                </c:pt>
                <c:pt idx="903">
                  <c:v>43770</c:v>
                </c:pt>
                <c:pt idx="904">
                  <c:v>43771</c:v>
                </c:pt>
                <c:pt idx="905">
                  <c:v>43772</c:v>
                </c:pt>
                <c:pt idx="906">
                  <c:v>43773</c:v>
                </c:pt>
                <c:pt idx="907">
                  <c:v>43774</c:v>
                </c:pt>
                <c:pt idx="908">
                  <c:v>43775</c:v>
                </c:pt>
                <c:pt idx="909">
                  <c:v>43776</c:v>
                </c:pt>
                <c:pt idx="910">
                  <c:v>43777</c:v>
                </c:pt>
                <c:pt idx="911">
                  <c:v>43778</c:v>
                </c:pt>
                <c:pt idx="912">
                  <c:v>43779</c:v>
                </c:pt>
                <c:pt idx="913">
                  <c:v>43780</c:v>
                </c:pt>
                <c:pt idx="914">
                  <c:v>43781</c:v>
                </c:pt>
                <c:pt idx="915">
                  <c:v>43782</c:v>
                </c:pt>
                <c:pt idx="916">
                  <c:v>43783</c:v>
                </c:pt>
                <c:pt idx="917">
                  <c:v>43784</c:v>
                </c:pt>
                <c:pt idx="918">
                  <c:v>43785</c:v>
                </c:pt>
                <c:pt idx="919">
                  <c:v>43786</c:v>
                </c:pt>
                <c:pt idx="920">
                  <c:v>43787</c:v>
                </c:pt>
                <c:pt idx="921">
                  <c:v>43788</c:v>
                </c:pt>
                <c:pt idx="922">
                  <c:v>43789</c:v>
                </c:pt>
                <c:pt idx="923">
                  <c:v>43790</c:v>
                </c:pt>
                <c:pt idx="924">
                  <c:v>43791</c:v>
                </c:pt>
                <c:pt idx="925">
                  <c:v>43792</c:v>
                </c:pt>
                <c:pt idx="926">
                  <c:v>43793</c:v>
                </c:pt>
                <c:pt idx="927">
                  <c:v>43794</c:v>
                </c:pt>
                <c:pt idx="928">
                  <c:v>43795</c:v>
                </c:pt>
                <c:pt idx="929">
                  <c:v>43796</c:v>
                </c:pt>
                <c:pt idx="930">
                  <c:v>43797</c:v>
                </c:pt>
                <c:pt idx="931">
                  <c:v>43798</c:v>
                </c:pt>
                <c:pt idx="932">
                  <c:v>43799</c:v>
                </c:pt>
                <c:pt idx="933">
                  <c:v>43800</c:v>
                </c:pt>
                <c:pt idx="934">
                  <c:v>43801</c:v>
                </c:pt>
                <c:pt idx="935">
                  <c:v>43802</c:v>
                </c:pt>
                <c:pt idx="936">
                  <c:v>43803</c:v>
                </c:pt>
                <c:pt idx="937">
                  <c:v>43804</c:v>
                </c:pt>
                <c:pt idx="938">
                  <c:v>43805</c:v>
                </c:pt>
                <c:pt idx="939">
                  <c:v>43806</c:v>
                </c:pt>
                <c:pt idx="940">
                  <c:v>43807</c:v>
                </c:pt>
                <c:pt idx="941">
                  <c:v>43808</c:v>
                </c:pt>
                <c:pt idx="942">
                  <c:v>43809</c:v>
                </c:pt>
                <c:pt idx="943">
                  <c:v>43810</c:v>
                </c:pt>
                <c:pt idx="944">
                  <c:v>43811</c:v>
                </c:pt>
                <c:pt idx="945">
                  <c:v>43812</c:v>
                </c:pt>
                <c:pt idx="946">
                  <c:v>43813</c:v>
                </c:pt>
                <c:pt idx="947">
                  <c:v>43814</c:v>
                </c:pt>
                <c:pt idx="948">
                  <c:v>43815</c:v>
                </c:pt>
                <c:pt idx="949">
                  <c:v>43816</c:v>
                </c:pt>
                <c:pt idx="950">
                  <c:v>43817</c:v>
                </c:pt>
                <c:pt idx="951">
                  <c:v>43818</c:v>
                </c:pt>
                <c:pt idx="952">
                  <c:v>43819</c:v>
                </c:pt>
                <c:pt idx="953">
                  <c:v>43820</c:v>
                </c:pt>
                <c:pt idx="954">
                  <c:v>43821</c:v>
                </c:pt>
                <c:pt idx="955">
                  <c:v>43822</c:v>
                </c:pt>
                <c:pt idx="956">
                  <c:v>43823</c:v>
                </c:pt>
                <c:pt idx="957">
                  <c:v>43824</c:v>
                </c:pt>
                <c:pt idx="958">
                  <c:v>43825</c:v>
                </c:pt>
                <c:pt idx="959">
                  <c:v>43826</c:v>
                </c:pt>
                <c:pt idx="960">
                  <c:v>43827</c:v>
                </c:pt>
                <c:pt idx="961">
                  <c:v>43828</c:v>
                </c:pt>
                <c:pt idx="962">
                  <c:v>43829</c:v>
                </c:pt>
                <c:pt idx="963">
                  <c:v>43830</c:v>
                </c:pt>
                <c:pt idx="964">
                  <c:v>43831</c:v>
                </c:pt>
              </c:numCache>
            </c:numRef>
          </c:cat>
          <c:val>
            <c:numRef>
              <c:f>III.1.3!$B$4:$B$968</c:f>
              <c:numCache>
                <c:formatCode>General</c:formatCode>
                <c:ptCount val="965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  <c:pt idx="27">
                  <c:v>-0.1</c:v>
                </c:pt>
                <c:pt idx="28">
                  <c:v>-0.1</c:v>
                </c:pt>
                <c:pt idx="29">
                  <c:v>-0.1</c:v>
                </c:pt>
                <c:pt idx="30">
                  <c:v>-0.1</c:v>
                </c:pt>
                <c:pt idx="31">
                  <c:v>-0.1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  <c:pt idx="58">
                  <c:v>-0.1</c:v>
                </c:pt>
                <c:pt idx="59">
                  <c:v>-0.1</c:v>
                </c:pt>
                <c:pt idx="60">
                  <c:v>-0.1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  <c:pt idx="115">
                  <c:v>-0.1</c:v>
                </c:pt>
                <c:pt idx="116">
                  <c:v>-0.1</c:v>
                </c:pt>
                <c:pt idx="117">
                  <c:v>-0.1</c:v>
                </c:pt>
                <c:pt idx="118">
                  <c:v>-0.1</c:v>
                </c:pt>
                <c:pt idx="119">
                  <c:v>-0.1</c:v>
                </c:pt>
                <c:pt idx="120">
                  <c:v>-0.1</c:v>
                </c:pt>
                <c:pt idx="121">
                  <c:v>-0.1</c:v>
                </c:pt>
                <c:pt idx="122">
                  <c:v>-0.1</c:v>
                </c:pt>
                <c:pt idx="123">
                  <c:v>-0.1</c:v>
                </c:pt>
                <c:pt idx="124">
                  <c:v>-0.1</c:v>
                </c:pt>
                <c:pt idx="125">
                  <c:v>-0.1</c:v>
                </c:pt>
                <c:pt idx="126">
                  <c:v>-0.1</c:v>
                </c:pt>
                <c:pt idx="127">
                  <c:v>-0.1</c:v>
                </c:pt>
                <c:pt idx="128">
                  <c:v>-0.1</c:v>
                </c:pt>
                <c:pt idx="129">
                  <c:v>-0.1</c:v>
                </c:pt>
                <c:pt idx="130">
                  <c:v>-0.1</c:v>
                </c:pt>
                <c:pt idx="131">
                  <c:v>-0.1</c:v>
                </c:pt>
                <c:pt idx="132">
                  <c:v>-0.1</c:v>
                </c:pt>
                <c:pt idx="133">
                  <c:v>-0.1</c:v>
                </c:pt>
                <c:pt idx="134">
                  <c:v>-0.1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-0.1</c:v>
                </c:pt>
                <c:pt idx="229">
                  <c:v>-0.1</c:v>
                </c:pt>
                <c:pt idx="230">
                  <c:v>-0.1</c:v>
                </c:pt>
                <c:pt idx="231">
                  <c:v>-0.1</c:v>
                </c:pt>
                <c:pt idx="232">
                  <c:v>-0.1</c:v>
                </c:pt>
                <c:pt idx="233">
                  <c:v>-0.1</c:v>
                </c:pt>
                <c:pt idx="234">
                  <c:v>-0.1</c:v>
                </c:pt>
                <c:pt idx="235">
                  <c:v>-0.1</c:v>
                </c:pt>
                <c:pt idx="236">
                  <c:v>-0.1</c:v>
                </c:pt>
                <c:pt idx="237">
                  <c:v>-0.1</c:v>
                </c:pt>
                <c:pt idx="238">
                  <c:v>-0.1</c:v>
                </c:pt>
                <c:pt idx="239">
                  <c:v>-0.1</c:v>
                </c:pt>
                <c:pt idx="240">
                  <c:v>-0.1</c:v>
                </c:pt>
                <c:pt idx="241">
                  <c:v>-0.1</c:v>
                </c:pt>
                <c:pt idx="242">
                  <c:v>-0.1</c:v>
                </c:pt>
                <c:pt idx="243">
                  <c:v>-0.1</c:v>
                </c:pt>
                <c:pt idx="244">
                  <c:v>-0.1</c:v>
                </c:pt>
                <c:pt idx="245">
                  <c:v>-0.1</c:v>
                </c:pt>
                <c:pt idx="246">
                  <c:v>-0.1</c:v>
                </c:pt>
                <c:pt idx="247">
                  <c:v>-0.1</c:v>
                </c:pt>
                <c:pt idx="248">
                  <c:v>-0.1</c:v>
                </c:pt>
                <c:pt idx="249">
                  <c:v>-0.1</c:v>
                </c:pt>
                <c:pt idx="250">
                  <c:v>-0.1</c:v>
                </c:pt>
                <c:pt idx="251">
                  <c:v>-0.1</c:v>
                </c:pt>
                <c:pt idx="252">
                  <c:v>-0.1</c:v>
                </c:pt>
                <c:pt idx="253">
                  <c:v>-0.1</c:v>
                </c:pt>
                <c:pt idx="254">
                  <c:v>-0.1</c:v>
                </c:pt>
                <c:pt idx="255">
                  <c:v>-0.1</c:v>
                </c:pt>
                <c:pt idx="256">
                  <c:v>-0.1</c:v>
                </c:pt>
                <c:pt idx="257">
                  <c:v>-0.1</c:v>
                </c:pt>
                <c:pt idx="258">
                  <c:v>-0.1</c:v>
                </c:pt>
                <c:pt idx="259">
                  <c:v>-0.1</c:v>
                </c:pt>
                <c:pt idx="260">
                  <c:v>-0.1</c:v>
                </c:pt>
                <c:pt idx="261">
                  <c:v>-0.1</c:v>
                </c:pt>
                <c:pt idx="262">
                  <c:v>-0.1</c:v>
                </c:pt>
                <c:pt idx="263">
                  <c:v>-0.1</c:v>
                </c:pt>
                <c:pt idx="264">
                  <c:v>-0.1</c:v>
                </c:pt>
                <c:pt idx="265">
                  <c:v>-0.1</c:v>
                </c:pt>
                <c:pt idx="266">
                  <c:v>-0.1</c:v>
                </c:pt>
                <c:pt idx="267">
                  <c:v>-0.1</c:v>
                </c:pt>
                <c:pt idx="268">
                  <c:v>-0.1</c:v>
                </c:pt>
                <c:pt idx="269">
                  <c:v>-0.1</c:v>
                </c:pt>
                <c:pt idx="270">
                  <c:v>-0.1</c:v>
                </c:pt>
                <c:pt idx="271">
                  <c:v>-0.1</c:v>
                </c:pt>
                <c:pt idx="272">
                  <c:v>-0.1</c:v>
                </c:pt>
                <c:pt idx="273">
                  <c:v>-0.1</c:v>
                </c:pt>
                <c:pt idx="274">
                  <c:v>-0.1</c:v>
                </c:pt>
                <c:pt idx="275">
                  <c:v>-0.1</c:v>
                </c:pt>
                <c:pt idx="276">
                  <c:v>-0.1</c:v>
                </c:pt>
                <c:pt idx="277">
                  <c:v>-0.1</c:v>
                </c:pt>
                <c:pt idx="278">
                  <c:v>-0.1</c:v>
                </c:pt>
                <c:pt idx="279">
                  <c:v>-0.1</c:v>
                </c:pt>
                <c:pt idx="280">
                  <c:v>-0.1</c:v>
                </c:pt>
                <c:pt idx="281">
                  <c:v>-0.1</c:v>
                </c:pt>
                <c:pt idx="282">
                  <c:v>-0.1</c:v>
                </c:pt>
                <c:pt idx="283">
                  <c:v>-0.1</c:v>
                </c:pt>
                <c:pt idx="284">
                  <c:v>-0.1</c:v>
                </c:pt>
                <c:pt idx="285">
                  <c:v>-0.1</c:v>
                </c:pt>
                <c:pt idx="286">
                  <c:v>-0.1</c:v>
                </c:pt>
                <c:pt idx="287">
                  <c:v>-0.1</c:v>
                </c:pt>
                <c:pt idx="288">
                  <c:v>-0.1</c:v>
                </c:pt>
                <c:pt idx="289">
                  <c:v>-0.1</c:v>
                </c:pt>
                <c:pt idx="290">
                  <c:v>-0.1</c:v>
                </c:pt>
                <c:pt idx="291">
                  <c:v>-0.1</c:v>
                </c:pt>
                <c:pt idx="292">
                  <c:v>-0.1</c:v>
                </c:pt>
                <c:pt idx="293">
                  <c:v>-0.1</c:v>
                </c:pt>
                <c:pt idx="294">
                  <c:v>-0.1</c:v>
                </c:pt>
                <c:pt idx="295">
                  <c:v>-0.1</c:v>
                </c:pt>
                <c:pt idx="296">
                  <c:v>-0.1</c:v>
                </c:pt>
                <c:pt idx="297">
                  <c:v>-0.1</c:v>
                </c:pt>
                <c:pt idx="298">
                  <c:v>-0.1</c:v>
                </c:pt>
                <c:pt idx="299">
                  <c:v>-0.1</c:v>
                </c:pt>
                <c:pt idx="300">
                  <c:v>-0.1</c:v>
                </c:pt>
                <c:pt idx="301">
                  <c:v>-0.1</c:v>
                </c:pt>
                <c:pt idx="302">
                  <c:v>-0.1</c:v>
                </c:pt>
                <c:pt idx="303">
                  <c:v>-0.1</c:v>
                </c:pt>
                <c:pt idx="304">
                  <c:v>-0.1</c:v>
                </c:pt>
                <c:pt idx="305">
                  <c:v>-0.1</c:v>
                </c:pt>
                <c:pt idx="306">
                  <c:v>-0.1</c:v>
                </c:pt>
                <c:pt idx="307">
                  <c:v>-0.1</c:v>
                </c:pt>
                <c:pt idx="308">
                  <c:v>-0.1</c:v>
                </c:pt>
                <c:pt idx="309">
                  <c:v>-0.1</c:v>
                </c:pt>
                <c:pt idx="310">
                  <c:v>-0.1</c:v>
                </c:pt>
                <c:pt idx="311">
                  <c:v>-0.1</c:v>
                </c:pt>
                <c:pt idx="312">
                  <c:v>-0.1</c:v>
                </c:pt>
                <c:pt idx="313">
                  <c:v>-0.1</c:v>
                </c:pt>
                <c:pt idx="314">
                  <c:v>-0.1</c:v>
                </c:pt>
                <c:pt idx="315">
                  <c:v>-0.1</c:v>
                </c:pt>
                <c:pt idx="316">
                  <c:v>-0.1</c:v>
                </c:pt>
                <c:pt idx="317">
                  <c:v>-0.1</c:v>
                </c:pt>
                <c:pt idx="318">
                  <c:v>-0.1</c:v>
                </c:pt>
                <c:pt idx="319">
                  <c:v>-0.1</c:v>
                </c:pt>
                <c:pt idx="320">
                  <c:v>-0.1</c:v>
                </c:pt>
                <c:pt idx="321">
                  <c:v>-0.1</c:v>
                </c:pt>
                <c:pt idx="322">
                  <c:v>-0.1</c:v>
                </c:pt>
                <c:pt idx="323">
                  <c:v>-0.1</c:v>
                </c:pt>
                <c:pt idx="324">
                  <c:v>-0.1</c:v>
                </c:pt>
                <c:pt idx="325">
                  <c:v>-0.1</c:v>
                </c:pt>
                <c:pt idx="326">
                  <c:v>-0.1</c:v>
                </c:pt>
                <c:pt idx="327">
                  <c:v>-0.1</c:v>
                </c:pt>
                <c:pt idx="328">
                  <c:v>-0.1</c:v>
                </c:pt>
                <c:pt idx="329">
                  <c:v>-0.1</c:v>
                </c:pt>
                <c:pt idx="330">
                  <c:v>-0.1</c:v>
                </c:pt>
                <c:pt idx="331">
                  <c:v>-0.1</c:v>
                </c:pt>
                <c:pt idx="332">
                  <c:v>-0.1</c:v>
                </c:pt>
                <c:pt idx="333">
                  <c:v>-0.1</c:v>
                </c:pt>
                <c:pt idx="334">
                  <c:v>-0.1</c:v>
                </c:pt>
                <c:pt idx="335">
                  <c:v>-0.1</c:v>
                </c:pt>
                <c:pt idx="336">
                  <c:v>-0.1</c:v>
                </c:pt>
                <c:pt idx="337">
                  <c:v>-0.1</c:v>
                </c:pt>
                <c:pt idx="338">
                  <c:v>-0.1</c:v>
                </c:pt>
                <c:pt idx="339">
                  <c:v>-0.1</c:v>
                </c:pt>
                <c:pt idx="340">
                  <c:v>-0.1</c:v>
                </c:pt>
                <c:pt idx="341">
                  <c:v>-0.1</c:v>
                </c:pt>
                <c:pt idx="342">
                  <c:v>-0.1</c:v>
                </c:pt>
                <c:pt idx="343">
                  <c:v>-0.1</c:v>
                </c:pt>
                <c:pt idx="344">
                  <c:v>-0.1</c:v>
                </c:pt>
                <c:pt idx="345">
                  <c:v>-0.1</c:v>
                </c:pt>
                <c:pt idx="346">
                  <c:v>-0.1</c:v>
                </c:pt>
                <c:pt idx="347">
                  <c:v>-0.1</c:v>
                </c:pt>
                <c:pt idx="348">
                  <c:v>-0.1</c:v>
                </c:pt>
                <c:pt idx="349">
                  <c:v>-0.1</c:v>
                </c:pt>
                <c:pt idx="350">
                  <c:v>-0.1</c:v>
                </c:pt>
                <c:pt idx="351">
                  <c:v>-0.1</c:v>
                </c:pt>
                <c:pt idx="352">
                  <c:v>-0.1</c:v>
                </c:pt>
                <c:pt idx="353">
                  <c:v>-0.1</c:v>
                </c:pt>
                <c:pt idx="354">
                  <c:v>-0.1</c:v>
                </c:pt>
                <c:pt idx="355">
                  <c:v>-0.1</c:v>
                </c:pt>
                <c:pt idx="356">
                  <c:v>-0.1</c:v>
                </c:pt>
                <c:pt idx="357">
                  <c:v>-0.1</c:v>
                </c:pt>
                <c:pt idx="358">
                  <c:v>-0.1</c:v>
                </c:pt>
                <c:pt idx="359">
                  <c:v>-0.1</c:v>
                </c:pt>
                <c:pt idx="360">
                  <c:v>-0.1</c:v>
                </c:pt>
                <c:pt idx="361">
                  <c:v>-0.1</c:v>
                </c:pt>
                <c:pt idx="362">
                  <c:v>-0.1</c:v>
                </c:pt>
                <c:pt idx="363">
                  <c:v>-0.1</c:v>
                </c:pt>
                <c:pt idx="364">
                  <c:v>-0.1</c:v>
                </c:pt>
                <c:pt idx="365">
                  <c:v>-0.1</c:v>
                </c:pt>
                <c:pt idx="366">
                  <c:v>-0.1</c:v>
                </c:pt>
                <c:pt idx="367">
                  <c:v>-0.1</c:v>
                </c:pt>
                <c:pt idx="368">
                  <c:v>-0.1</c:v>
                </c:pt>
                <c:pt idx="369">
                  <c:v>-0.1</c:v>
                </c:pt>
                <c:pt idx="370">
                  <c:v>-0.1</c:v>
                </c:pt>
                <c:pt idx="371">
                  <c:v>-0.1</c:v>
                </c:pt>
                <c:pt idx="372">
                  <c:v>-0.1</c:v>
                </c:pt>
                <c:pt idx="373">
                  <c:v>-0.1</c:v>
                </c:pt>
                <c:pt idx="374">
                  <c:v>-0.1</c:v>
                </c:pt>
                <c:pt idx="375">
                  <c:v>-0.1</c:v>
                </c:pt>
                <c:pt idx="376">
                  <c:v>-0.1</c:v>
                </c:pt>
                <c:pt idx="377">
                  <c:v>-0.1</c:v>
                </c:pt>
                <c:pt idx="378">
                  <c:v>-0.1</c:v>
                </c:pt>
                <c:pt idx="379">
                  <c:v>-0.1</c:v>
                </c:pt>
                <c:pt idx="380">
                  <c:v>-0.1</c:v>
                </c:pt>
                <c:pt idx="381">
                  <c:v>-0.1</c:v>
                </c:pt>
                <c:pt idx="382">
                  <c:v>-0.1</c:v>
                </c:pt>
                <c:pt idx="383">
                  <c:v>-0.1</c:v>
                </c:pt>
                <c:pt idx="384">
                  <c:v>-0.1</c:v>
                </c:pt>
                <c:pt idx="385">
                  <c:v>-0.1</c:v>
                </c:pt>
                <c:pt idx="386">
                  <c:v>-0.1</c:v>
                </c:pt>
                <c:pt idx="387">
                  <c:v>-0.1</c:v>
                </c:pt>
                <c:pt idx="388">
                  <c:v>-0.1</c:v>
                </c:pt>
                <c:pt idx="389">
                  <c:v>-0.1</c:v>
                </c:pt>
                <c:pt idx="390">
                  <c:v>-0.1</c:v>
                </c:pt>
                <c:pt idx="391">
                  <c:v>-0.1</c:v>
                </c:pt>
                <c:pt idx="392">
                  <c:v>-0.1</c:v>
                </c:pt>
                <c:pt idx="393">
                  <c:v>-0.1</c:v>
                </c:pt>
                <c:pt idx="394">
                  <c:v>-0.1</c:v>
                </c:pt>
                <c:pt idx="395">
                  <c:v>-0.1</c:v>
                </c:pt>
                <c:pt idx="396">
                  <c:v>-0.1</c:v>
                </c:pt>
                <c:pt idx="397">
                  <c:v>-0.1</c:v>
                </c:pt>
                <c:pt idx="398">
                  <c:v>-0.1</c:v>
                </c:pt>
                <c:pt idx="399">
                  <c:v>-0.1</c:v>
                </c:pt>
                <c:pt idx="400">
                  <c:v>-0.1</c:v>
                </c:pt>
                <c:pt idx="401">
                  <c:v>-0.1</c:v>
                </c:pt>
                <c:pt idx="402">
                  <c:v>-0.1</c:v>
                </c:pt>
                <c:pt idx="403">
                  <c:v>-0.1</c:v>
                </c:pt>
                <c:pt idx="404">
                  <c:v>-0.1</c:v>
                </c:pt>
                <c:pt idx="405">
                  <c:v>-0.1</c:v>
                </c:pt>
                <c:pt idx="406">
                  <c:v>-0.1</c:v>
                </c:pt>
                <c:pt idx="407">
                  <c:v>-0.1</c:v>
                </c:pt>
                <c:pt idx="408">
                  <c:v>-0.1</c:v>
                </c:pt>
                <c:pt idx="409">
                  <c:v>-0.1</c:v>
                </c:pt>
                <c:pt idx="410">
                  <c:v>-0.1</c:v>
                </c:pt>
                <c:pt idx="411">
                  <c:v>-0.1</c:v>
                </c:pt>
                <c:pt idx="412">
                  <c:v>-0.1</c:v>
                </c:pt>
                <c:pt idx="413">
                  <c:v>-0.1</c:v>
                </c:pt>
                <c:pt idx="414">
                  <c:v>-0.1</c:v>
                </c:pt>
                <c:pt idx="415">
                  <c:v>-0.1</c:v>
                </c:pt>
                <c:pt idx="416">
                  <c:v>-0.1</c:v>
                </c:pt>
                <c:pt idx="417">
                  <c:v>-0.1</c:v>
                </c:pt>
                <c:pt idx="418">
                  <c:v>-0.1</c:v>
                </c:pt>
                <c:pt idx="419">
                  <c:v>-0.1</c:v>
                </c:pt>
                <c:pt idx="420">
                  <c:v>-0.1</c:v>
                </c:pt>
                <c:pt idx="421">
                  <c:v>-0.1</c:v>
                </c:pt>
                <c:pt idx="422">
                  <c:v>-0.1</c:v>
                </c:pt>
                <c:pt idx="423">
                  <c:v>-0.1</c:v>
                </c:pt>
                <c:pt idx="424">
                  <c:v>-0.1</c:v>
                </c:pt>
                <c:pt idx="425">
                  <c:v>-0.1</c:v>
                </c:pt>
                <c:pt idx="426">
                  <c:v>-0.1</c:v>
                </c:pt>
                <c:pt idx="427">
                  <c:v>-0.1</c:v>
                </c:pt>
                <c:pt idx="428">
                  <c:v>-0.1</c:v>
                </c:pt>
                <c:pt idx="429">
                  <c:v>-0.1</c:v>
                </c:pt>
                <c:pt idx="430">
                  <c:v>-0.1</c:v>
                </c:pt>
                <c:pt idx="431">
                  <c:v>-0.1</c:v>
                </c:pt>
                <c:pt idx="432">
                  <c:v>-0.1</c:v>
                </c:pt>
                <c:pt idx="433">
                  <c:v>-0.1</c:v>
                </c:pt>
                <c:pt idx="434">
                  <c:v>-0.1</c:v>
                </c:pt>
                <c:pt idx="435">
                  <c:v>-0.1</c:v>
                </c:pt>
                <c:pt idx="436">
                  <c:v>-0.1</c:v>
                </c:pt>
                <c:pt idx="437">
                  <c:v>-0.1</c:v>
                </c:pt>
                <c:pt idx="438">
                  <c:v>-0.1</c:v>
                </c:pt>
                <c:pt idx="439">
                  <c:v>-0.1</c:v>
                </c:pt>
                <c:pt idx="440">
                  <c:v>-0.1</c:v>
                </c:pt>
                <c:pt idx="441">
                  <c:v>-0.1</c:v>
                </c:pt>
                <c:pt idx="442">
                  <c:v>-0.1</c:v>
                </c:pt>
                <c:pt idx="443">
                  <c:v>-0.1</c:v>
                </c:pt>
                <c:pt idx="444">
                  <c:v>-0.1</c:v>
                </c:pt>
                <c:pt idx="445">
                  <c:v>-0.1</c:v>
                </c:pt>
                <c:pt idx="446">
                  <c:v>-0.1</c:v>
                </c:pt>
                <c:pt idx="447">
                  <c:v>-0.1</c:v>
                </c:pt>
                <c:pt idx="448">
                  <c:v>-0.1</c:v>
                </c:pt>
                <c:pt idx="449">
                  <c:v>-0.1</c:v>
                </c:pt>
                <c:pt idx="450">
                  <c:v>-0.1</c:v>
                </c:pt>
                <c:pt idx="451">
                  <c:v>-0.1</c:v>
                </c:pt>
                <c:pt idx="452">
                  <c:v>-0.1</c:v>
                </c:pt>
                <c:pt idx="453">
                  <c:v>-0.1</c:v>
                </c:pt>
                <c:pt idx="454">
                  <c:v>-0.1</c:v>
                </c:pt>
                <c:pt idx="455">
                  <c:v>-0.1</c:v>
                </c:pt>
                <c:pt idx="456">
                  <c:v>-0.1</c:v>
                </c:pt>
                <c:pt idx="457">
                  <c:v>-0.1</c:v>
                </c:pt>
                <c:pt idx="458">
                  <c:v>-0.1</c:v>
                </c:pt>
                <c:pt idx="459">
                  <c:v>-0.1</c:v>
                </c:pt>
                <c:pt idx="460">
                  <c:v>-0.1</c:v>
                </c:pt>
                <c:pt idx="461">
                  <c:v>-0.1</c:v>
                </c:pt>
                <c:pt idx="462">
                  <c:v>-0.1</c:v>
                </c:pt>
                <c:pt idx="463">
                  <c:v>-0.1</c:v>
                </c:pt>
                <c:pt idx="464">
                  <c:v>-0.1</c:v>
                </c:pt>
                <c:pt idx="465">
                  <c:v>-0.1</c:v>
                </c:pt>
                <c:pt idx="466">
                  <c:v>-0.1</c:v>
                </c:pt>
                <c:pt idx="467">
                  <c:v>-0.1</c:v>
                </c:pt>
                <c:pt idx="468">
                  <c:v>-0.1</c:v>
                </c:pt>
                <c:pt idx="469">
                  <c:v>-0.1</c:v>
                </c:pt>
                <c:pt idx="470">
                  <c:v>-0.1</c:v>
                </c:pt>
                <c:pt idx="471">
                  <c:v>-0.1</c:v>
                </c:pt>
                <c:pt idx="472">
                  <c:v>-0.1</c:v>
                </c:pt>
                <c:pt idx="473">
                  <c:v>-0.1</c:v>
                </c:pt>
                <c:pt idx="474">
                  <c:v>-0.1</c:v>
                </c:pt>
                <c:pt idx="475">
                  <c:v>-0.1</c:v>
                </c:pt>
                <c:pt idx="476">
                  <c:v>-0.1</c:v>
                </c:pt>
                <c:pt idx="477">
                  <c:v>-0.1</c:v>
                </c:pt>
                <c:pt idx="478">
                  <c:v>-0.1</c:v>
                </c:pt>
                <c:pt idx="479">
                  <c:v>-0.1</c:v>
                </c:pt>
                <c:pt idx="480">
                  <c:v>-0.1</c:v>
                </c:pt>
                <c:pt idx="481">
                  <c:v>-0.1</c:v>
                </c:pt>
                <c:pt idx="482">
                  <c:v>-0.1</c:v>
                </c:pt>
                <c:pt idx="483">
                  <c:v>-0.1</c:v>
                </c:pt>
                <c:pt idx="484">
                  <c:v>-0.1</c:v>
                </c:pt>
                <c:pt idx="485">
                  <c:v>-0.1</c:v>
                </c:pt>
                <c:pt idx="486">
                  <c:v>-0.1</c:v>
                </c:pt>
                <c:pt idx="487">
                  <c:v>-0.1</c:v>
                </c:pt>
                <c:pt idx="488">
                  <c:v>-0.1</c:v>
                </c:pt>
                <c:pt idx="489">
                  <c:v>-0.1</c:v>
                </c:pt>
                <c:pt idx="490">
                  <c:v>-0.1</c:v>
                </c:pt>
                <c:pt idx="491">
                  <c:v>-0.1</c:v>
                </c:pt>
                <c:pt idx="492">
                  <c:v>-0.1</c:v>
                </c:pt>
                <c:pt idx="493">
                  <c:v>-0.1</c:v>
                </c:pt>
                <c:pt idx="494">
                  <c:v>-0.1</c:v>
                </c:pt>
                <c:pt idx="495">
                  <c:v>-0.1</c:v>
                </c:pt>
                <c:pt idx="496">
                  <c:v>-0.1</c:v>
                </c:pt>
                <c:pt idx="497">
                  <c:v>-0.1</c:v>
                </c:pt>
                <c:pt idx="498">
                  <c:v>-0.1</c:v>
                </c:pt>
                <c:pt idx="499">
                  <c:v>-0.1</c:v>
                </c:pt>
                <c:pt idx="500">
                  <c:v>-0.1</c:v>
                </c:pt>
                <c:pt idx="501">
                  <c:v>-0.1</c:v>
                </c:pt>
                <c:pt idx="502">
                  <c:v>-0.1</c:v>
                </c:pt>
                <c:pt idx="503">
                  <c:v>-0.1</c:v>
                </c:pt>
                <c:pt idx="504">
                  <c:v>-0.1</c:v>
                </c:pt>
                <c:pt idx="505">
                  <c:v>-0.1</c:v>
                </c:pt>
                <c:pt idx="506">
                  <c:v>-0.1</c:v>
                </c:pt>
                <c:pt idx="507">
                  <c:v>-0.1</c:v>
                </c:pt>
                <c:pt idx="508">
                  <c:v>-0.1</c:v>
                </c:pt>
                <c:pt idx="509">
                  <c:v>-0.1</c:v>
                </c:pt>
                <c:pt idx="510">
                  <c:v>-0.1</c:v>
                </c:pt>
                <c:pt idx="511">
                  <c:v>-0.1</c:v>
                </c:pt>
                <c:pt idx="512">
                  <c:v>-0.1</c:v>
                </c:pt>
                <c:pt idx="513">
                  <c:v>-0.1</c:v>
                </c:pt>
                <c:pt idx="514">
                  <c:v>-0.1</c:v>
                </c:pt>
                <c:pt idx="515">
                  <c:v>-0.1</c:v>
                </c:pt>
                <c:pt idx="516">
                  <c:v>-0.1</c:v>
                </c:pt>
                <c:pt idx="517">
                  <c:v>-0.1</c:v>
                </c:pt>
                <c:pt idx="518">
                  <c:v>-0.1</c:v>
                </c:pt>
                <c:pt idx="519">
                  <c:v>-0.1</c:v>
                </c:pt>
                <c:pt idx="520">
                  <c:v>-0.1</c:v>
                </c:pt>
                <c:pt idx="521">
                  <c:v>-0.1</c:v>
                </c:pt>
                <c:pt idx="522">
                  <c:v>-0.1</c:v>
                </c:pt>
                <c:pt idx="523">
                  <c:v>-0.1</c:v>
                </c:pt>
                <c:pt idx="598">
                  <c:v>-0.1</c:v>
                </c:pt>
                <c:pt idx="963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73-4BDC-87EF-94F0E60B1B87}"/>
            </c:ext>
          </c:extLst>
        </c:ser>
        <c:ser>
          <c:idx val="2"/>
          <c:order val="2"/>
          <c:tx>
            <c:strRef>
              <c:f>III.1.3!$E$1</c:f>
              <c:strCache>
                <c:ptCount val="1"/>
                <c:pt idx="0">
                  <c:v>ECB Deposit Facility Rate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598"/>
            <c:marker>
              <c:symbol val="circle"/>
              <c:size val="5"/>
              <c:spPr>
                <a:solidFill>
                  <a:srgbClr val="43527A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73-4BDC-87EF-94F0E60B1B87}"/>
              </c:ext>
            </c:extLst>
          </c:dPt>
          <c:dPt>
            <c:idx val="963"/>
            <c:marker>
              <c:symbol val="circle"/>
              <c:size val="5"/>
              <c:spPr>
                <a:solidFill>
                  <a:srgbClr val="43527A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73-4BDC-87EF-94F0E60B1B87}"/>
              </c:ext>
            </c:extLst>
          </c:dPt>
          <c:cat>
            <c:numRef>
              <c:f>III.1.3!$A$4:$A$968</c:f>
              <c:numCache>
                <c:formatCode>m/d/yyyy</c:formatCode>
                <c:ptCount val="96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43379</c:v>
                </c:pt>
                <c:pt idx="513">
                  <c:v>43380</c:v>
                </c:pt>
                <c:pt idx="514">
                  <c:v>43381</c:v>
                </c:pt>
                <c:pt idx="515">
                  <c:v>43382</c:v>
                </c:pt>
                <c:pt idx="516">
                  <c:v>43383</c:v>
                </c:pt>
                <c:pt idx="517">
                  <c:v>43384</c:v>
                </c:pt>
                <c:pt idx="518">
                  <c:v>43385</c:v>
                </c:pt>
                <c:pt idx="519">
                  <c:v>43386</c:v>
                </c:pt>
                <c:pt idx="520">
                  <c:v>43387</c:v>
                </c:pt>
                <c:pt idx="521">
                  <c:v>43388</c:v>
                </c:pt>
                <c:pt idx="522">
                  <c:v>43389</c:v>
                </c:pt>
                <c:pt idx="523">
                  <c:v>43390</c:v>
                </c:pt>
                <c:pt idx="524">
                  <c:v>43391</c:v>
                </c:pt>
                <c:pt idx="525">
                  <c:v>43392</c:v>
                </c:pt>
                <c:pt idx="526">
                  <c:v>43393</c:v>
                </c:pt>
                <c:pt idx="527">
                  <c:v>43394</c:v>
                </c:pt>
                <c:pt idx="528">
                  <c:v>43395</c:v>
                </c:pt>
                <c:pt idx="529">
                  <c:v>43396</c:v>
                </c:pt>
                <c:pt idx="530">
                  <c:v>43397</c:v>
                </c:pt>
                <c:pt idx="531">
                  <c:v>43398</c:v>
                </c:pt>
                <c:pt idx="532">
                  <c:v>43399</c:v>
                </c:pt>
                <c:pt idx="533">
                  <c:v>43400</c:v>
                </c:pt>
                <c:pt idx="534">
                  <c:v>43401</c:v>
                </c:pt>
                <c:pt idx="535">
                  <c:v>43402</c:v>
                </c:pt>
                <c:pt idx="536">
                  <c:v>43403</c:v>
                </c:pt>
                <c:pt idx="537">
                  <c:v>43404</c:v>
                </c:pt>
                <c:pt idx="538">
                  <c:v>43405</c:v>
                </c:pt>
                <c:pt idx="539">
                  <c:v>43406</c:v>
                </c:pt>
                <c:pt idx="540">
                  <c:v>43407</c:v>
                </c:pt>
                <c:pt idx="541">
                  <c:v>43408</c:v>
                </c:pt>
                <c:pt idx="542">
                  <c:v>43409</c:v>
                </c:pt>
                <c:pt idx="543">
                  <c:v>43410</c:v>
                </c:pt>
                <c:pt idx="544">
                  <c:v>43411</c:v>
                </c:pt>
                <c:pt idx="545">
                  <c:v>43412</c:v>
                </c:pt>
                <c:pt idx="546">
                  <c:v>43413</c:v>
                </c:pt>
                <c:pt idx="547">
                  <c:v>43414</c:v>
                </c:pt>
                <c:pt idx="548">
                  <c:v>43415</c:v>
                </c:pt>
                <c:pt idx="549">
                  <c:v>43416</c:v>
                </c:pt>
                <c:pt idx="550">
                  <c:v>43417</c:v>
                </c:pt>
                <c:pt idx="551">
                  <c:v>43418</c:v>
                </c:pt>
                <c:pt idx="552">
                  <c:v>43419</c:v>
                </c:pt>
                <c:pt idx="553">
                  <c:v>43420</c:v>
                </c:pt>
                <c:pt idx="554">
                  <c:v>43421</c:v>
                </c:pt>
                <c:pt idx="555">
                  <c:v>43422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43428</c:v>
                </c:pt>
                <c:pt idx="562">
                  <c:v>43429</c:v>
                </c:pt>
                <c:pt idx="563">
                  <c:v>43430</c:v>
                </c:pt>
                <c:pt idx="564">
                  <c:v>43431</c:v>
                </c:pt>
                <c:pt idx="565">
                  <c:v>43432</c:v>
                </c:pt>
                <c:pt idx="566">
                  <c:v>43433</c:v>
                </c:pt>
                <c:pt idx="567">
                  <c:v>43434</c:v>
                </c:pt>
                <c:pt idx="568">
                  <c:v>43435</c:v>
                </c:pt>
                <c:pt idx="569">
                  <c:v>43436</c:v>
                </c:pt>
                <c:pt idx="570">
                  <c:v>43437</c:v>
                </c:pt>
                <c:pt idx="571">
                  <c:v>43438</c:v>
                </c:pt>
                <c:pt idx="572">
                  <c:v>43439</c:v>
                </c:pt>
                <c:pt idx="573">
                  <c:v>43440</c:v>
                </c:pt>
                <c:pt idx="574">
                  <c:v>43441</c:v>
                </c:pt>
                <c:pt idx="575">
                  <c:v>43442</c:v>
                </c:pt>
                <c:pt idx="576">
                  <c:v>43443</c:v>
                </c:pt>
                <c:pt idx="577">
                  <c:v>43444</c:v>
                </c:pt>
                <c:pt idx="578">
                  <c:v>43445</c:v>
                </c:pt>
                <c:pt idx="579">
                  <c:v>43446</c:v>
                </c:pt>
                <c:pt idx="580">
                  <c:v>43447</c:v>
                </c:pt>
                <c:pt idx="581">
                  <c:v>43448</c:v>
                </c:pt>
                <c:pt idx="582">
                  <c:v>43449</c:v>
                </c:pt>
                <c:pt idx="583">
                  <c:v>43450</c:v>
                </c:pt>
                <c:pt idx="584">
                  <c:v>43451</c:v>
                </c:pt>
                <c:pt idx="585">
                  <c:v>43452</c:v>
                </c:pt>
                <c:pt idx="586">
                  <c:v>43453</c:v>
                </c:pt>
                <c:pt idx="587">
                  <c:v>43454</c:v>
                </c:pt>
                <c:pt idx="588">
                  <c:v>43455</c:v>
                </c:pt>
                <c:pt idx="589">
                  <c:v>43456</c:v>
                </c:pt>
                <c:pt idx="590">
                  <c:v>43457</c:v>
                </c:pt>
                <c:pt idx="591">
                  <c:v>43458</c:v>
                </c:pt>
                <c:pt idx="592">
                  <c:v>43459</c:v>
                </c:pt>
                <c:pt idx="593">
                  <c:v>43460</c:v>
                </c:pt>
                <c:pt idx="594">
                  <c:v>43461</c:v>
                </c:pt>
                <c:pt idx="595">
                  <c:v>43462</c:v>
                </c:pt>
                <c:pt idx="596">
                  <c:v>43463</c:v>
                </c:pt>
                <c:pt idx="597">
                  <c:v>43464</c:v>
                </c:pt>
                <c:pt idx="598">
                  <c:v>43465</c:v>
                </c:pt>
                <c:pt idx="599">
                  <c:v>43466</c:v>
                </c:pt>
                <c:pt idx="600">
                  <c:v>43467</c:v>
                </c:pt>
                <c:pt idx="601">
                  <c:v>43468</c:v>
                </c:pt>
                <c:pt idx="602">
                  <c:v>43469</c:v>
                </c:pt>
                <c:pt idx="603">
                  <c:v>43470</c:v>
                </c:pt>
                <c:pt idx="604">
                  <c:v>43471</c:v>
                </c:pt>
                <c:pt idx="605">
                  <c:v>43472</c:v>
                </c:pt>
                <c:pt idx="606">
                  <c:v>43473</c:v>
                </c:pt>
                <c:pt idx="607">
                  <c:v>43474</c:v>
                </c:pt>
                <c:pt idx="608">
                  <c:v>43475</c:v>
                </c:pt>
                <c:pt idx="609">
                  <c:v>43476</c:v>
                </c:pt>
                <c:pt idx="610">
                  <c:v>43477</c:v>
                </c:pt>
                <c:pt idx="611">
                  <c:v>43478</c:v>
                </c:pt>
                <c:pt idx="612">
                  <c:v>43479</c:v>
                </c:pt>
                <c:pt idx="613">
                  <c:v>43480</c:v>
                </c:pt>
                <c:pt idx="614">
                  <c:v>43481</c:v>
                </c:pt>
                <c:pt idx="615">
                  <c:v>43482</c:v>
                </c:pt>
                <c:pt idx="616">
                  <c:v>43483</c:v>
                </c:pt>
                <c:pt idx="617">
                  <c:v>43484</c:v>
                </c:pt>
                <c:pt idx="618">
                  <c:v>43485</c:v>
                </c:pt>
                <c:pt idx="619">
                  <c:v>43486</c:v>
                </c:pt>
                <c:pt idx="620">
                  <c:v>43487</c:v>
                </c:pt>
                <c:pt idx="621">
                  <c:v>43488</c:v>
                </c:pt>
                <c:pt idx="622">
                  <c:v>43489</c:v>
                </c:pt>
                <c:pt idx="623">
                  <c:v>43490</c:v>
                </c:pt>
                <c:pt idx="624">
                  <c:v>43491</c:v>
                </c:pt>
                <c:pt idx="625">
                  <c:v>43492</c:v>
                </c:pt>
                <c:pt idx="626">
                  <c:v>43493</c:v>
                </c:pt>
                <c:pt idx="627">
                  <c:v>43494</c:v>
                </c:pt>
                <c:pt idx="628">
                  <c:v>43495</c:v>
                </c:pt>
                <c:pt idx="629">
                  <c:v>43496</c:v>
                </c:pt>
                <c:pt idx="630">
                  <c:v>43497</c:v>
                </c:pt>
                <c:pt idx="631">
                  <c:v>43498</c:v>
                </c:pt>
                <c:pt idx="632">
                  <c:v>43499</c:v>
                </c:pt>
                <c:pt idx="633">
                  <c:v>43500</c:v>
                </c:pt>
                <c:pt idx="634">
                  <c:v>43501</c:v>
                </c:pt>
                <c:pt idx="635">
                  <c:v>43502</c:v>
                </c:pt>
                <c:pt idx="636">
                  <c:v>43503</c:v>
                </c:pt>
                <c:pt idx="637">
                  <c:v>43504</c:v>
                </c:pt>
                <c:pt idx="638">
                  <c:v>43505</c:v>
                </c:pt>
                <c:pt idx="639">
                  <c:v>43506</c:v>
                </c:pt>
                <c:pt idx="640">
                  <c:v>43507</c:v>
                </c:pt>
                <c:pt idx="641">
                  <c:v>43508</c:v>
                </c:pt>
                <c:pt idx="642">
                  <c:v>43509</c:v>
                </c:pt>
                <c:pt idx="643">
                  <c:v>43510</c:v>
                </c:pt>
                <c:pt idx="644">
                  <c:v>43511</c:v>
                </c:pt>
                <c:pt idx="645">
                  <c:v>43512</c:v>
                </c:pt>
                <c:pt idx="646">
                  <c:v>43513</c:v>
                </c:pt>
                <c:pt idx="647">
                  <c:v>43514</c:v>
                </c:pt>
                <c:pt idx="648">
                  <c:v>43515</c:v>
                </c:pt>
                <c:pt idx="649">
                  <c:v>43516</c:v>
                </c:pt>
                <c:pt idx="650">
                  <c:v>43517</c:v>
                </c:pt>
                <c:pt idx="651">
                  <c:v>43518</c:v>
                </c:pt>
                <c:pt idx="652">
                  <c:v>43519</c:v>
                </c:pt>
                <c:pt idx="653">
                  <c:v>43520</c:v>
                </c:pt>
                <c:pt idx="654">
                  <c:v>43521</c:v>
                </c:pt>
                <c:pt idx="655">
                  <c:v>43522</c:v>
                </c:pt>
                <c:pt idx="656">
                  <c:v>43523</c:v>
                </c:pt>
                <c:pt idx="657">
                  <c:v>43524</c:v>
                </c:pt>
                <c:pt idx="658">
                  <c:v>43525</c:v>
                </c:pt>
                <c:pt idx="659">
                  <c:v>43526</c:v>
                </c:pt>
                <c:pt idx="660">
                  <c:v>43527</c:v>
                </c:pt>
                <c:pt idx="661">
                  <c:v>43528</c:v>
                </c:pt>
                <c:pt idx="662">
                  <c:v>43529</c:v>
                </c:pt>
                <c:pt idx="663">
                  <c:v>43530</c:v>
                </c:pt>
                <c:pt idx="664">
                  <c:v>43531</c:v>
                </c:pt>
                <c:pt idx="665">
                  <c:v>43532</c:v>
                </c:pt>
                <c:pt idx="666">
                  <c:v>43533</c:v>
                </c:pt>
                <c:pt idx="667">
                  <c:v>43534</c:v>
                </c:pt>
                <c:pt idx="668">
                  <c:v>43535</c:v>
                </c:pt>
                <c:pt idx="669">
                  <c:v>43536</c:v>
                </c:pt>
                <c:pt idx="670">
                  <c:v>43537</c:v>
                </c:pt>
                <c:pt idx="671">
                  <c:v>43538</c:v>
                </c:pt>
                <c:pt idx="672">
                  <c:v>43539</c:v>
                </c:pt>
                <c:pt idx="673">
                  <c:v>43540</c:v>
                </c:pt>
                <c:pt idx="674">
                  <c:v>43541</c:v>
                </c:pt>
                <c:pt idx="675">
                  <c:v>43542</c:v>
                </c:pt>
                <c:pt idx="676">
                  <c:v>43543</c:v>
                </c:pt>
                <c:pt idx="677">
                  <c:v>43544</c:v>
                </c:pt>
                <c:pt idx="678">
                  <c:v>43545</c:v>
                </c:pt>
                <c:pt idx="679">
                  <c:v>43546</c:v>
                </c:pt>
                <c:pt idx="680">
                  <c:v>43547</c:v>
                </c:pt>
                <c:pt idx="681">
                  <c:v>43548</c:v>
                </c:pt>
                <c:pt idx="682">
                  <c:v>43549</c:v>
                </c:pt>
                <c:pt idx="683">
                  <c:v>43550</c:v>
                </c:pt>
                <c:pt idx="684">
                  <c:v>43551</c:v>
                </c:pt>
                <c:pt idx="685">
                  <c:v>43552</c:v>
                </c:pt>
                <c:pt idx="686">
                  <c:v>43553</c:v>
                </c:pt>
                <c:pt idx="687">
                  <c:v>43554</c:v>
                </c:pt>
                <c:pt idx="688">
                  <c:v>43555</c:v>
                </c:pt>
                <c:pt idx="689">
                  <c:v>43556</c:v>
                </c:pt>
                <c:pt idx="690">
                  <c:v>43557</c:v>
                </c:pt>
                <c:pt idx="691">
                  <c:v>43558</c:v>
                </c:pt>
                <c:pt idx="692">
                  <c:v>43559</c:v>
                </c:pt>
                <c:pt idx="693">
                  <c:v>43560</c:v>
                </c:pt>
                <c:pt idx="694">
                  <c:v>43561</c:v>
                </c:pt>
                <c:pt idx="695">
                  <c:v>43562</c:v>
                </c:pt>
                <c:pt idx="696">
                  <c:v>43563</c:v>
                </c:pt>
                <c:pt idx="697">
                  <c:v>43564</c:v>
                </c:pt>
                <c:pt idx="698">
                  <c:v>43565</c:v>
                </c:pt>
                <c:pt idx="699">
                  <c:v>43566</c:v>
                </c:pt>
                <c:pt idx="700">
                  <c:v>43567</c:v>
                </c:pt>
                <c:pt idx="701">
                  <c:v>43568</c:v>
                </c:pt>
                <c:pt idx="702">
                  <c:v>43569</c:v>
                </c:pt>
                <c:pt idx="703">
                  <c:v>43570</c:v>
                </c:pt>
                <c:pt idx="704">
                  <c:v>43571</c:v>
                </c:pt>
                <c:pt idx="705">
                  <c:v>43572</c:v>
                </c:pt>
                <c:pt idx="706">
                  <c:v>43573</c:v>
                </c:pt>
                <c:pt idx="707">
                  <c:v>43574</c:v>
                </c:pt>
                <c:pt idx="708">
                  <c:v>43575</c:v>
                </c:pt>
                <c:pt idx="709">
                  <c:v>43576</c:v>
                </c:pt>
                <c:pt idx="710">
                  <c:v>43577</c:v>
                </c:pt>
                <c:pt idx="711">
                  <c:v>43578</c:v>
                </c:pt>
                <c:pt idx="712">
                  <c:v>43579</c:v>
                </c:pt>
                <c:pt idx="713">
                  <c:v>43580</c:v>
                </c:pt>
                <c:pt idx="714">
                  <c:v>43581</c:v>
                </c:pt>
                <c:pt idx="715">
                  <c:v>43582</c:v>
                </c:pt>
                <c:pt idx="716">
                  <c:v>43583</c:v>
                </c:pt>
                <c:pt idx="717">
                  <c:v>43584</c:v>
                </c:pt>
                <c:pt idx="718">
                  <c:v>43585</c:v>
                </c:pt>
                <c:pt idx="719">
                  <c:v>43586</c:v>
                </c:pt>
                <c:pt idx="720">
                  <c:v>43587</c:v>
                </c:pt>
                <c:pt idx="721">
                  <c:v>43588</c:v>
                </c:pt>
                <c:pt idx="722">
                  <c:v>43589</c:v>
                </c:pt>
                <c:pt idx="723">
                  <c:v>43590</c:v>
                </c:pt>
                <c:pt idx="724">
                  <c:v>43591</c:v>
                </c:pt>
                <c:pt idx="725">
                  <c:v>43592</c:v>
                </c:pt>
                <c:pt idx="726">
                  <c:v>43593</c:v>
                </c:pt>
                <c:pt idx="727">
                  <c:v>43594</c:v>
                </c:pt>
                <c:pt idx="728">
                  <c:v>43595</c:v>
                </c:pt>
                <c:pt idx="729">
                  <c:v>43596</c:v>
                </c:pt>
                <c:pt idx="730">
                  <c:v>43597</c:v>
                </c:pt>
                <c:pt idx="731">
                  <c:v>43598</c:v>
                </c:pt>
                <c:pt idx="732">
                  <c:v>43599</c:v>
                </c:pt>
                <c:pt idx="733">
                  <c:v>43600</c:v>
                </c:pt>
                <c:pt idx="734">
                  <c:v>43601</c:v>
                </c:pt>
                <c:pt idx="735">
                  <c:v>43602</c:v>
                </c:pt>
                <c:pt idx="736">
                  <c:v>43603</c:v>
                </c:pt>
                <c:pt idx="737">
                  <c:v>43604</c:v>
                </c:pt>
                <c:pt idx="738">
                  <c:v>43605</c:v>
                </c:pt>
                <c:pt idx="739">
                  <c:v>43606</c:v>
                </c:pt>
                <c:pt idx="740">
                  <c:v>43607</c:v>
                </c:pt>
                <c:pt idx="741">
                  <c:v>43608</c:v>
                </c:pt>
                <c:pt idx="742">
                  <c:v>43609</c:v>
                </c:pt>
                <c:pt idx="743">
                  <c:v>43610</c:v>
                </c:pt>
                <c:pt idx="744">
                  <c:v>43611</c:v>
                </c:pt>
                <c:pt idx="745">
                  <c:v>43612</c:v>
                </c:pt>
                <c:pt idx="746">
                  <c:v>43613</c:v>
                </c:pt>
                <c:pt idx="747">
                  <c:v>43614</c:v>
                </c:pt>
                <c:pt idx="748">
                  <c:v>43615</c:v>
                </c:pt>
                <c:pt idx="749">
                  <c:v>43616</c:v>
                </c:pt>
                <c:pt idx="750">
                  <c:v>43617</c:v>
                </c:pt>
                <c:pt idx="751">
                  <c:v>43618</c:v>
                </c:pt>
                <c:pt idx="752">
                  <c:v>43619</c:v>
                </c:pt>
                <c:pt idx="753">
                  <c:v>43620</c:v>
                </c:pt>
                <c:pt idx="754">
                  <c:v>43621</c:v>
                </c:pt>
                <c:pt idx="755">
                  <c:v>43622</c:v>
                </c:pt>
                <c:pt idx="756">
                  <c:v>43623</c:v>
                </c:pt>
                <c:pt idx="757">
                  <c:v>43624</c:v>
                </c:pt>
                <c:pt idx="758">
                  <c:v>43625</c:v>
                </c:pt>
                <c:pt idx="759">
                  <c:v>43626</c:v>
                </c:pt>
                <c:pt idx="760">
                  <c:v>43627</c:v>
                </c:pt>
                <c:pt idx="761">
                  <c:v>43628</c:v>
                </c:pt>
                <c:pt idx="762">
                  <c:v>43629</c:v>
                </c:pt>
                <c:pt idx="763">
                  <c:v>43630</c:v>
                </c:pt>
                <c:pt idx="764">
                  <c:v>43631</c:v>
                </c:pt>
                <c:pt idx="765">
                  <c:v>43632</c:v>
                </c:pt>
                <c:pt idx="766">
                  <c:v>43633</c:v>
                </c:pt>
                <c:pt idx="767">
                  <c:v>43634</c:v>
                </c:pt>
                <c:pt idx="768">
                  <c:v>43635</c:v>
                </c:pt>
                <c:pt idx="769">
                  <c:v>43636</c:v>
                </c:pt>
                <c:pt idx="770">
                  <c:v>43637</c:v>
                </c:pt>
                <c:pt idx="771">
                  <c:v>43638</c:v>
                </c:pt>
                <c:pt idx="772">
                  <c:v>43639</c:v>
                </c:pt>
                <c:pt idx="773">
                  <c:v>43640</c:v>
                </c:pt>
                <c:pt idx="774">
                  <c:v>43641</c:v>
                </c:pt>
                <c:pt idx="775">
                  <c:v>43642</c:v>
                </c:pt>
                <c:pt idx="776">
                  <c:v>43643</c:v>
                </c:pt>
                <c:pt idx="777">
                  <c:v>43644</c:v>
                </c:pt>
                <c:pt idx="778">
                  <c:v>43645</c:v>
                </c:pt>
                <c:pt idx="779">
                  <c:v>43646</c:v>
                </c:pt>
                <c:pt idx="780">
                  <c:v>43647</c:v>
                </c:pt>
                <c:pt idx="781">
                  <c:v>43648</c:v>
                </c:pt>
                <c:pt idx="782">
                  <c:v>43649</c:v>
                </c:pt>
                <c:pt idx="783">
                  <c:v>43650</c:v>
                </c:pt>
                <c:pt idx="784">
                  <c:v>43651</c:v>
                </c:pt>
                <c:pt idx="785">
                  <c:v>43652</c:v>
                </c:pt>
                <c:pt idx="786">
                  <c:v>43653</c:v>
                </c:pt>
                <c:pt idx="787">
                  <c:v>43654</c:v>
                </c:pt>
                <c:pt idx="788">
                  <c:v>43655</c:v>
                </c:pt>
                <c:pt idx="789">
                  <c:v>43656</c:v>
                </c:pt>
                <c:pt idx="790">
                  <c:v>43657</c:v>
                </c:pt>
                <c:pt idx="791">
                  <c:v>43658</c:v>
                </c:pt>
                <c:pt idx="792">
                  <c:v>43659</c:v>
                </c:pt>
                <c:pt idx="793">
                  <c:v>43660</c:v>
                </c:pt>
                <c:pt idx="794">
                  <c:v>43661</c:v>
                </c:pt>
                <c:pt idx="795">
                  <c:v>43662</c:v>
                </c:pt>
                <c:pt idx="796">
                  <c:v>43663</c:v>
                </c:pt>
                <c:pt idx="797">
                  <c:v>43664</c:v>
                </c:pt>
                <c:pt idx="798">
                  <c:v>43665</c:v>
                </c:pt>
                <c:pt idx="799">
                  <c:v>43666</c:v>
                </c:pt>
                <c:pt idx="800">
                  <c:v>43667</c:v>
                </c:pt>
                <c:pt idx="801">
                  <c:v>43668</c:v>
                </c:pt>
                <c:pt idx="802">
                  <c:v>43669</c:v>
                </c:pt>
                <c:pt idx="803">
                  <c:v>43670</c:v>
                </c:pt>
                <c:pt idx="804">
                  <c:v>43671</c:v>
                </c:pt>
                <c:pt idx="805">
                  <c:v>43672</c:v>
                </c:pt>
                <c:pt idx="806">
                  <c:v>43673</c:v>
                </c:pt>
                <c:pt idx="807">
                  <c:v>43674</c:v>
                </c:pt>
                <c:pt idx="808">
                  <c:v>43675</c:v>
                </c:pt>
                <c:pt idx="809">
                  <c:v>43676</c:v>
                </c:pt>
                <c:pt idx="810">
                  <c:v>43677</c:v>
                </c:pt>
                <c:pt idx="811">
                  <c:v>43678</c:v>
                </c:pt>
                <c:pt idx="812">
                  <c:v>43679</c:v>
                </c:pt>
                <c:pt idx="813">
                  <c:v>43680</c:v>
                </c:pt>
                <c:pt idx="814">
                  <c:v>43681</c:v>
                </c:pt>
                <c:pt idx="815">
                  <c:v>43682</c:v>
                </c:pt>
                <c:pt idx="816">
                  <c:v>43683</c:v>
                </c:pt>
                <c:pt idx="817">
                  <c:v>43684</c:v>
                </c:pt>
                <c:pt idx="818">
                  <c:v>43685</c:v>
                </c:pt>
                <c:pt idx="819">
                  <c:v>43686</c:v>
                </c:pt>
                <c:pt idx="820">
                  <c:v>43687</c:v>
                </c:pt>
                <c:pt idx="821">
                  <c:v>43688</c:v>
                </c:pt>
                <c:pt idx="822">
                  <c:v>43689</c:v>
                </c:pt>
                <c:pt idx="823">
                  <c:v>43690</c:v>
                </c:pt>
                <c:pt idx="824">
                  <c:v>43691</c:v>
                </c:pt>
                <c:pt idx="825">
                  <c:v>43692</c:v>
                </c:pt>
                <c:pt idx="826">
                  <c:v>43693</c:v>
                </c:pt>
                <c:pt idx="827">
                  <c:v>43694</c:v>
                </c:pt>
                <c:pt idx="828">
                  <c:v>43695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43701</c:v>
                </c:pt>
                <c:pt idx="835">
                  <c:v>43702</c:v>
                </c:pt>
                <c:pt idx="836">
                  <c:v>43703</c:v>
                </c:pt>
                <c:pt idx="837">
                  <c:v>43704</c:v>
                </c:pt>
                <c:pt idx="838">
                  <c:v>43705</c:v>
                </c:pt>
                <c:pt idx="839">
                  <c:v>43706</c:v>
                </c:pt>
                <c:pt idx="840">
                  <c:v>43707</c:v>
                </c:pt>
                <c:pt idx="841">
                  <c:v>43708</c:v>
                </c:pt>
                <c:pt idx="842">
                  <c:v>43709</c:v>
                </c:pt>
                <c:pt idx="843">
                  <c:v>43710</c:v>
                </c:pt>
                <c:pt idx="844">
                  <c:v>43711</c:v>
                </c:pt>
                <c:pt idx="845">
                  <c:v>43712</c:v>
                </c:pt>
                <c:pt idx="846">
                  <c:v>43713</c:v>
                </c:pt>
                <c:pt idx="847">
                  <c:v>43714</c:v>
                </c:pt>
                <c:pt idx="848">
                  <c:v>43715</c:v>
                </c:pt>
                <c:pt idx="849">
                  <c:v>43716</c:v>
                </c:pt>
                <c:pt idx="850">
                  <c:v>43717</c:v>
                </c:pt>
                <c:pt idx="851">
                  <c:v>43718</c:v>
                </c:pt>
                <c:pt idx="852">
                  <c:v>43719</c:v>
                </c:pt>
                <c:pt idx="853">
                  <c:v>43720</c:v>
                </c:pt>
                <c:pt idx="854">
                  <c:v>43721</c:v>
                </c:pt>
                <c:pt idx="855">
                  <c:v>43722</c:v>
                </c:pt>
                <c:pt idx="856">
                  <c:v>43723</c:v>
                </c:pt>
                <c:pt idx="857">
                  <c:v>43724</c:v>
                </c:pt>
                <c:pt idx="858">
                  <c:v>43725</c:v>
                </c:pt>
                <c:pt idx="859">
                  <c:v>43726</c:v>
                </c:pt>
                <c:pt idx="860">
                  <c:v>43727</c:v>
                </c:pt>
                <c:pt idx="861">
                  <c:v>43728</c:v>
                </c:pt>
                <c:pt idx="862">
                  <c:v>43729</c:v>
                </c:pt>
                <c:pt idx="863">
                  <c:v>43730</c:v>
                </c:pt>
                <c:pt idx="864">
                  <c:v>43731</c:v>
                </c:pt>
                <c:pt idx="865">
                  <c:v>43732</c:v>
                </c:pt>
                <c:pt idx="866">
                  <c:v>43733</c:v>
                </c:pt>
                <c:pt idx="867">
                  <c:v>43734</c:v>
                </c:pt>
                <c:pt idx="868">
                  <c:v>43735</c:v>
                </c:pt>
                <c:pt idx="869">
                  <c:v>43736</c:v>
                </c:pt>
                <c:pt idx="870">
                  <c:v>43737</c:v>
                </c:pt>
                <c:pt idx="871">
                  <c:v>43738</c:v>
                </c:pt>
                <c:pt idx="872">
                  <c:v>43739</c:v>
                </c:pt>
                <c:pt idx="873">
                  <c:v>43740</c:v>
                </c:pt>
                <c:pt idx="874">
                  <c:v>43741</c:v>
                </c:pt>
                <c:pt idx="875">
                  <c:v>43742</c:v>
                </c:pt>
                <c:pt idx="876">
                  <c:v>43743</c:v>
                </c:pt>
                <c:pt idx="877">
                  <c:v>43744</c:v>
                </c:pt>
                <c:pt idx="878">
                  <c:v>43745</c:v>
                </c:pt>
                <c:pt idx="879">
                  <c:v>43746</c:v>
                </c:pt>
                <c:pt idx="880">
                  <c:v>43747</c:v>
                </c:pt>
                <c:pt idx="881">
                  <c:v>43748</c:v>
                </c:pt>
                <c:pt idx="882">
                  <c:v>43749</c:v>
                </c:pt>
                <c:pt idx="883">
                  <c:v>43750</c:v>
                </c:pt>
                <c:pt idx="884">
                  <c:v>43751</c:v>
                </c:pt>
                <c:pt idx="885">
                  <c:v>43752</c:v>
                </c:pt>
                <c:pt idx="886">
                  <c:v>43753</c:v>
                </c:pt>
                <c:pt idx="887">
                  <c:v>43754</c:v>
                </c:pt>
                <c:pt idx="888">
                  <c:v>43755</c:v>
                </c:pt>
                <c:pt idx="889">
                  <c:v>43756</c:v>
                </c:pt>
                <c:pt idx="890">
                  <c:v>43757</c:v>
                </c:pt>
                <c:pt idx="891">
                  <c:v>43758</c:v>
                </c:pt>
                <c:pt idx="892">
                  <c:v>43759</c:v>
                </c:pt>
                <c:pt idx="893">
                  <c:v>43760</c:v>
                </c:pt>
                <c:pt idx="894">
                  <c:v>43761</c:v>
                </c:pt>
                <c:pt idx="895">
                  <c:v>43762</c:v>
                </c:pt>
                <c:pt idx="896">
                  <c:v>43763</c:v>
                </c:pt>
                <c:pt idx="897">
                  <c:v>43764</c:v>
                </c:pt>
                <c:pt idx="898">
                  <c:v>43765</c:v>
                </c:pt>
                <c:pt idx="899">
                  <c:v>43766</c:v>
                </c:pt>
                <c:pt idx="900">
                  <c:v>43767</c:v>
                </c:pt>
                <c:pt idx="901">
                  <c:v>43768</c:v>
                </c:pt>
                <c:pt idx="902">
                  <c:v>43769</c:v>
                </c:pt>
                <c:pt idx="903">
                  <c:v>43770</c:v>
                </c:pt>
                <c:pt idx="904">
                  <c:v>43771</c:v>
                </c:pt>
                <c:pt idx="905">
                  <c:v>43772</c:v>
                </c:pt>
                <c:pt idx="906">
                  <c:v>43773</c:v>
                </c:pt>
                <c:pt idx="907">
                  <c:v>43774</c:v>
                </c:pt>
                <c:pt idx="908">
                  <c:v>43775</c:v>
                </c:pt>
                <c:pt idx="909">
                  <c:v>43776</c:v>
                </c:pt>
                <c:pt idx="910">
                  <c:v>43777</c:v>
                </c:pt>
                <c:pt idx="911">
                  <c:v>43778</c:v>
                </c:pt>
                <c:pt idx="912">
                  <c:v>43779</c:v>
                </c:pt>
                <c:pt idx="913">
                  <c:v>43780</c:v>
                </c:pt>
                <c:pt idx="914">
                  <c:v>43781</c:v>
                </c:pt>
                <c:pt idx="915">
                  <c:v>43782</c:v>
                </c:pt>
                <c:pt idx="916">
                  <c:v>43783</c:v>
                </c:pt>
                <c:pt idx="917">
                  <c:v>43784</c:v>
                </c:pt>
                <c:pt idx="918">
                  <c:v>43785</c:v>
                </c:pt>
                <c:pt idx="919">
                  <c:v>43786</c:v>
                </c:pt>
                <c:pt idx="920">
                  <c:v>43787</c:v>
                </c:pt>
                <c:pt idx="921">
                  <c:v>43788</c:v>
                </c:pt>
                <c:pt idx="922">
                  <c:v>43789</c:v>
                </c:pt>
                <c:pt idx="923">
                  <c:v>43790</c:v>
                </c:pt>
                <c:pt idx="924">
                  <c:v>43791</c:v>
                </c:pt>
                <c:pt idx="925">
                  <c:v>43792</c:v>
                </c:pt>
                <c:pt idx="926">
                  <c:v>43793</c:v>
                </c:pt>
                <c:pt idx="927">
                  <c:v>43794</c:v>
                </c:pt>
                <c:pt idx="928">
                  <c:v>43795</c:v>
                </c:pt>
                <c:pt idx="929">
                  <c:v>43796</c:v>
                </c:pt>
                <c:pt idx="930">
                  <c:v>43797</c:v>
                </c:pt>
                <c:pt idx="931">
                  <c:v>43798</c:v>
                </c:pt>
                <c:pt idx="932">
                  <c:v>43799</c:v>
                </c:pt>
                <c:pt idx="933">
                  <c:v>43800</c:v>
                </c:pt>
                <c:pt idx="934">
                  <c:v>43801</c:v>
                </c:pt>
                <c:pt idx="935">
                  <c:v>43802</c:v>
                </c:pt>
                <c:pt idx="936">
                  <c:v>43803</c:v>
                </c:pt>
                <c:pt idx="937">
                  <c:v>43804</c:v>
                </c:pt>
                <c:pt idx="938">
                  <c:v>43805</c:v>
                </c:pt>
                <c:pt idx="939">
                  <c:v>43806</c:v>
                </c:pt>
                <c:pt idx="940">
                  <c:v>43807</c:v>
                </c:pt>
                <c:pt idx="941">
                  <c:v>43808</c:v>
                </c:pt>
                <c:pt idx="942">
                  <c:v>43809</c:v>
                </c:pt>
                <c:pt idx="943">
                  <c:v>43810</c:v>
                </c:pt>
                <c:pt idx="944">
                  <c:v>43811</c:v>
                </c:pt>
                <c:pt idx="945">
                  <c:v>43812</c:v>
                </c:pt>
                <c:pt idx="946">
                  <c:v>43813</c:v>
                </c:pt>
                <c:pt idx="947">
                  <c:v>43814</c:v>
                </c:pt>
                <c:pt idx="948">
                  <c:v>43815</c:v>
                </c:pt>
                <c:pt idx="949">
                  <c:v>43816</c:v>
                </c:pt>
                <c:pt idx="950">
                  <c:v>43817</c:v>
                </c:pt>
                <c:pt idx="951">
                  <c:v>43818</c:v>
                </c:pt>
                <c:pt idx="952">
                  <c:v>43819</c:v>
                </c:pt>
                <c:pt idx="953">
                  <c:v>43820</c:v>
                </c:pt>
                <c:pt idx="954">
                  <c:v>43821</c:v>
                </c:pt>
                <c:pt idx="955">
                  <c:v>43822</c:v>
                </c:pt>
                <c:pt idx="956">
                  <c:v>43823</c:v>
                </c:pt>
                <c:pt idx="957">
                  <c:v>43824</c:v>
                </c:pt>
                <c:pt idx="958">
                  <c:v>43825</c:v>
                </c:pt>
                <c:pt idx="959">
                  <c:v>43826</c:v>
                </c:pt>
                <c:pt idx="960">
                  <c:v>43827</c:v>
                </c:pt>
                <c:pt idx="961">
                  <c:v>43828</c:v>
                </c:pt>
                <c:pt idx="962">
                  <c:v>43829</c:v>
                </c:pt>
                <c:pt idx="963">
                  <c:v>43830</c:v>
                </c:pt>
                <c:pt idx="964">
                  <c:v>43831</c:v>
                </c:pt>
              </c:numCache>
            </c:numRef>
          </c:cat>
          <c:val>
            <c:numRef>
              <c:f>III.1.3!$E$4:$E$968</c:f>
              <c:numCache>
                <c:formatCode>General</c:formatCode>
                <c:ptCount val="965"/>
                <c:pt idx="0">
                  <c:v>-0.4</c:v>
                </c:pt>
                <c:pt idx="1">
                  <c:v>-0.4</c:v>
                </c:pt>
                <c:pt idx="2">
                  <c:v>-0.4</c:v>
                </c:pt>
                <c:pt idx="3">
                  <c:v>-0.4</c:v>
                </c:pt>
                <c:pt idx="4">
                  <c:v>-0.4</c:v>
                </c:pt>
                <c:pt idx="5">
                  <c:v>-0.4</c:v>
                </c:pt>
                <c:pt idx="6">
                  <c:v>-0.4</c:v>
                </c:pt>
                <c:pt idx="7">
                  <c:v>-0.4</c:v>
                </c:pt>
                <c:pt idx="8">
                  <c:v>-0.4</c:v>
                </c:pt>
                <c:pt idx="9">
                  <c:v>-0.4</c:v>
                </c:pt>
                <c:pt idx="10">
                  <c:v>-0.4</c:v>
                </c:pt>
                <c:pt idx="11">
                  <c:v>-0.4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-0.4</c:v>
                </c:pt>
                <c:pt idx="16">
                  <c:v>-0.4</c:v>
                </c:pt>
                <c:pt idx="17">
                  <c:v>-0.4</c:v>
                </c:pt>
                <c:pt idx="18">
                  <c:v>-0.4</c:v>
                </c:pt>
                <c:pt idx="19">
                  <c:v>-0.4</c:v>
                </c:pt>
                <c:pt idx="20">
                  <c:v>-0.4</c:v>
                </c:pt>
                <c:pt idx="21">
                  <c:v>-0.4</c:v>
                </c:pt>
                <c:pt idx="22">
                  <c:v>-0.4</c:v>
                </c:pt>
                <c:pt idx="23">
                  <c:v>-0.4</c:v>
                </c:pt>
                <c:pt idx="24">
                  <c:v>-0.4</c:v>
                </c:pt>
                <c:pt idx="25">
                  <c:v>-0.4</c:v>
                </c:pt>
                <c:pt idx="26">
                  <c:v>-0.4</c:v>
                </c:pt>
                <c:pt idx="27">
                  <c:v>-0.4</c:v>
                </c:pt>
                <c:pt idx="28">
                  <c:v>-0.4</c:v>
                </c:pt>
                <c:pt idx="29">
                  <c:v>-0.4</c:v>
                </c:pt>
                <c:pt idx="30">
                  <c:v>-0.4</c:v>
                </c:pt>
                <c:pt idx="31">
                  <c:v>-0.4</c:v>
                </c:pt>
                <c:pt idx="32">
                  <c:v>-0.4</c:v>
                </c:pt>
                <c:pt idx="33">
                  <c:v>-0.4</c:v>
                </c:pt>
                <c:pt idx="34">
                  <c:v>-0.4</c:v>
                </c:pt>
                <c:pt idx="35">
                  <c:v>-0.4</c:v>
                </c:pt>
                <c:pt idx="36">
                  <c:v>-0.4</c:v>
                </c:pt>
                <c:pt idx="37">
                  <c:v>-0.4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  <c:pt idx="58">
                  <c:v>-0.4</c:v>
                </c:pt>
                <c:pt idx="59">
                  <c:v>-0.4</c:v>
                </c:pt>
                <c:pt idx="60">
                  <c:v>-0.4</c:v>
                </c:pt>
                <c:pt idx="61">
                  <c:v>-0.4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-0.4</c:v>
                </c:pt>
                <c:pt idx="66">
                  <c:v>-0.4</c:v>
                </c:pt>
                <c:pt idx="67">
                  <c:v>-0.4</c:v>
                </c:pt>
                <c:pt idx="68">
                  <c:v>-0.4</c:v>
                </c:pt>
                <c:pt idx="69">
                  <c:v>-0.4</c:v>
                </c:pt>
                <c:pt idx="70">
                  <c:v>-0.4</c:v>
                </c:pt>
                <c:pt idx="71">
                  <c:v>-0.4</c:v>
                </c:pt>
                <c:pt idx="72">
                  <c:v>-0.4</c:v>
                </c:pt>
                <c:pt idx="73">
                  <c:v>-0.4</c:v>
                </c:pt>
                <c:pt idx="74">
                  <c:v>-0.4</c:v>
                </c:pt>
                <c:pt idx="75">
                  <c:v>-0.4</c:v>
                </c:pt>
                <c:pt idx="76">
                  <c:v>-0.4</c:v>
                </c:pt>
                <c:pt idx="77">
                  <c:v>-0.4</c:v>
                </c:pt>
                <c:pt idx="78">
                  <c:v>-0.4</c:v>
                </c:pt>
                <c:pt idx="79">
                  <c:v>-0.4</c:v>
                </c:pt>
                <c:pt idx="80">
                  <c:v>-0.4</c:v>
                </c:pt>
                <c:pt idx="81">
                  <c:v>-0.4</c:v>
                </c:pt>
                <c:pt idx="82">
                  <c:v>-0.4</c:v>
                </c:pt>
                <c:pt idx="83">
                  <c:v>-0.4</c:v>
                </c:pt>
                <c:pt idx="84">
                  <c:v>-0.4</c:v>
                </c:pt>
                <c:pt idx="85">
                  <c:v>-0.4</c:v>
                </c:pt>
                <c:pt idx="86">
                  <c:v>-0.4</c:v>
                </c:pt>
                <c:pt idx="87">
                  <c:v>-0.4</c:v>
                </c:pt>
                <c:pt idx="88">
                  <c:v>-0.4</c:v>
                </c:pt>
                <c:pt idx="89">
                  <c:v>-0.4</c:v>
                </c:pt>
                <c:pt idx="90">
                  <c:v>-0.4</c:v>
                </c:pt>
                <c:pt idx="91">
                  <c:v>-0.4</c:v>
                </c:pt>
                <c:pt idx="92">
                  <c:v>-0.4</c:v>
                </c:pt>
                <c:pt idx="93">
                  <c:v>-0.4</c:v>
                </c:pt>
                <c:pt idx="94">
                  <c:v>-0.4</c:v>
                </c:pt>
                <c:pt idx="95">
                  <c:v>-0.4</c:v>
                </c:pt>
                <c:pt idx="96">
                  <c:v>-0.4</c:v>
                </c:pt>
                <c:pt idx="97">
                  <c:v>-0.4</c:v>
                </c:pt>
                <c:pt idx="98">
                  <c:v>-0.4</c:v>
                </c:pt>
                <c:pt idx="99">
                  <c:v>-0.4</c:v>
                </c:pt>
                <c:pt idx="100">
                  <c:v>-0.4</c:v>
                </c:pt>
                <c:pt idx="101">
                  <c:v>-0.4</c:v>
                </c:pt>
                <c:pt idx="102">
                  <c:v>-0.4</c:v>
                </c:pt>
                <c:pt idx="103">
                  <c:v>-0.4</c:v>
                </c:pt>
                <c:pt idx="104">
                  <c:v>-0.4</c:v>
                </c:pt>
                <c:pt idx="105">
                  <c:v>-0.4</c:v>
                </c:pt>
                <c:pt idx="106">
                  <c:v>-0.4</c:v>
                </c:pt>
                <c:pt idx="107">
                  <c:v>-0.4</c:v>
                </c:pt>
                <c:pt idx="108">
                  <c:v>-0.4</c:v>
                </c:pt>
                <c:pt idx="109">
                  <c:v>-0.4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  <c:pt idx="160">
                  <c:v>-0.4</c:v>
                </c:pt>
                <c:pt idx="161">
                  <c:v>-0.4</c:v>
                </c:pt>
                <c:pt idx="162">
                  <c:v>-0.4</c:v>
                </c:pt>
                <c:pt idx="163">
                  <c:v>-0.4</c:v>
                </c:pt>
                <c:pt idx="164">
                  <c:v>-0.4</c:v>
                </c:pt>
                <c:pt idx="165">
                  <c:v>-0.4</c:v>
                </c:pt>
                <c:pt idx="166">
                  <c:v>-0.4</c:v>
                </c:pt>
                <c:pt idx="167">
                  <c:v>-0.4</c:v>
                </c:pt>
                <c:pt idx="168">
                  <c:v>-0.4</c:v>
                </c:pt>
                <c:pt idx="169">
                  <c:v>-0.4</c:v>
                </c:pt>
                <c:pt idx="170">
                  <c:v>-0.4</c:v>
                </c:pt>
                <c:pt idx="171">
                  <c:v>-0.4</c:v>
                </c:pt>
                <c:pt idx="172">
                  <c:v>-0.4</c:v>
                </c:pt>
                <c:pt idx="173">
                  <c:v>-0.4</c:v>
                </c:pt>
                <c:pt idx="174">
                  <c:v>-0.4</c:v>
                </c:pt>
                <c:pt idx="175">
                  <c:v>-0.4</c:v>
                </c:pt>
                <c:pt idx="176">
                  <c:v>-0.4</c:v>
                </c:pt>
                <c:pt idx="177">
                  <c:v>-0.4</c:v>
                </c:pt>
                <c:pt idx="178">
                  <c:v>-0.4</c:v>
                </c:pt>
                <c:pt idx="179">
                  <c:v>-0.4</c:v>
                </c:pt>
                <c:pt idx="180">
                  <c:v>-0.4</c:v>
                </c:pt>
                <c:pt idx="181">
                  <c:v>-0.4</c:v>
                </c:pt>
                <c:pt idx="182">
                  <c:v>-0.4</c:v>
                </c:pt>
                <c:pt idx="183">
                  <c:v>-0.4</c:v>
                </c:pt>
                <c:pt idx="184">
                  <c:v>-0.4</c:v>
                </c:pt>
                <c:pt idx="185">
                  <c:v>-0.4</c:v>
                </c:pt>
                <c:pt idx="186">
                  <c:v>-0.4</c:v>
                </c:pt>
                <c:pt idx="187">
                  <c:v>-0.4</c:v>
                </c:pt>
                <c:pt idx="188">
                  <c:v>-0.4</c:v>
                </c:pt>
                <c:pt idx="189">
                  <c:v>-0.4</c:v>
                </c:pt>
                <c:pt idx="190">
                  <c:v>-0.4</c:v>
                </c:pt>
                <c:pt idx="191">
                  <c:v>-0.4</c:v>
                </c:pt>
                <c:pt idx="192">
                  <c:v>-0.4</c:v>
                </c:pt>
                <c:pt idx="193">
                  <c:v>-0.4</c:v>
                </c:pt>
                <c:pt idx="194">
                  <c:v>-0.4</c:v>
                </c:pt>
                <c:pt idx="195">
                  <c:v>-0.4</c:v>
                </c:pt>
                <c:pt idx="196">
                  <c:v>-0.4</c:v>
                </c:pt>
                <c:pt idx="197">
                  <c:v>-0.4</c:v>
                </c:pt>
                <c:pt idx="198">
                  <c:v>-0.4</c:v>
                </c:pt>
                <c:pt idx="199">
                  <c:v>-0.4</c:v>
                </c:pt>
                <c:pt idx="200">
                  <c:v>-0.4</c:v>
                </c:pt>
                <c:pt idx="201">
                  <c:v>-0.4</c:v>
                </c:pt>
                <c:pt idx="202">
                  <c:v>-0.4</c:v>
                </c:pt>
                <c:pt idx="203">
                  <c:v>-0.4</c:v>
                </c:pt>
                <c:pt idx="204">
                  <c:v>-0.4</c:v>
                </c:pt>
                <c:pt idx="205">
                  <c:v>-0.4</c:v>
                </c:pt>
                <c:pt idx="206">
                  <c:v>-0.4</c:v>
                </c:pt>
                <c:pt idx="207">
                  <c:v>-0.4</c:v>
                </c:pt>
                <c:pt idx="208">
                  <c:v>-0.4</c:v>
                </c:pt>
                <c:pt idx="209">
                  <c:v>-0.4</c:v>
                </c:pt>
                <c:pt idx="210">
                  <c:v>-0.4</c:v>
                </c:pt>
                <c:pt idx="211">
                  <c:v>-0.4</c:v>
                </c:pt>
                <c:pt idx="212">
                  <c:v>-0.4</c:v>
                </c:pt>
                <c:pt idx="213">
                  <c:v>-0.4</c:v>
                </c:pt>
                <c:pt idx="214">
                  <c:v>-0.4</c:v>
                </c:pt>
                <c:pt idx="215">
                  <c:v>-0.4</c:v>
                </c:pt>
                <c:pt idx="216">
                  <c:v>-0.4</c:v>
                </c:pt>
                <c:pt idx="217">
                  <c:v>-0.4</c:v>
                </c:pt>
                <c:pt idx="218">
                  <c:v>-0.4</c:v>
                </c:pt>
                <c:pt idx="219">
                  <c:v>-0.4</c:v>
                </c:pt>
                <c:pt idx="220">
                  <c:v>-0.4</c:v>
                </c:pt>
                <c:pt idx="221">
                  <c:v>-0.4</c:v>
                </c:pt>
                <c:pt idx="222">
                  <c:v>-0.4</c:v>
                </c:pt>
                <c:pt idx="223">
                  <c:v>-0.4</c:v>
                </c:pt>
                <c:pt idx="224">
                  <c:v>-0.4</c:v>
                </c:pt>
                <c:pt idx="225">
                  <c:v>-0.4</c:v>
                </c:pt>
                <c:pt idx="226">
                  <c:v>-0.4</c:v>
                </c:pt>
                <c:pt idx="227">
                  <c:v>-0.4</c:v>
                </c:pt>
                <c:pt idx="228">
                  <c:v>-0.4</c:v>
                </c:pt>
                <c:pt idx="229">
                  <c:v>-0.4</c:v>
                </c:pt>
                <c:pt idx="230">
                  <c:v>-0.4</c:v>
                </c:pt>
                <c:pt idx="231">
                  <c:v>-0.4</c:v>
                </c:pt>
                <c:pt idx="232">
                  <c:v>-0.4</c:v>
                </c:pt>
                <c:pt idx="233">
                  <c:v>-0.4</c:v>
                </c:pt>
                <c:pt idx="234">
                  <c:v>-0.4</c:v>
                </c:pt>
                <c:pt idx="235">
                  <c:v>-0.4</c:v>
                </c:pt>
                <c:pt idx="236">
                  <c:v>-0.4</c:v>
                </c:pt>
                <c:pt idx="237">
                  <c:v>-0.4</c:v>
                </c:pt>
                <c:pt idx="238">
                  <c:v>-0.4</c:v>
                </c:pt>
                <c:pt idx="239">
                  <c:v>-0.4</c:v>
                </c:pt>
                <c:pt idx="240">
                  <c:v>-0.4</c:v>
                </c:pt>
                <c:pt idx="241">
                  <c:v>-0.4</c:v>
                </c:pt>
                <c:pt idx="242">
                  <c:v>-0.4</c:v>
                </c:pt>
                <c:pt idx="243">
                  <c:v>-0.4</c:v>
                </c:pt>
                <c:pt idx="244">
                  <c:v>-0.4</c:v>
                </c:pt>
                <c:pt idx="245">
                  <c:v>-0.4</c:v>
                </c:pt>
                <c:pt idx="246">
                  <c:v>-0.4</c:v>
                </c:pt>
                <c:pt idx="247">
                  <c:v>-0.4</c:v>
                </c:pt>
                <c:pt idx="248">
                  <c:v>-0.4</c:v>
                </c:pt>
                <c:pt idx="249">
                  <c:v>-0.4</c:v>
                </c:pt>
                <c:pt idx="250">
                  <c:v>-0.4</c:v>
                </c:pt>
                <c:pt idx="251">
                  <c:v>-0.4</c:v>
                </c:pt>
                <c:pt idx="252">
                  <c:v>-0.4</c:v>
                </c:pt>
                <c:pt idx="253">
                  <c:v>-0.4</c:v>
                </c:pt>
                <c:pt idx="254">
                  <c:v>-0.4</c:v>
                </c:pt>
                <c:pt idx="255">
                  <c:v>-0.4</c:v>
                </c:pt>
                <c:pt idx="256">
                  <c:v>-0.4</c:v>
                </c:pt>
                <c:pt idx="257">
                  <c:v>-0.4</c:v>
                </c:pt>
                <c:pt idx="258">
                  <c:v>-0.4</c:v>
                </c:pt>
                <c:pt idx="259">
                  <c:v>-0.4</c:v>
                </c:pt>
                <c:pt idx="260">
                  <c:v>-0.4</c:v>
                </c:pt>
                <c:pt idx="261">
                  <c:v>-0.4</c:v>
                </c:pt>
                <c:pt idx="262">
                  <c:v>-0.4</c:v>
                </c:pt>
                <c:pt idx="263">
                  <c:v>-0.4</c:v>
                </c:pt>
                <c:pt idx="264">
                  <c:v>-0.4</c:v>
                </c:pt>
                <c:pt idx="265">
                  <c:v>-0.4</c:v>
                </c:pt>
                <c:pt idx="266">
                  <c:v>-0.4</c:v>
                </c:pt>
                <c:pt idx="267">
                  <c:v>-0.4</c:v>
                </c:pt>
                <c:pt idx="268">
                  <c:v>-0.4</c:v>
                </c:pt>
                <c:pt idx="269">
                  <c:v>-0.4</c:v>
                </c:pt>
                <c:pt idx="270">
                  <c:v>-0.4</c:v>
                </c:pt>
                <c:pt idx="271">
                  <c:v>-0.4</c:v>
                </c:pt>
                <c:pt idx="272">
                  <c:v>-0.4</c:v>
                </c:pt>
                <c:pt idx="273">
                  <c:v>-0.4</c:v>
                </c:pt>
                <c:pt idx="274">
                  <c:v>-0.4</c:v>
                </c:pt>
                <c:pt idx="275">
                  <c:v>-0.4</c:v>
                </c:pt>
                <c:pt idx="276">
                  <c:v>-0.4</c:v>
                </c:pt>
                <c:pt idx="277">
                  <c:v>-0.4</c:v>
                </c:pt>
                <c:pt idx="278">
                  <c:v>-0.4</c:v>
                </c:pt>
                <c:pt idx="279">
                  <c:v>-0.4</c:v>
                </c:pt>
                <c:pt idx="280">
                  <c:v>-0.4</c:v>
                </c:pt>
                <c:pt idx="281">
                  <c:v>-0.4</c:v>
                </c:pt>
                <c:pt idx="282">
                  <c:v>-0.4</c:v>
                </c:pt>
                <c:pt idx="283">
                  <c:v>-0.4</c:v>
                </c:pt>
                <c:pt idx="284">
                  <c:v>-0.4</c:v>
                </c:pt>
                <c:pt idx="285">
                  <c:v>-0.4</c:v>
                </c:pt>
                <c:pt idx="286">
                  <c:v>-0.4</c:v>
                </c:pt>
                <c:pt idx="287">
                  <c:v>-0.4</c:v>
                </c:pt>
                <c:pt idx="288">
                  <c:v>-0.4</c:v>
                </c:pt>
                <c:pt idx="289">
                  <c:v>-0.4</c:v>
                </c:pt>
                <c:pt idx="290">
                  <c:v>-0.4</c:v>
                </c:pt>
                <c:pt idx="291">
                  <c:v>-0.4</c:v>
                </c:pt>
                <c:pt idx="292">
                  <c:v>-0.4</c:v>
                </c:pt>
                <c:pt idx="293">
                  <c:v>-0.4</c:v>
                </c:pt>
                <c:pt idx="294">
                  <c:v>-0.4</c:v>
                </c:pt>
                <c:pt idx="295">
                  <c:v>-0.4</c:v>
                </c:pt>
                <c:pt idx="296">
                  <c:v>-0.4</c:v>
                </c:pt>
                <c:pt idx="297">
                  <c:v>-0.4</c:v>
                </c:pt>
                <c:pt idx="298">
                  <c:v>-0.4</c:v>
                </c:pt>
                <c:pt idx="299">
                  <c:v>-0.4</c:v>
                </c:pt>
                <c:pt idx="300">
                  <c:v>-0.4</c:v>
                </c:pt>
                <c:pt idx="301">
                  <c:v>-0.4</c:v>
                </c:pt>
                <c:pt idx="302">
                  <c:v>-0.4</c:v>
                </c:pt>
                <c:pt idx="303">
                  <c:v>-0.4</c:v>
                </c:pt>
                <c:pt idx="304">
                  <c:v>-0.4</c:v>
                </c:pt>
                <c:pt idx="305">
                  <c:v>-0.4</c:v>
                </c:pt>
                <c:pt idx="306">
                  <c:v>-0.4</c:v>
                </c:pt>
                <c:pt idx="307">
                  <c:v>-0.4</c:v>
                </c:pt>
                <c:pt idx="308">
                  <c:v>-0.4</c:v>
                </c:pt>
                <c:pt idx="309">
                  <c:v>-0.4</c:v>
                </c:pt>
                <c:pt idx="310">
                  <c:v>-0.4</c:v>
                </c:pt>
                <c:pt idx="311">
                  <c:v>-0.4</c:v>
                </c:pt>
                <c:pt idx="312">
                  <c:v>-0.4</c:v>
                </c:pt>
                <c:pt idx="313">
                  <c:v>-0.4</c:v>
                </c:pt>
                <c:pt idx="314">
                  <c:v>-0.4</c:v>
                </c:pt>
                <c:pt idx="315">
                  <c:v>-0.4</c:v>
                </c:pt>
                <c:pt idx="316">
                  <c:v>-0.4</c:v>
                </c:pt>
                <c:pt idx="317">
                  <c:v>-0.4</c:v>
                </c:pt>
                <c:pt idx="318">
                  <c:v>-0.4</c:v>
                </c:pt>
                <c:pt idx="319">
                  <c:v>-0.4</c:v>
                </c:pt>
                <c:pt idx="320">
                  <c:v>-0.4</c:v>
                </c:pt>
                <c:pt idx="321">
                  <c:v>-0.4</c:v>
                </c:pt>
                <c:pt idx="322">
                  <c:v>-0.4</c:v>
                </c:pt>
                <c:pt idx="323">
                  <c:v>-0.4</c:v>
                </c:pt>
                <c:pt idx="324">
                  <c:v>-0.4</c:v>
                </c:pt>
                <c:pt idx="325">
                  <c:v>-0.4</c:v>
                </c:pt>
                <c:pt idx="326">
                  <c:v>-0.4</c:v>
                </c:pt>
                <c:pt idx="327">
                  <c:v>-0.4</c:v>
                </c:pt>
                <c:pt idx="328">
                  <c:v>-0.4</c:v>
                </c:pt>
                <c:pt idx="329">
                  <c:v>-0.4</c:v>
                </c:pt>
                <c:pt idx="330">
                  <c:v>-0.4</c:v>
                </c:pt>
                <c:pt idx="331">
                  <c:v>-0.4</c:v>
                </c:pt>
                <c:pt idx="332">
                  <c:v>-0.4</c:v>
                </c:pt>
                <c:pt idx="333">
                  <c:v>-0.4</c:v>
                </c:pt>
                <c:pt idx="334">
                  <c:v>-0.4</c:v>
                </c:pt>
                <c:pt idx="335">
                  <c:v>-0.4</c:v>
                </c:pt>
                <c:pt idx="336">
                  <c:v>-0.4</c:v>
                </c:pt>
                <c:pt idx="337">
                  <c:v>-0.4</c:v>
                </c:pt>
                <c:pt idx="338">
                  <c:v>-0.4</c:v>
                </c:pt>
                <c:pt idx="339">
                  <c:v>-0.4</c:v>
                </c:pt>
                <c:pt idx="340">
                  <c:v>-0.4</c:v>
                </c:pt>
                <c:pt idx="341">
                  <c:v>-0.4</c:v>
                </c:pt>
                <c:pt idx="342">
                  <c:v>-0.4</c:v>
                </c:pt>
                <c:pt idx="343">
                  <c:v>-0.4</c:v>
                </c:pt>
                <c:pt idx="344">
                  <c:v>-0.4</c:v>
                </c:pt>
                <c:pt idx="345">
                  <c:v>-0.4</c:v>
                </c:pt>
                <c:pt idx="346">
                  <c:v>-0.4</c:v>
                </c:pt>
                <c:pt idx="347">
                  <c:v>-0.4</c:v>
                </c:pt>
                <c:pt idx="348">
                  <c:v>-0.4</c:v>
                </c:pt>
                <c:pt idx="349">
                  <c:v>-0.4</c:v>
                </c:pt>
                <c:pt idx="350">
                  <c:v>-0.4</c:v>
                </c:pt>
                <c:pt idx="351">
                  <c:v>-0.4</c:v>
                </c:pt>
                <c:pt idx="352">
                  <c:v>-0.4</c:v>
                </c:pt>
                <c:pt idx="353">
                  <c:v>-0.4</c:v>
                </c:pt>
                <c:pt idx="354">
                  <c:v>-0.4</c:v>
                </c:pt>
                <c:pt idx="355">
                  <c:v>-0.4</c:v>
                </c:pt>
                <c:pt idx="356">
                  <c:v>-0.4</c:v>
                </c:pt>
                <c:pt idx="357">
                  <c:v>-0.4</c:v>
                </c:pt>
                <c:pt idx="358">
                  <c:v>-0.4</c:v>
                </c:pt>
                <c:pt idx="359">
                  <c:v>-0.4</c:v>
                </c:pt>
                <c:pt idx="360">
                  <c:v>-0.4</c:v>
                </c:pt>
                <c:pt idx="361">
                  <c:v>-0.4</c:v>
                </c:pt>
                <c:pt idx="362">
                  <c:v>-0.4</c:v>
                </c:pt>
                <c:pt idx="363">
                  <c:v>-0.4</c:v>
                </c:pt>
                <c:pt idx="364">
                  <c:v>-0.4</c:v>
                </c:pt>
                <c:pt idx="365">
                  <c:v>-0.4</c:v>
                </c:pt>
                <c:pt idx="366">
                  <c:v>-0.4</c:v>
                </c:pt>
                <c:pt idx="367">
                  <c:v>-0.4</c:v>
                </c:pt>
                <c:pt idx="368">
                  <c:v>-0.4</c:v>
                </c:pt>
                <c:pt idx="369">
                  <c:v>-0.4</c:v>
                </c:pt>
                <c:pt idx="370">
                  <c:v>-0.4</c:v>
                </c:pt>
                <c:pt idx="371">
                  <c:v>-0.4</c:v>
                </c:pt>
                <c:pt idx="372">
                  <c:v>-0.4</c:v>
                </c:pt>
                <c:pt idx="373">
                  <c:v>-0.4</c:v>
                </c:pt>
                <c:pt idx="374">
                  <c:v>-0.4</c:v>
                </c:pt>
                <c:pt idx="375">
                  <c:v>-0.4</c:v>
                </c:pt>
                <c:pt idx="376">
                  <c:v>-0.4</c:v>
                </c:pt>
                <c:pt idx="377">
                  <c:v>-0.4</c:v>
                </c:pt>
                <c:pt idx="378">
                  <c:v>-0.4</c:v>
                </c:pt>
                <c:pt idx="379">
                  <c:v>-0.4</c:v>
                </c:pt>
                <c:pt idx="380">
                  <c:v>-0.4</c:v>
                </c:pt>
                <c:pt idx="381">
                  <c:v>-0.4</c:v>
                </c:pt>
                <c:pt idx="382">
                  <c:v>-0.4</c:v>
                </c:pt>
                <c:pt idx="383">
                  <c:v>-0.4</c:v>
                </c:pt>
                <c:pt idx="384">
                  <c:v>-0.4</c:v>
                </c:pt>
                <c:pt idx="385">
                  <c:v>-0.4</c:v>
                </c:pt>
                <c:pt idx="386">
                  <c:v>-0.4</c:v>
                </c:pt>
                <c:pt idx="387">
                  <c:v>-0.4</c:v>
                </c:pt>
                <c:pt idx="388">
                  <c:v>-0.4</c:v>
                </c:pt>
                <c:pt idx="389">
                  <c:v>-0.4</c:v>
                </c:pt>
                <c:pt idx="390">
                  <c:v>-0.4</c:v>
                </c:pt>
                <c:pt idx="391">
                  <c:v>-0.4</c:v>
                </c:pt>
                <c:pt idx="392">
                  <c:v>-0.4</c:v>
                </c:pt>
                <c:pt idx="393">
                  <c:v>-0.4</c:v>
                </c:pt>
                <c:pt idx="394">
                  <c:v>-0.4</c:v>
                </c:pt>
                <c:pt idx="395">
                  <c:v>-0.4</c:v>
                </c:pt>
                <c:pt idx="396">
                  <c:v>-0.4</c:v>
                </c:pt>
                <c:pt idx="397">
                  <c:v>-0.4</c:v>
                </c:pt>
                <c:pt idx="398">
                  <c:v>-0.4</c:v>
                </c:pt>
                <c:pt idx="399">
                  <c:v>-0.4</c:v>
                </c:pt>
                <c:pt idx="400">
                  <c:v>-0.4</c:v>
                </c:pt>
                <c:pt idx="401">
                  <c:v>-0.4</c:v>
                </c:pt>
                <c:pt idx="402">
                  <c:v>-0.4</c:v>
                </c:pt>
                <c:pt idx="403">
                  <c:v>-0.4</c:v>
                </c:pt>
                <c:pt idx="404">
                  <c:v>-0.4</c:v>
                </c:pt>
                <c:pt idx="405">
                  <c:v>-0.4</c:v>
                </c:pt>
                <c:pt idx="406">
                  <c:v>-0.4</c:v>
                </c:pt>
                <c:pt idx="407">
                  <c:v>-0.4</c:v>
                </c:pt>
                <c:pt idx="408">
                  <c:v>-0.4</c:v>
                </c:pt>
                <c:pt idx="409">
                  <c:v>-0.4</c:v>
                </c:pt>
                <c:pt idx="410">
                  <c:v>-0.4</c:v>
                </c:pt>
                <c:pt idx="411">
                  <c:v>-0.4</c:v>
                </c:pt>
                <c:pt idx="412">
                  <c:v>-0.4</c:v>
                </c:pt>
                <c:pt idx="413">
                  <c:v>-0.4</c:v>
                </c:pt>
                <c:pt idx="414">
                  <c:v>-0.4</c:v>
                </c:pt>
                <c:pt idx="415">
                  <c:v>-0.4</c:v>
                </c:pt>
                <c:pt idx="416">
                  <c:v>-0.4</c:v>
                </c:pt>
                <c:pt idx="417">
                  <c:v>-0.4</c:v>
                </c:pt>
                <c:pt idx="418">
                  <c:v>-0.4</c:v>
                </c:pt>
                <c:pt idx="419">
                  <c:v>-0.4</c:v>
                </c:pt>
                <c:pt idx="420">
                  <c:v>-0.4</c:v>
                </c:pt>
                <c:pt idx="421">
                  <c:v>-0.4</c:v>
                </c:pt>
                <c:pt idx="422">
                  <c:v>-0.4</c:v>
                </c:pt>
                <c:pt idx="423">
                  <c:v>-0.4</c:v>
                </c:pt>
                <c:pt idx="424">
                  <c:v>-0.4</c:v>
                </c:pt>
                <c:pt idx="425">
                  <c:v>-0.4</c:v>
                </c:pt>
                <c:pt idx="426">
                  <c:v>-0.4</c:v>
                </c:pt>
                <c:pt idx="427">
                  <c:v>-0.4</c:v>
                </c:pt>
                <c:pt idx="428">
                  <c:v>-0.4</c:v>
                </c:pt>
                <c:pt idx="429">
                  <c:v>-0.4</c:v>
                </c:pt>
                <c:pt idx="430">
                  <c:v>-0.4</c:v>
                </c:pt>
                <c:pt idx="431">
                  <c:v>-0.4</c:v>
                </c:pt>
                <c:pt idx="432">
                  <c:v>-0.4</c:v>
                </c:pt>
                <c:pt idx="433">
                  <c:v>-0.4</c:v>
                </c:pt>
                <c:pt idx="434">
                  <c:v>-0.4</c:v>
                </c:pt>
                <c:pt idx="435">
                  <c:v>-0.4</c:v>
                </c:pt>
                <c:pt idx="436">
                  <c:v>-0.4</c:v>
                </c:pt>
                <c:pt idx="437">
                  <c:v>-0.4</c:v>
                </c:pt>
                <c:pt idx="438">
                  <c:v>-0.4</c:v>
                </c:pt>
                <c:pt idx="439">
                  <c:v>-0.4</c:v>
                </c:pt>
                <c:pt idx="440">
                  <c:v>-0.4</c:v>
                </c:pt>
                <c:pt idx="441">
                  <c:v>-0.4</c:v>
                </c:pt>
                <c:pt idx="442">
                  <c:v>-0.4</c:v>
                </c:pt>
                <c:pt idx="443">
                  <c:v>-0.4</c:v>
                </c:pt>
                <c:pt idx="444">
                  <c:v>-0.4</c:v>
                </c:pt>
                <c:pt idx="445">
                  <c:v>-0.4</c:v>
                </c:pt>
                <c:pt idx="446">
                  <c:v>-0.4</c:v>
                </c:pt>
                <c:pt idx="447">
                  <c:v>-0.4</c:v>
                </c:pt>
                <c:pt idx="448">
                  <c:v>-0.4</c:v>
                </c:pt>
                <c:pt idx="449">
                  <c:v>-0.4</c:v>
                </c:pt>
                <c:pt idx="450">
                  <c:v>-0.4</c:v>
                </c:pt>
                <c:pt idx="451">
                  <c:v>-0.4</c:v>
                </c:pt>
                <c:pt idx="452">
                  <c:v>-0.4</c:v>
                </c:pt>
                <c:pt idx="453">
                  <c:v>-0.4</c:v>
                </c:pt>
                <c:pt idx="454">
                  <c:v>-0.4</c:v>
                </c:pt>
                <c:pt idx="455">
                  <c:v>-0.4</c:v>
                </c:pt>
                <c:pt idx="456">
                  <c:v>-0.4</c:v>
                </c:pt>
                <c:pt idx="457">
                  <c:v>-0.4</c:v>
                </c:pt>
                <c:pt idx="458">
                  <c:v>-0.4</c:v>
                </c:pt>
                <c:pt idx="459">
                  <c:v>-0.4</c:v>
                </c:pt>
                <c:pt idx="460">
                  <c:v>-0.4</c:v>
                </c:pt>
                <c:pt idx="461">
                  <c:v>-0.4</c:v>
                </c:pt>
                <c:pt idx="462">
                  <c:v>-0.4</c:v>
                </c:pt>
                <c:pt idx="463">
                  <c:v>-0.4</c:v>
                </c:pt>
                <c:pt idx="464">
                  <c:v>-0.4</c:v>
                </c:pt>
                <c:pt idx="465">
                  <c:v>-0.4</c:v>
                </c:pt>
                <c:pt idx="466">
                  <c:v>-0.4</c:v>
                </c:pt>
                <c:pt idx="467">
                  <c:v>-0.4</c:v>
                </c:pt>
                <c:pt idx="468">
                  <c:v>-0.4</c:v>
                </c:pt>
                <c:pt idx="469">
                  <c:v>-0.4</c:v>
                </c:pt>
                <c:pt idx="470">
                  <c:v>-0.4</c:v>
                </c:pt>
                <c:pt idx="471">
                  <c:v>-0.4</c:v>
                </c:pt>
                <c:pt idx="472">
                  <c:v>-0.4</c:v>
                </c:pt>
                <c:pt idx="473">
                  <c:v>-0.4</c:v>
                </c:pt>
                <c:pt idx="474">
                  <c:v>-0.4</c:v>
                </c:pt>
                <c:pt idx="475">
                  <c:v>-0.4</c:v>
                </c:pt>
                <c:pt idx="476">
                  <c:v>-0.4</c:v>
                </c:pt>
                <c:pt idx="477">
                  <c:v>-0.4</c:v>
                </c:pt>
                <c:pt idx="478">
                  <c:v>-0.4</c:v>
                </c:pt>
                <c:pt idx="479">
                  <c:v>-0.4</c:v>
                </c:pt>
                <c:pt idx="480">
                  <c:v>-0.4</c:v>
                </c:pt>
                <c:pt idx="481">
                  <c:v>-0.4</c:v>
                </c:pt>
                <c:pt idx="482">
                  <c:v>-0.4</c:v>
                </c:pt>
                <c:pt idx="483">
                  <c:v>-0.4</c:v>
                </c:pt>
                <c:pt idx="484">
                  <c:v>-0.4</c:v>
                </c:pt>
                <c:pt idx="485">
                  <c:v>-0.4</c:v>
                </c:pt>
                <c:pt idx="486">
                  <c:v>-0.4</c:v>
                </c:pt>
                <c:pt idx="487">
                  <c:v>-0.4</c:v>
                </c:pt>
                <c:pt idx="488">
                  <c:v>-0.4</c:v>
                </c:pt>
                <c:pt idx="489">
                  <c:v>-0.4</c:v>
                </c:pt>
                <c:pt idx="490">
                  <c:v>-0.4</c:v>
                </c:pt>
                <c:pt idx="491">
                  <c:v>-0.4</c:v>
                </c:pt>
                <c:pt idx="492">
                  <c:v>-0.4</c:v>
                </c:pt>
                <c:pt idx="493">
                  <c:v>-0.4</c:v>
                </c:pt>
                <c:pt idx="494">
                  <c:v>-0.4</c:v>
                </c:pt>
                <c:pt idx="495">
                  <c:v>-0.4</c:v>
                </c:pt>
                <c:pt idx="496">
                  <c:v>-0.4</c:v>
                </c:pt>
                <c:pt idx="497">
                  <c:v>-0.4</c:v>
                </c:pt>
                <c:pt idx="498">
                  <c:v>-0.4</c:v>
                </c:pt>
                <c:pt idx="499">
                  <c:v>-0.4</c:v>
                </c:pt>
                <c:pt idx="500">
                  <c:v>-0.4</c:v>
                </c:pt>
                <c:pt idx="501">
                  <c:v>-0.4</c:v>
                </c:pt>
                <c:pt idx="502">
                  <c:v>-0.4</c:v>
                </c:pt>
                <c:pt idx="503">
                  <c:v>-0.4</c:v>
                </c:pt>
                <c:pt idx="504">
                  <c:v>-0.4</c:v>
                </c:pt>
                <c:pt idx="505">
                  <c:v>-0.4</c:v>
                </c:pt>
                <c:pt idx="506">
                  <c:v>-0.4</c:v>
                </c:pt>
                <c:pt idx="507">
                  <c:v>-0.4</c:v>
                </c:pt>
                <c:pt idx="508">
                  <c:v>-0.4</c:v>
                </c:pt>
                <c:pt idx="509">
                  <c:v>-0.4</c:v>
                </c:pt>
                <c:pt idx="510">
                  <c:v>-0.4</c:v>
                </c:pt>
                <c:pt idx="511">
                  <c:v>-0.4</c:v>
                </c:pt>
                <c:pt idx="512">
                  <c:v>-0.4</c:v>
                </c:pt>
                <c:pt idx="513">
                  <c:v>-0.4</c:v>
                </c:pt>
                <c:pt idx="514">
                  <c:v>-0.4</c:v>
                </c:pt>
                <c:pt idx="515">
                  <c:v>-0.4</c:v>
                </c:pt>
                <c:pt idx="516">
                  <c:v>-0.4</c:v>
                </c:pt>
                <c:pt idx="517">
                  <c:v>-0.4</c:v>
                </c:pt>
                <c:pt idx="518">
                  <c:v>-0.4</c:v>
                </c:pt>
                <c:pt idx="519">
                  <c:v>-0.4</c:v>
                </c:pt>
                <c:pt idx="520">
                  <c:v>-0.4</c:v>
                </c:pt>
                <c:pt idx="521">
                  <c:v>-0.4</c:v>
                </c:pt>
                <c:pt idx="522">
                  <c:v>-0.4</c:v>
                </c:pt>
                <c:pt idx="523">
                  <c:v>-0.4</c:v>
                </c:pt>
                <c:pt idx="598">
                  <c:v>-0.4</c:v>
                </c:pt>
                <c:pt idx="963">
                  <c:v>-0.15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73-4BDC-87EF-94F0E60B1B87}"/>
            </c:ext>
          </c:extLst>
        </c:ser>
        <c:ser>
          <c:idx val="3"/>
          <c:order val="3"/>
          <c:tx>
            <c:strRef>
              <c:f>III.1.3!$C$1</c:f>
              <c:strCache>
                <c:ptCount val="1"/>
                <c:pt idx="0">
                  <c:v>BoE Bank Rate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598"/>
            <c:marker>
              <c:symbol val="circle"/>
              <c:size val="5"/>
              <c:spPr>
                <a:solidFill>
                  <a:srgbClr val="FDCD31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73-4BDC-87EF-94F0E60B1B87}"/>
              </c:ext>
            </c:extLst>
          </c:dPt>
          <c:dPt>
            <c:idx val="963"/>
            <c:marker>
              <c:symbol val="circle"/>
              <c:size val="5"/>
              <c:spPr>
                <a:solidFill>
                  <a:srgbClr val="FDCD31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73-4BDC-87EF-94F0E60B1B87}"/>
              </c:ext>
            </c:extLst>
          </c:dPt>
          <c:cat>
            <c:numRef>
              <c:f>III.1.3!$A$4:$A$968</c:f>
              <c:numCache>
                <c:formatCode>m/d/yyyy</c:formatCode>
                <c:ptCount val="96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43379</c:v>
                </c:pt>
                <c:pt idx="513">
                  <c:v>43380</c:v>
                </c:pt>
                <c:pt idx="514">
                  <c:v>43381</c:v>
                </c:pt>
                <c:pt idx="515">
                  <c:v>43382</c:v>
                </c:pt>
                <c:pt idx="516">
                  <c:v>43383</c:v>
                </c:pt>
                <c:pt idx="517">
                  <c:v>43384</c:v>
                </c:pt>
                <c:pt idx="518">
                  <c:v>43385</c:v>
                </c:pt>
                <c:pt idx="519">
                  <c:v>43386</c:v>
                </c:pt>
                <c:pt idx="520">
                  <c:v>43387</c:v>
                </c:pt>
                <c:pt idx="521">
                  <c:v>43388</c:v>
                </c:pt>
                <c:pt idx="522">
                  <c:v>43389</c:v>
                </c:pt>
                <c:pt idx="523">
                  <c:v>43390</c:v>
                </c:pt>
                <c:pt idx="524">
                  <c:v>43391</c:v>
                </c:pt>
                <c:pt idx="525">
                  <c:v>43392</c:v>
                </c:pt>
                <c:pt idx="526">
                  <c:v>43393</c:v>
                </c:pt>
                <c:pt idx="527">
                  <c:v>43394</c:v>
                </c:pt>
                <c:pt idx="528">
                  <c:v>43395</c:v>
                </c:pt>
                <c:pt idx="529">
                  <c:v>43396</c:v>
                </c:pt>
                <c:pt idx="530">
                  <c:v>43397</c:v>
                </c:pt>
                <c:pt idx="531">
                  <c:v>43398</c:v>
                </c:pt>
                <c:pt idx="532">
                  <c:v>43399</c:v>
                </c:pt>
                <c:pt idx="533">
                  <c:v>43400</c:v>
                </c:pt>
                <c:pt idx="534">
                  <c:v>43401</c:v>
                </c:pt>
                <c:pt idx="535">
                  <c:v>43402</c:v>
                </c:pt>
                <c:pt idx="536">
                  <c:v>43403</c:v>
                </c:pt>
                <c:pt idx="537">
                  <c:v>43404</c:v>
                </c:pt>
                <c:pt idx="538">
                  <c:v>43405</c:v>
                </c:pt>
                <c:pt idx="539">
                  <c:v>43406</c:v>
                </c:pt>
                <c:pt idx="540">
                  <c:v>43407</c:v>
                </c:pt>
                <c:pt idx="541">
                  <c:v>43408</c:v>
                </c:pt>
                <c:pt idx="542">
                  <c:v>43409</c:v>
                </c:pt>
                <c:pt idx="543">
                  <c:v>43410</c:v>
                </c:pt>
                <c:pt idx="544">
                  <c:v>43411</c:v>
                </c:pt>
                <c:pt idx="545">
                  <c:v>43412</c:v>
                </c:pt>
                <c:pt idx="546">
                  <c:v>43413</c:v>
                </c:pt>
                <c:pt idx="547">
                  <c:v>43414</c:v>
                </c:pt>
                <c:pt idx="548">
                  <c:v>43415</c:v>
                </c:pt>
                <c:pt idx="549">
                  <c:v>43416</c:v>
                </c:pt>
                <c:pt idx="550">
                  <c:v>43417</c:v>
                </c:pt>
                <c:pt idx="551">
                  <c:v>43418</c:v>
                </c:pt>
                <c:pt idx="552">
                  <c:v>43419</c:v>
                </c:pt>
                <c:pt idx="553">
                  <c:v>43420</c:v>
                </c:pt>
                <c:pt idx="554">
                  <c:v>43421</c:v>
                </c:pt>
                <c:pt idx="555">
                  <c:v>43422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43428</c:v>
                </c:pt>
                <c:pt idx="562">
                  <c:v>43429</c:v>
                </c:pt>
                <c:pt idx="563">
                  <c:v>43430</c:v>
                </c:pt>
                <c:pt idx="564">
                  <c:v>43431</c:v>
                </c:pt>
                <c:pt idx="565">
                  <c:v>43432</c:v>
                </c:pt>
                <c:pt idx="566">
                  <c:v>43433</c:v>
                </c:pt>
                <c:pt idx="567">
                  <c:v>43434</c:v>
                </c:pt>
                <c:pt idx="568">
                  <c:v>43435</c:v>
                </c:pt>
                <c:pt idx="569">
                  <c:v>43436</c:v>
                </c:pt>
                <c:pt idx="570">
                  <c:v>43437</c:v>
                </c:pt>
                <c:pt idx="571">
                  <c:v>43438</c:v>
                </c:pt>
                <c:pt idx="572">
                  <c:v>43439</c:v>
                </c:pt>
                <c:pt idx="573">
                  <c:v>43440</c:v>
                </c:pt>
                <c:pt idx="574">
                  <c:v>43441</c:v>
                </c:pt>
                <c:pt idx="575">
                  <c:v>43442</c:v>
                </c:pt>
                <c:pt idx="576">
                  <c:v>43443</c:v>
                </c:pt>
                <c:pt idx="577">
                  <c:v>43444</c:v>
                </c:pt>
                <c:pt idx="578">
                  <c:v>43445</c:v>
                </c:pt>
                <c:pt idx="579">
                  <c:v>43446</c:v>
                </c:pt>
                <c:pt idx="580">
                  <c:v>43447</c:v>
                </c:pt>
                <c:pt idx="581">
                  <c:v>43448</c:v>
                </c:pt>
                <c:pt idx="582">
                  <c:v>43449</c:v>
                </c:pt>
                <c:pt idx="583">
                  <c:v>43450</c:v>
                </c:pt>
                <c:pt idx="584">
                  <c:v>43451</c:v>
                </c:pt>
                <c:pt idx="585">
                  <c:v>43452</c:v>
                </c:pt>
                <c:pt idx="586">
                  <c:v>43453</c:v>
                </c:pt>
                <c:pt idx="587">
                  <c:v>43454</c:v>
                </c:pt>
                <c:pt idx="588">
                  <c:v>43455</c:v>
                </c:pt>
                <c:pt idx="589">
                  <c:v>43456</c:v>
                </c:pt>
                <c:pt idx="590">
                  <c:v>43457</c:v>
                </c:pt>
                <c:pt idx="591">
                  <c:v>43458</c:v>
                </c:pt>
                <c:pt idx="592">
                  <c:v>43459</c:v>
                </c:pt>
                <c:pt idx="593">
                  <c:v>43460</c:v>
                </c:pt>
                <c:pt idx="594">
                  <c:v>43461</c:v>
                </c:pt>
                <c:pt idx="595">
                  <c:v>43462</c:v>
                </c:pt>
                <c:pt idx="596">
                  <c:v>43463</c:v>
                </c:pt>
                <c:pt idx="597">
                  <c:v>43464</c:v>
                </c:pt>
                <c:pt idx="598">
                  <c:v>43465</c:v>
                </c:pt>
                <c:pt idx="599">
                  <c:v>43466</c:v>
                </c:pt>
                <c:pt idx="600">
                  <c:v>43467</c:v>
                </c:pt>
                <c:pt idx="601">
                  <c:v>43468</c:v>
                </c:pt>
                <c:pt idx="602">
                  <c:v>43469</c:v>
                </c:pt>
                <c:pt idx="603">
                  <c:v>43470</c:v>
                </c:pt>
                <c:pt idx="604">
                  <c:v>43471</c:v>
                </c:pt>
                <c:pt idx="605">
                  <c:v>43472</c:v>
                </c:pt>
                <c:pt idx="606">
                  <c:v>43473</c:v>
                </c:pt>
                <c:pt idx="607">
                  <c:v>43474</c:v>
                </c:pt>
                <c:pt idx="608">
                  <c:v>43475</c:v>
                </c:pt>
                <c:pt idx="609">
                  <c:v>43476</c:v>
                </c:pt>
                <c:pt idx="610">
                  <c:v>43477</c:v>
                </c:pt>
                <c:pt idx="611">
                  <c:v>43478</c:v>
                </c:pt>
                <c:pt idx="612">
                  <c:v>43479</c:v>
                </c:pt>
                <c:pt idx="613">
                  <c:v>43480</c:v>
                </c:pt>
                <c:pt idx="614">
                  <c:v>43481</c:v>
                </c:pt>
                <c:pt idx="615">
                  <c:v>43482</c:v>
                </c:pt>
                <c:pt idx="616">
                  <c:v>43483</c:v>
                </c:pt>
                <c:pt idx="617">
                  <c:v>43484</c:v>
                </c:pt>
                <c:pt idx="618">
                  <c:v>43485</c:v>
                </c:pt>
                <c:pt idx="619">
                  <c:v>43486</c:v>
                </c:pt>
                <c:pt idx="620">
                  <c:v>43487</c:v>
                </c:pt>
                <c:pt idx="621">
                  <c:v>43488</c:v>
                </c:pt>
                <c:pt idx="622">
                  <c:v>43489</c:v>
                </c:pt>
                <c:pt idx="623">
                  <c:v>43490</c:v>
                </c:pt>
                <c:pt idx="624">
                  <c:v>43491</c:v>
                </c:pt>
                <c:pt idx="625">
                  <c:v>43492</c:v>
                </c:pt>
                <c:pt idx="626">
                  <c:v>43493</c:v>
                </c:pt>
                <c:pt idx="627">
                  <c:v>43494</c:v>
                </c:pt>
                <c:pt idx="628">
                  <c:v>43495</c:v>
                </c:pt>
                <c:pt idx="629">
                  <c:v>43496</c:v>
                </c:pt>
                <c:pt idx="630">
                  <c:v>43497</c:v>
                </c:pt>
                <c:pt idx="631">
                  <c:v>43498</c:v>
                </c:pt>
                <c:pt idx="632">
                  <c:v>43499</c:v>
                </c:pt>
                <c:pt idx="633">
                  <c:v>43500</c:v>
                </c:pt>
                <c:pt idx="634">
                  <c:v>43501</c:v>
                </c:pt>
                <c:pt idx="635">
                  <c:v>43502</c:v>
                </c:pt>
                <c:pt idx="636">
                  <c:v>43503</c:v>
                </c:pt>
                <c:pt idx="637">
                  <c:v>43504</c:v>
                </c:pt>
                <c:pt idx="638">
                  <c:v>43505</c:v>
                </c:pt>
                <c:pt idx="639">
                  <c:v>43506</c:v>
                </c:pt>
                <c:pt idx="640">
                  <c:v>43507</c:v>
                </c:pt>
                <c:pt idx="641">
                  <c:v>43508</c:v>
                </c:pt>
                <c:pt idx="642">
                  <c:v>43509</c:v>
                </c:pt>
                <c:pt idx="643">
                  <c:v>43510</c:v>
                </c:pt>
                <c:pt idx="644">
                  <c:v>43511</c:v>
                </c:pt>
                <c:pt idx="645">
                  <c:v>43512</c:v>
                </c:pt>
                <c:pt idx="646">
                  <c:v>43513</c:v>
                </c:pt>
                <c:pt idx="647">
                  <c:v>43514</c:v>
                </c:pt>
                <c:pt idx="648">
                  <c:v>43515</c:v>
                </c:pt>
                <c:pt idx="649">
                  <c:v>43516</c:v>
                </c:pt>
                <c:pt idx="650">
                  <c:v>43517</c:v>
                </c:pt>
                <c:pt idx="651">
                  <c:v>43518</c:v>
                </c:pt>
                <c:pt idx="652">
                  <c:v>43519</c:v>
                </c:pt>
                <c:pt idx="653">
                  <c:v>43520</c:v>
                </c:pt>
                <c:pt idx="654">
                  <c:v>43521</c:v>
                </c:pt>
                <c:pt idx="655">
                  <c:v>43522</c:v>
                </c:pt>
                <c:pt idx="656">
                  <c:v>43523</c:v>
                </c:pt>
                <c:pt idx="657">
                  <c:v>43524</c:v>
                </c:pt>
                <c:pt idx="658">
                  <c:v>43525</c:v>
                </c:pt>
                <c:pt idx="659">
                  <c:v>43526</c:v>
                </c:pt>
                <c:pt idx="660">
                  <c:v>43527</c:v>
                </c:pt>
                <c:pt idx="661">
                  <c:v>43528</c:v>
                </c:pt>
                <c:pt idx="662">
                  <c:v>43529</c:v>
                </c:pt>
                <c:pt idx="663">
                  <c:v>43530</c:v>
                </c:pt>
                <c:pt idx="664">
                  <c:v>43531</c:v>
                </c:pt>
                <c:pt idx="665">
                  <c:v>43532</c:v>
                </c:pt>
                <c:pt idx="666">
                  <c:v>43533</c:v>
                </c:pt>
                <c:pt idx="667">
                  <c:v>43534</c:v>
                </c:pt>
                <c:pt idx="668">
                  <c:v>43535</c:v>
                </c:pt>
                <c:pt idx="669">
                  <c:v>43536</c:v>
                </c:pt>
                <c:pt idx="670">
                  <c:v>43537</c:v>
                </c:pt>
                <c:pt idx="671">
                  <c:v>43538</c:v>
                </c:pt>
                <c:pt idx="672">
                  <c:v>43539</c:v>
                </c:pt>
                <c:pt idx="673">
                  <c:v>43540</c:v>
                </c:pt>
                <c:pt idx="674">
                  <c:v>43541</c:v>
                </c:pt>
                <c:pt idx="675">
                  <c:v>43542</c:v>
                </c:pt>
                <c:pt idx="676">
                  <c:v>43543</c:v>
                </c:pt>
                <c:pt idx="677">
                  <c:v>43544</c:v>
                </c:pt>
                <c:pt idx="678">
                  <c:v>43545</c:v>
                </c:pt>
                <c:pt idx="679">
                  <c:v>43546</c:v>
                </c:pt>
                <c:pt idx="680">
                  <c:v>43547</c:v>
                </c:pt>
                <c:pt idx="681">
                  <c:v>43548</c:v>
                </c:pt>
                <c:pt idx="682">
                  <c:v>43549</c:v>
                </c:pt>
                <c:pt idx="683">
                  <c:v>43550</c:v>
                </c:pt>
                <c:pt idx="684">
                  <c:v>43551</c:v>
                </c:pt>
                <c:pt idx="685">
                  <c:v>43552</c:v>
                </c:pt>
                <c:pt idx="686">
                  <c:v>43553</c:v>
                </c:pt>
                <c:pt idx="687">
                  <c:v>43554</c:v>
                </c:pt>
                <c:pt idx="688">
                  <c:v>43555</c:v>
                </c:pt>
                <c:pt idx="689">
                  <c:v>43556</c:v>
                </c:pt>
                <c:pt idx="690">
                  <c:v>43557</c:v>
                </c:pt>
                <c:pt idx="691">
                  <c:v>43558</c:v>
                </c:pt>
                <c:pt idx="692">
                  <c:v>43559</c:v>
                </c:pt>
                <c:pt idx="693">
                  <c:v>43560</c:v>
                </c:pt>
                <c:pt idx="694">
                  <c:v>43561</c:v>
                </c:pt>
                <c:pt idx="695">
                  <c:v>43562</c:v>
                </c:pt>
                <c:pt idx="696">
                  <c:v>43563</c:v>
                </c:pt>
                <c:pt idx="697">
                  <c:v>43564</c:v>
                </c:pt>
                <c:pt idx="698">
                  <c:v>43565</c:v>
                </c:pt>
                <c:pt idx="699">
                  <c:v>43566</c:v>
                </c:pt>
                <c:pt idx="700">
                  <c:v>43567</c:v>
                </c:pt>
                <c:pt idx="701">
                  <c:v>43568</c:v>
                </c:pt>
                <c:pt idx="702">
                  <c:v>43569</c:v>
                </c:pt>
                <c:pt idx="703">
                  <c:v>43570</c:v>
                </c:pt>
                <c:pt idx="704">
                  <c:v>43571</c:v>
                </c:pt>
                <c:pt idx="705">
                  <c:v>43572</c:v>
                </c:pt>
                <c:pt idx="706">
                  <c:v>43573</c:v>
                </c:pt>
                <c:pt idx="707">
                  <c:v>43574</c:v>
                </c:pt>
                <c:pt idx="708">
                  <c:v>43575</c:v>
                </c:pt>
                <c:pt idx="709">
                  <c:v>43576</c:v>
                </c:pt>
                <c:pt idx="710">
                  <c:v>43577</c:v>
                </c:pt>
                <c:pt idx="711">
                  <c:v>43578</c:v>
                </c:pt>
                <c:pt idx="712">
                  <c:v>43579</c:v>
                </c:pt>
                <c:pt idx="713">
                  <c:v>43580</c:v>
                </c:pt>
                <c:pt idx="714">
                  <c:v>43581</c:v>
                </c:pt>
                <c:pt idx="715">
                  <c:v>43582</c:v>
                </c:pt>
                <c:pt idx="716">
                  <c:v>43583</c:v>
                </c:pt>
                <c:pt idx="717">
                  <c:v>43584</c:v>
                </c:pt>
                <c:pt idx="718">
                  <c:v>43585</c:v>
                </c:pt>
                <c:pt idx="719">
                  <c:v>43586</c:v>
                </c:pt>
                <c:pt idx="720">
                  <c:v>43587</c:v>
                </c:pt>
                <c:pt idx="721">
                  <c:v>43588</c:v>
                </c:pt>
                <c:pt idx="722">
                  <c:v>43589</c:v>
                </c:pt>
                <c:pt idx="723">
                  <c:v>43590</c:v>
                </c:pt>
                <c:pt idx="724">
                  <c:v>43591</c:v>
                </c:pt>
                <c:pt idx="725">
                  <c:v>43592</c:v>
                </c:pt>
                <c:pt idx="726">
                  <c:v>43593</c:v>
                </c:pt>
                <c:pt idx="727">
                  <c:v>43594</c:v>
                </c:pt>
                <c:pt idx="728">
                  <c:v>43595</c:v>
                </c:pt>
                <c:pt idx="729">
                  <c:v>43596</c:v>
                </c:pt>
                <c:pt idx="730">
                  <c:v>43597</c:v>
                </c:pt>
                <c:pt idx="731">
                  <c:v>43598</c:v>
                </c:pt>
                <c:pt idx="732">
                  <c:v>43599</c:v>
                </c:pt>
                <c:pt idx="733">
                  <c:v>43600</c:v>
                </c:pt>
                <c:pt idx="734">
                  <c:v>43601</c:v>
                </c:pt>
                <c:pt idx="735">
                  <c:v>43602</c:v>
                </c:pt>
                <c:pt idx="736">
                  <c:v>43603</c:v>
                </c:pt>
                <c:pt idx="737">
                  <c:v>43604</c:v>
                </c:pt>
                <c:pt idx="738">
                  <c:v>43605</c:v>
                </c:pt>
                <c:pt idx="739">
                  <c:v>43606</c:v>
                </c:pt>
                <c:pt idx="740">
                  <c:v>43607</c:v>
                </c:pt>
                <c:pt idx="741">
                  <c:v>43608</c:v>
                </c:pt>
                <c:pt idx="742">
                  <c:v>43609</c:v>
                </c:pt>
                <c:pt idx="743">
                  <c:v>43610</c:v>
                </c:pt>
                <c:pt idx="744">
                  <c:v>43611</c:v>
                </c:pt>
                <c:pt idx="745">
                  <c:v>43612</c:v>
                </c:pt>
                <c:pt idx="746">
                  <c:v>43613</c:v>
                </c:pt>
                <c:pt idx="747">
                  <c:v>43614</c:v>
                </c:pt>
                <c:pt idx="748">
                  <c:v>43615</c:v>
                </c:pt>
                <c:pt idx="749">
                  <c:v>43616</c:v>
                </c:pt>
                <c:pt idx="750">
                  <c:v>43617</c:v>
                </c:pt>
                <c:pt idx="751">
                  <c:v>43618</c:v>
                </c:pt>
                <c:pt idx="752">
                  <c:v>43619</c:v>
                </c:pt>
                <c:pt idx="753">
                  <c:v>43620</c:v>
                </c:pt>
                <c:pt idx="754">
                  <c:v>43621</c:v>
                </c:pt>
                <c:pt idx="755">
                  <c:v>43622</c:v>
                </c:pt>
                <c:pt idx="756">
                  <c:v>43623</c:v>
                </c:pt>
                <c:pt idx="757">
                  <c:v>43624</c:v>
                </c:pt>
                <c:pt idx="758">
                  <c:v>43625</c:v>
                </c:pt>
                <c:pt idx="759">
                  <c:v>43626</c:v>
                </c:pt>
                <c:pt idx="760">
                  <c:v>43627</c:v>
                </c:pt>
                <c:pt idx="761">
                  <c:v>43628</c:v>
                </c:pt>
                <c:pt idx="762">
                  <c:v>43629</c:v>
                </c:pt>
                <c:pt idx="763">
                  <c:v>43630</c:v>
                </c:pt>
                <c:pt idx="764">
                  <c:v>43631</c:v>
                </c:pt>
                <c:pt idx="765">
                  <c:v>43632</c:v>
                </c:pt>
                <c:pt idx="766">
                  <c:v>43633</c:v>
                </c:pt>
                <c:pt idx="767">
                  <c:v>43634</c:v>
                </c:pt>
                <c:pt idx="768">
                  <c:v>43635</c:v>
                </c:pt>
                <c:pt idx="769">
                  <c:v>43636</c:v>
                </c:pt>
                <c:pt idx="770">
                  <c:v>43637</c:v>
                </c:pt>
                <c:pt idx="771">
                  <c:v>43638</c:v>
                </c:pt>
                <c:pt idx="772">
                  <c:v>43639</c:v>
                </c:pt>
                <c:pt idx="773">
                  <c:v>43640</c:v>
                </c:pt>
                <c:pt idx="774">
                  <c:v>43641</c:v>
                </c:pt>
                <c:pt idx="775">
                  <c:v>43642</c:v>
                </c:pt>
                <c:pt idx="776">
                  <c:v>43643</c:v>
                </c:pt>
                <c:pt idx="777">
                  <c:v>43644</c:v>
                </c:pt>
                <c:pt idx="778">
                  <c:v>43645</c:v>
                </c:pt>
                <c:pt idx="779">
                  <c:v>43646</c:v>
                </c:pt>
                <c:pt idx="780">
                  <c:v>43647</c:v>
                </c:pt>
                <c:pt idx="781">
                  <c:v>43648</c:v>
                </c:pt>
                <c:pt idx="782">
                  <c:v>43649</c:v>
                </c:pt>
                <c:pt idx="783">
                  <c:v>43650</c:v>
                </c:pt>
                <c:pt idx="784">
                  <c:v>43651</c:v>
                </c:pt>
                <c:pt idx="785">
                  <c:v>43652</c:v>
                </c:pt>
                <c:pt idx="786">
                  <c:v>43653</c:v>
                </c:pt>
                <c:pt idx="787">
                  <c:v>43654</c:v>
                </c:pt>
                <c:pt idx="788">
                  <c:v>43655</c:v>
                </c:pt>
                <c:pt idx="789">
                  <c:v>43656</c:v>
                </c:pt>
                <c:pt idx="790">
                  <c:v>43657</c:v>
                </c:pt>
                <c:pt idx="791">
                  <c:v>43658</c:v>
                </c:pt>
                <c:pt idx="792">
                  <c:v>43659</c:v>
                </c:pt>
                <c:pt idx="793">
                  <c:v>43660</c:v>
                </c:pt>
                <c:pt idx="794">
                  <c:v>43661</c:v>
                </c:pt>
                <c:pt idx="795">
                  <c:v>43662</c:v>
                </c:pt>
                <c:pt idx="796">
                  <c:v>43663</c:v>
                </c:pt>
                <c:pt idx="797">
                  <c:v>43664</c:v>
                </c:pt>
                <c:pt idx="798">
                  <c:v>43665</c:v>
                </c:pt>
                <c:pt idx="799">
                  <c:v>43666</c:v>
                </c:pt>
                <c:pt idx="800">
                  <c:v>43667</c:v>
                </c:pt>
                <c:pt idx="801">
                  <c:v>43668</c:v>
                </c:pt>
                <c:pt idx="802">
                  <c:v>43669</c:v>
                </c:pt>
                <c:pt idx="803">
                  <c:v>43670</c:v>
                </c:pt>
                <c:pt idx="804">
                  <c:v>43671</c:v>
                </c:pt>
                <c:pt idx="805">
                  <c:v>43672</c:v>
                </c:pt>
                <c:pt idx="806">
                  <c:v>43673</c:v>
                </c:pt>
                <c:pt idx="807">
                  <c:v>43674</c:v>
                </c:pt>
                <c:pt idx="808">
                  <c:v>43675</c:v>
                </c:pt>
                <c:pt idx="809">
                  <c:v>43676</c:v>
                </c:pt>
                <c:pt idx="810">
                  <c:v>43677</c:v>
                </c:pt>
                <c:pt idx="811">
                  <c:v>43678</c:v>
                </c:pt>
                <c:pt idx="812">
                  <c:v>43679</c:v>
                </c:pt>
                <c:pt idx="813">
                  <c:v>43680</c:v>
                </c:pt>
                <c:pt idx="814">
                  <c:v>43681</c:v>
                </c:pt>
                <c:pt idx="815">
                  <c:v>43682</c:v>
                </c:pt>
                <c:pt idx="816">
                  <c:v>43683</c:v>
                </c:pt>
                <c:pt idx="817">
                  <c:v>43684</c:v>
                </c:pt>
                <c:pt idx="818">
                  <c:v>43685</c:v>
                </c:pt>
                <c:pt idx="819">
                  <c:v>43686</c:v>
                </c:pt>
                <c:pt idx="820">
                  <c:v>43687</c:v>
                </c:pt>
                <c:pt idx="821">
                  <c:v>43688</c:v>
                </c:pt>
                <c:pt idx="822">
                  <c:v>43689</c:v>
                </c:pt>
                <c:pt idx="823">
                  <c:v>43690</c:v>
                </c:pt>
                <c:pt idx="824">
                  <c:v>43691</c:v>
                </c:pt>
                <c:pt idx="825">
                  <c:v>43692</c:v>
                </c:pt>
                <c:pt idx="826">
                  <c:v>43693</c:v>
                </c:pt>
                <c:pt idx="827">
                  <c:v>43694</c:v>
                </c:pt>
                <c:pt idx="828">
                  <c:v>43695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43701</c:v>
                </c:pt>
                <c:pt idx="835">
                  <c:v>43702</c:v>
                </c:pt>
                <c:pt idx="836">
                  <c:v>43703</c:v>
                </c:pt>
                <c:pt idx="837">
                  <c:v>43704</c:v>
                </c:pt>
                <c:pt idx="838">
                  <c:v>43705</c:v>
                </c:pt>
                <c:pt idx="839">
                  <c:v>43706</c:v>
                </c:pt>
                <c:pt idx="840">
                  <c:v>43707</c:v>
                </c:pt>
                <c:pt idx="841">
                  <c:v>43708</c:v>
                </c:pt>
                <c:pt idx="842">
                  <c:v>43709</c:v>
                </c:pt>
                <c:pt idx="843">
                  <c:v>43710</c:v>
                </c:pt>
                <c:pt idx="844">
                  <c:v>43711</c:v>
                </c:pt>
                <c:pt idx="845">
                  <c:v>43712</c:v>
                </c:pt>
                <c:pt idx="846">
                  <c:v>43713</c:v>
                </c:pt>
                <c:pt idx="847">
                  <c:v>43714</c:v>
                </c:pt>
                <c:pt idx="848">
                  <c:v>43715</c:v>
                </c:pt>
                <c:pt idx="849">
                  <c:v>43716</c:v>
                </c:pt>
                <c:pt idx="850">
                  <c:v>43717</c:v>
                </c:pt>
                <c:pt idx="851">
                  <c:v>43718</c:v>
                </c:pt>
                <c:pt idx="852">
                  <c:v>43719</c:v>
                </c:pt>
                <c:pt idx="853">
                  <c:v>43720</c:v>
                </c:pt>
                <c:pt idx="854">
                  <c:v>43721</c:v>
                </c:pt>
                <c:pt idx="855">
                  <c:v>43722</c:v>
                </c:pt>
                <c:pt idx="856">
                  <c:v>43723</c:v>
                </c:pt>
                <c:pt idx="857">
                  <c:v>43724</c:v>
                </c:pt>
                <c:pt idx="858">
                  <c:v>43725</c:v>
                </c:pt>
                <c:pt idx="859">
                  <c:v>43726</c:v>
                </c:pt>
                <c:pt idx="860">
                  <c:v>43727</c:v>
                </c:pt>
                <c:pt idx="861">
                  <c:v>43728</c:v>
                </c:pt>
                <c:pt idx="862">
                  <c:v>43729</c:v>
                </c:pt>
                <c:pt idx="863">
                  <c:v>43730</c:v>
                </c:pt>
                <c:pt idx="864">
                  <c:v>43731</c:v>
                </c:pt>
                <c:pt idx="865">
                  <c:v>43732</c:v>
                </c:pt>
                <c:pt idx="866">
                  <c:v>43733</c:v>
                </c:pt>
                <c:pt idx="867">
                  <c:v>43734</c:v>
                </c:pt>
                <c:pt idx="868">
                  <c:v>43735</c:v>
                </c:pt>
                <c:pt idx="869">
                  <c:v>43736</c:v>
                </c:pt>
                <c:pt idx="870">
                  <c:v>43737</c:v>
                </c:pt>
                <c:pt idx="871">
                  <c:v>43738</c:v>
                </c:pt>
                <c:pt idx="872">
                  <c:v>43739</c:v>
                </c:pt>
                <c:pt idx="873">
                  <c:v>43740</c:v>
                </c:pt>
                <c:pt idx="874">
                  <c:v>43741</c:v>
                </c:pt>
                <c:pt idx="875">
                  <c:v>43742</c:v>
                </c:pt>
                <c:pt idx="876">
                  <c:v>43743</c:v>
                </c:pt>
                <c:pt idx="877">
                  <c:v>43744</c:v>
                </c:pt>
                <c:pt idx="878">
                  <c:v>43745</c:v>
                </c:pt>
                <c:pt idx="879">
                  <c:v>43746</c:v>
                </c:pt>
                <c:pt idx="880">
                  <c:v>43747</c:v>
                </c:pt>
                <c:pt idx="881">
                  <c:v>43748</c:v>
                </c:pt>
                <c:pt idx="882">
                  <c:v>43749</c:v>
                </c:pt>
                <c:pt idx="883">
                  <c:v>43750</c:v>
                </c:pt>
                <c:pt idx="884">
                  <c:v>43751</c:v>
                </c:pt>
                <c:pt idx="885">
                  <c:v>43752</c:v>
                </c:pt>
                <c:pt idx="886">
                  <c:v>43753</c:v>
                </c:pt>
                <c:pt idx="887">
                  <c:v>43754</c:v>
                </c:pt>
                <c:pt idx="888">
                  <c:v>43755</c:v>
                </c:pt>
                <c:pt idx="889">
                  <c:v>43756</c:v>
                </c:pt>
                <c:pt idx="890">
                  <c:v>43757</c:v>
                </c:pt>
                <c:pt idx="891">
                  <c:v>43758</c:v>
                </c:pt>
                <c:pt idx="892">
                  <c:v>43759</c:v>
                </c:pt>
                <c:pt idx="893">
                  <c:v>43760</c:v>
                </c:pt>
                <c:pt idx="894">
                  <c:v>43761</c:v>
                </c:pt>
                <c:pt idx="895">
                  <c:v>43762</c:v>
                </c:pt>
                <c:pt idx="896">
                  <c:v>43763</c:v>
                </c:pt>
                <c:pt idx="897">
                  <c:v>43764</c:v>
                </c:pt>
                <c:pt idx="898">
                  <c:v>43765</c:v>
                </c:pt>
                <c:pt idx="899">
                  <c:v>43766</c:v>
                </c:pt>
                <c:pt idx="900">
                  <c:v>43767</c:v>
                </c:pt>
                <c:pt idx="901">
                  <c:v>43768</c:v>
                </c:pt>
                <c:pt idx="902">
                  <c:v>43769</c:v>
                </c:pt>
                <c:pt idx="903">
                  <c:v>43770</c:v>
                </c:pt>
                <c:pt idx="904">
                  <c:v>43771</c:v>
                </c:pt>
                <c:pt idx="905">
                  <c:v>43772</c:v>
                </c:pt>
                <c:pt idx="906">
                  <c:v>43773</c:v>
                </c:pt>
                <c:pt idx="907">
                  <c:v>43774</c:v>
                </c:pt>
                <c:pt idx="908">
                  <c:v>43775</c:v>
                </c:pt>
                <c:pt idx="909">
                  <c:v>43776</c:v>
                </c:pt>
                <c:pt idx="910">
                  <c:v>43777</c:v>
                </c:pt>
                <c:pt idx="911">
                  <c:v>43778</c:v>
                </c:pt>
                <c:pt idx="912">
                  <c:v>43779</c:v>
                </c:pt>
                <c:pt idx="913">
                  <c:v>43780</c:v>
                </c:pt>
                <c:pt idx="914">
                  <c:v>43781</c:v>
                </c:pt>
                <c:pt idx="915">
                  <c:v>43782</c:v>
                </c:pt>
                <c:pt idx="916">
                  <c:v>43783</c:v>
                </c:pt>
                <c:pt idx="917">
                  <c:v>43784</c:v>
                </c:pt>
                <c:pt idx="918">
                  <c:v>43785</c:v>
                </c:pt>
                <c:pt idx="919">
                  <c:v>43786</c:v>
                </c:pt>
                <c:pt idx="920">
                  <c:v>43787</c:v>
                </c:pt>
                <c:pt idx="921">
                  <c:v>43788</c:v>
                </c:pt>
                <c:pt idx="922">
                  <c:v>43789</c:v>
                </c:pt>
                <c:pt idx="923">
                  <c:v>43790</c:v>
                </c:pt>
                <c:pt idx="924">
                  <c:v>43791</c:v>
                </c:pt>
                <c:pt idx="925">
                  <c:v>43792</c:v>
                </c:pt>
                <c:pt idx="926">
                  <c:v>43793</c:v>
                </c:pt>
                <c:pt idx="927">
                  <c:v>43794</c:v>
                </c:pt>
                <c:pt idx="928">
                  <c:v>43795</c:v>
                </c:pt>
                <c:pt idx="929">
                  <c:v>43796</c:v>
                </c:pt>
                <c:pt idx="930">
                  <c:v>43797</c:v>
                </c:pt>
                <c:pt idx="931">
                  <c:v>43798</c:v>
                </c:pt>
                <c:pt idx="932">
                  <c:v>43799</c:v>
                </c:pt>
                <c:pt idx="933">
                  <c:v>43800</c:v>
                </c:pt>
                <c:pt idx="934">
                  <c:v>43801</c:v>
                </c:pt>
                <c:pt idx="935">
                  <c:v>43802</c:v>
                </c:pt>
                <c:pt idx="936">
                  <c:v>43803</c:v>
                </c:pt>
                <c:pt idx="937">
                  <c:v>43804</c:v>
                </c:pt>
                <c:pt idx="938">
                  <c:v>43805</c:v>
                </c:pt>
                <c:pt idx="939">
                  <c:v>43806</c:v>
                </c:pt>
                <c:pt idx="940">
                  <c:v>43807</c:v>
                </c:pt>
                <c:pt idx="941">
                  <c:v>43808</c:v>
                </c:pt>
                <c:pt idx="942">
                  <c:v>43809</c:v>
                </c:pt>
                <c:pt idx="943">
                  <c:v>43810</c:v>
                </c:pt>
                <c:pt idx="944">
                  <c:v>43811</c:v>
                </c:pt>
                <c:pt idx="945">
                  <c:v>43812</c:v>
                </c:pt>
                <c:pt idx="946">
                  <c:v>43813</c:v>
                </c:pt>
                <c:pt idx="947">
                  <c:v>43814</c:v>
                </c:pt>
                <c:pt idx="948">
                  <c:v>43815</c:v>
                </c:pt>
                <c:pt idx="949">
                  <c:v>43816</c:v>
                </c:pt>
                <c:pt idx="950">
                  <c:v>43817</c:v>
                </c:pt>
                <c:pt idx="951">
                  <c:v>43818</c:v>
                </c:pt>
                <c:pt idx="952">
                  <c:v>43819</c:v>
                </c:pt>
                <c:pt idx="953">
                  <c:v>43820</c:v>
                </c:pt>
                <c:pt idx="954">
                  <c:v>43821</c:v>
                </c:pt>
                <c:pt idx="955">
                  <c:v>43822</c:v>
                </c:pt>
                <c:pt idx="956">
                  <c:v>43823</c:v>
                </c:pt>
                <c:pt idx="957">
                  <c:v>43824</c:v>
                </c:pt>
                <c:pt idx="958">
                  <c:v>43825</c:v>
                </c:pt>
                <c:pt idx="959">
                  <c:v>43826</c:v>
                </c:pt>
                <c:pt idx="960">
                  <c:v>43827</c:v>
                </c:pt>
                <c:pt idx="961">
                  <c:v>43828</c:v>
                </c:pt>
                <c:pt idx="962">
                  <c:v>43829</c:v>
                </c:pt>
                <c:pt idx="963">
                  <c:v>43830</c:v>
                </c:pt>
                <c:pt idx="964">
                  <c:v>43831</c:v>
                </c:pt>
              </c:numCache>
            </c:numRef>
          </c:cat>
          <c:val>
            <c:numRef>
              <c:f>III.1.3!$C$4:$C$968</c:f>
              <c:numCache>
                <c:formatCode>General</c:formatCode>
                <c:ptCount val="96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98">
                  <c:v>0.75</c:v>
                </c:pt>
                <c:pt idx="963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73-4BDC-87EF-94F0E60B1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496192"/>
        <c:axId val="149497728"/>
      </c:lineChart>
      <c:dateAx>
        <c:axId val="149496192"/>
        <c:scaling>
          <c:orientation val="minMax"/>
          <c:max val="43845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9497728"/>
        <c:crosses val="autoZero"/>
        <c:auto val="1"/>
        <c:lblOffset val="100"/>
        <c:baseTimeUnit val="days"/>
        <c:minorUnit val="1"/>
        <c:minorTimeUnit val="years"/>
      </c:dateAx>
      <c:valAx>
        <c:axId val="149497728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949619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9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68503937007875E-2"/>
          <c:y val="0.7789823992589161"/>
          <c:w val="0.97906266404199471"/>
          <c:h val="0.2033705419175544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22112860892391E-2"/>
          <c:y val="6.4705882352941183E-2"/>
          <c:w val="0.85992421259842522"/>
          <c:h val="0.85054932839277442"/>
        </c:manualLayout>
      </c:layout>
      <c:areaChart>
        <c:grouping val="stacked"/>
        <c:varyColors val="0"/>
        <c:ser>
          <c:idx val="3"/>
          <c:order val="2"/>
          <c:tx>
            <c:v> </c:v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val>
            <c:numRef>
              <c:f>'II.1.1'!$D$4:$D$36</c:f>
              <c:numCache>
                <c:formatCode>General</c:formatCode>
                <c:ptCount val="33"/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 formatCode="0">
                  <c:v>6</c:v>
                </c:pt>
                <c:pt idx="22" formatCode="0">
                  <c:v>6</c:v>
                </c:pt>
                <c:pt idx="23">
                  <c:v>6</c:v>
                </c:pt>
                <c:pt idx="24" formatCode="0.0">
                  <c:v>5.5</c:v>
                </c:pt>
                <c:pt idx="25" formatCode="0.0">
                  <c:v>5.5</c:v>
                </c:pt>
                <c:pt idx="26" formatCode="0.0">
                  <c:v>5.5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8-4702-B815-F2063473BA5E}"/>
            </c:ext>
          </c:extLst>
        </c:ser>
        <c:ser>
          <c:idx val="1"/>
          <c:order val="3"/>
          <c:tx>
            <c:strRef>
              <c:f>'II.1.1'!$E$1</c:f>
              <c:strCache>
                <c:ptCount val="1"/>
                <c:pt idx="0">
                  <c:v>Inflation target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1"/>
              <a:srcRect/>
              <a:stretch>
                <a:fillRect l="35000"/>
              </a:stretch>
            </a:blip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val>
            <c:numRef>
              <c:f>'II.1.1'!$E$4:$E$36</c:f>
              <c:numCache>
                <c:formatCode>General</c:formatCode>
                <c:ptCount val="33"/>
                <c:pt idx="11" formatCode="0">
                  <c:v>6</c:v>
                </c:pt>
                <c:pt idx="12" formatCode="0">
                  <c:v>6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6</c:v>
                </c:pt>
                <c:pt idx="17" formatCode="0">
                  <c:v>6</c:v>
                </c:pt>
                <c:pt idx="18" formatCode="0">
                  <c:v>6</c:v>
                </c:pt>
                <c:pt idx="19" formatCode="0">
                  <c:v>6</c:v>
                </c:pt>
                <c:pt idx="20" formatCode="0">
                  <c:v>6</c:v>
                </c:pt>
                <c:pt idx="21" formatCode="0">
                  <c:v>4</c:v>
                </c:pt>
                <c:pt idx="22" formatCode="0">
                  <c:v>4</c:v>
                </c:pt>
                <c:pt idx="23" formatCode="0">
                  <c:v>4</c:v>
                </c:pt>
                <c:pt idx="24" formatCode="0">
                  <c:v>4</c:v>
                </c:pt>
                <c:pt idx="25" formatCode="0">
                  <c:v>4</c:v>
                </c:pt>
                <c:pt idx="26" formatCode="0">
                  <c:v>4</c:v>
                </c:pt>
                <c:pt idx="27" formatCode="0">
                  <c:v>4</c:v>
                </c:pt>
                <c:pt idx="28" formatCode="0">
                  <c:v>4</c:v>
                </c:pt>
                <c:pt idx="29" formatCode="0">
                  <c:v>4</c:v>
                </c:pt>
                <c:pt idx="30" formatCode="0">
                  <c:v>4</c:v>
                </c:pt>
                <c:pt idx="31" formatCode="0">
                  <c:v>4</c:v>
                </c:pt>
                <c:pt idx="32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8-4702-B815-F2063473B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905792"/>
        <c:axId val="111912064"/>
      </c:areaChart>
      <c:lineChart>
        <c:grouping val="standard"/>
        <c:varyColors val="0"/>
        <c:ser>
          <c:idx val="0"/>
          <c:order val="0"/>
          <c:tx>
            <c:strRef>
              <c:f>'II.1.1'!$B$1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C48">
                  <a:alpha val="94000"/>
                </a:srgbClr>
              </a:solidFill>
              <a:prstDash val="solid"/>
            </a:ln>
          </c:spPr>
          <c:marker>
            <c:symbol val="none"/>
          </c:marker>
          <c:cat>
            <c:strRef>
              <c:f>'II.1.1'!$G$4:$G$36</c:f>
              <c:strCache>
                <c:ptCount val="33"/>
                <c:pt idx="0">
                  <c:v>01.16</c:v>
                </c:pt>
                <c:pt idx="2">
                  <c:v> </c:v>
                </c:pt>
                <c:pt idx="3">
                  <c:v> </c:v>
                </c:pt>
                <c:pt idx="4">
                  <c:v>05.16</c:v>
                </c:pt>
                <c:pt idx="7">
                  <c:v> </c:v>
                </c:pt>
                <c:pt idx="8">
                  <c:v>09.16</c:v>
                </c:pt>
                <c:pt idx="9">
                  <c:v> </c:v>
                </c:pt>
                <c:pt idx="10">
                  <c:v> 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1">
                  <c:v> </c:v>
                </c:pt>
                <c:pt idx="22">
                  <c:v> 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'II.1.1'!$B$4:$B$36</c:f>
              <c:numCache>
                <c:formatCode>0.0</c:formatCode>
                <c:ptCount val="33"/>
                <c:pt idx="0">
                  <c:v>40.299999999999997</c:v>
                </c:pt>
                <c:pt idx="1">
                  <c:v>32.700000000000003</c:v>
                </c:pt>
                <c:pt idx="2">
                  <c:v>20.9</c:v>
                </c:pt>
                <c:pt idx="3">
                  <c:v>9.8000000000000007</c:v>
                </c:pt>
                <c:pt idx="4">
                  <c:v>7.5</c:v>
                </c:pt>
                <c:pt idx="5">
                  <c:v>6.9</c:v>
                </c:pt>
                <c:pt idx="6">
                  <c:v>7.9</c:v>
                </c:pt>
                <c:pt idx="7">
                  <c:v>8.4</c:v>
                </c:pt>
                <c:pt idx="8">
                  <c:v>7.9</c:v>
                </c:pt>
                <c:pt idx="9">
                  <c:v>12.4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14.2</c:v>
                </c:pt>
                <c:pt idx="14">
                  <c:v>15.1</c:v>
                </c:pt>
                <c:pt idx="15">
                  <c:v>12.2</c:v>
                </c:pt>
                <c:pt idx="16">
                  <c:v>13.5</c:v>
                </c:pt>
                <c:pt idx="17">
                  <c:v>15.6</c:v>
                </c:pt>
                <c:pt idx="18">
                  <c:v>15.9</c:v>
                </c:pt>
                <c:pt idx="19">
                  <c:v>16.2</c:v>
                </c:pt>
                <c:pt idx="20">
                  <c:v>16.399999999999999</c:v>
                </c:pt>
                <c:pt idx="21">
                  <c:v>14.6</c:v>
                </c:pt>
                <c:pt idx="22">
                  <c:v>13.6</c:v>
                </c:pt>
                <c:pt idx="23">
                  <c:v>13.7</c:v>
                </c:pt>
                <c:pt idx="24">
                  <c:v>14.1</c:v>
                </c:pt>
                <c:pt idx="25">
                  <c:v>14</c:v>
                </c:pt>
                <c:pt idx="26">
                  <c:v>13.2</c:v>
                </c:pt>
                <c:pt idx="27">
                  <c:v>13.1</c:v>
                </c:pt>
                <c:pt idx="28">
                  <c:v>11.7</c:v>
                </c:pt>
                <c:pt idx="29">
                  <c:v>9.9</c:v>
                </c:pt>
                <c:pt idx="30">
                  <c:v>8.9</c:v>
                </c:pt>
                <c:pt idx="31">
                  <c:v>9</c:v>
                </c:pt>
                <c:pt idx="32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58-4702-B815-F2063473BA5E}"/>
            </c:ext>
          </c:extLst>
        </c:ser>
        <c:ser>
          <c:idx val="2"/>
          <c:order val="1"/>
          <c:tx>
            <c:strRef>
              <c:f>'II.1.1'!$C$1</c:f>
              <c:strCache>
                <c:ptCount val="1"/>
                <c:pt idx="0">
                  <c:v>Core CPI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'II.1.1'!$G$4:$G$36</c:f>
              <c:strCache>
                <c:ptCount val="33"/>
                <c:pt idx="0">
                  <c:v>01.16</c:v>
                </c:pt>
                <c:pt idx="2">
                  <c:v> </c:v>
                </c:pt>
                <c:pt idx="3">
                  <c:v> </c:v>
                </c:pt>
                <c:pt idx="4">
                  <c:v>05.16</c:v>
                </c:pt>
                <c:pt idx="7">
                  <c:v> </c:v>
                </c:pt>
                <c:pt idx="8">
                  <c:v>09.16</c:v>
                </c:pt>
                <c:pt idx="9">
                  <c:v> </c:v>
                </c:pt>
                <c:pt idx="10">
                  <c:v> 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1">
                  <c:v> </c:v>
                </c:pt>
                <c:pt idx="22">
                  <c:v> 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'II.1.1'!$C$4:$C$36</c:f>
              <c:numCache>
                <c:formatCode>0.0</c:formatCode>
                <c:ptCount val="33"/>
                <c:pt idx="0">
                  <c:v>31.3</c:v>
                </c:pt>
                <c:pt idx="1">
                  <c:v>25.1</c:v>
                </c:pt>
                <c:pt idx="2">
                  <c:v>15</c:v>
                </c:pt>
                <c:pt idx="3">
                  <c:v>10.6</c:v>
                </c:pt>
                <c:pt idx="4">
                  <c:v>8.6999999999999993</c:v>
                </c:pt>
                <c:pt idx="5">
                  <c:v>8.1</c:v>
                </c:pt>
                <c:pt idx="6">
                  <c:v>7.9</c:v>
                </c:pt>
                <c:pt idx="7">
                  <c:v>7.4</c:v>
                </c:pt>
                <c:pt idx="8">
                  <c:v>6.4</c:v>
                </c:pt>
                <c:pt idx="9">
                  <c:v>6.5</c:v>
                </c:pt>
                <c:pt idx="10">
                  <c:v>6.2</c:v>
                </c:pt>
                <c:pt idx="11">
                  <c:v>5.8</c:v>
                </c:pt>
                <c:pt idx="12">
                  <c:v>6.2</c:v>
                </c:pt>
                <c:pt idx="13">
                  <c:v>6.6</c:v>
                </c:pt>
                <c:pt idx="14">
                  <c:v>6.3</c:v>
                </c:pt>
                <c:pt idx="15">
                  <c:v>6.3</c:v>
                </c:pt>
                <c:pt idx="16">
                  <c:v>6.5</c:v>
                </c:pt>
                <c:pt idx="17">
                  <c:v>6.8</c:v>
                </c:pt>
                <c:pt idx="18">
                  <c:v>7.3</c:v>
                </c:pt>
                <c:pt idx="19">
                  <c:v>7.8</c:v>
                </c:pt>
                <c:pt idx="20">
                  <c:v>7.7</c:v>
                </c:pt>
                <c:pt idx="21">
                  <c:v>8.1</c:v>
                </c:pt>
                <c:pt idx="22">
                  <c:v>8.6</c:v>
                </c:pt>
                <c:pt idx="23">
                  <c:v>9.5</c:v>
                </c:pt>
                <c:pt idx="24">
                  <c:v>9.8000000000000007</c:v>
                </c:pt>
                <c:pt idx="25">
                  <c:v>9.6999999999999993</c:v>
                </c:pt>
                <c:pt idx="26">
                  <c:v>9.4</c:v>
                </c:pt>
                <c:pt idx="27">
                  <c:v>9.4</c:v>
                </c:pt>
                <c:pt idx="28">
                  <c:v>9.3000000000000007</c:v>
                </c:pt>
                <c:pt idx="29">
                  <c:v>9</c:v>
                </c:pt>
                <c:pt idx="30">
                  <c:v>8.8000000000000007</c:v>
                </c:pt>
                <c:pt idx="31">
                  <c:v>8.6999999999999993</c:v>
                </c:pt>
                <c:pt idx="32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58-4702-B815-F2063473BA5E}"/>
            </c:ext>
          </c:extLst>
        </c:ser>
        <c:ser>
          <c:idx val="4"/>
          <c:order val="4"/>
          <c:marker>
            <c:symbol val="circle"/>
            <c:size val="3"/>
            <c:spPr>
              <a:noFill/>
              <a:ln w="25400">
                <a:solidFill>
                  <a:schemeClr val="accent1"/>
                </a:solidFill>
              </a:ln>
            </c:spPr>
          </c:marker>
          <c:val>
            <c:numRef>
              <c:f>'II.1.1'!$F$4:$F$36</c:f>
              <c:numCache>
                <c:formatCode>General</c:formatCode>
                <c:ptCount val="33"/>
                <c:pt idx="11">
                  <c:v>12</c:v>
                </c:pt>
                <c:pt idx="14">
                  <c:v>12</c:v>
                </c:pt>
                <c:pt idx="17">
                  <c:v>12</c:v>
                </c:pt>
                <c:pt idx="20">
                  <c:v>10</c:v>
                </c:pt>
                <c:pt idx="23">
                  <c:v>8</c:v>
                </c:pt>
                <c:pt idx="26">
                  <c:v>7.5</c:v>
                </c:pt>
                <c:pt idx="29">
                  <c:v>7</c:v>
                </c:pt>
                <c:pt idx="3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E-41B4-95E1-B8B61CE48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5792"/>
        <c:axId val="111912064"/>
      </c:lineChart>
      <c:catAx>
        <c:axId val="1119057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912064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111912064"/>
        <c:scaling>
          <c:orientation val="minMax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9057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51956233595800527"/>
          <c:y val="4.6515979620194534E-2"/>
          <c:w val="0.48043766404199473"/>
          <c:h val="0.3669907364520610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47112860892389E-2"/>
          <c:y val="5.8823529411764705E-2"/>
          <c:w val="0.88281955380577426"/>
          <c:h val="0.84632978230662348"/>
        </c:manualLayout>
      </c:layout>
      <c:lineChart>
        <c:grouping val="standard"/>
        <c:varyColors val="0"/>
        <c:ser>
          <c:idx val="0"/>
          <c:order val="0"/>
          <c:tx>
            <c:strRef>
              <c:f>III.1.4!$B$1</c:f>
              <c:strCache>
                <c:ptCount val="1"/>
                <c:pt idx="0">
                  <c:v>ECPI (current forecast)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III.1.4!$A$4:$A$63</c:f>
              <c:numCache>
                <c:formatCode>mm/yy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III.1.4!$B$4:$B$63</c:f>
              <c:numCache>
                <c:formatCode>0.00</c:formatCode>
                <c:ptCount val="60"/>
                <c:pt idx="0">
                  <c:v>0.78100000000000003</c:v>
                </c:pt>
                <c:pt idx="1">
                  <c:v>0.78500000000000003</c:v>
                </c:pt>
                <c:pt idx="2">
                  <c:v>0.83799999999999997</c:v>
                </c:pt>
                <c:pt idx="3">
                  <c:v>0.92200000000000004</c:v>
                </c:pt>
                <c:pt idx="4">
                  <c:v>0.97299999999999998</c:v>
                </c:pt>
                <c:pt idx="5">
                  <c:v>0.89600000000000002</c:v>
                </c:pt>
                <c:pt idx="6">
                  <c:v>0.85699999999999998</c:v>
                </c:pt>
                <c:pt idx="7">
                  <c:v>0.84799999999999998</c:v>
                </c:pt>
                <c:pt idx="8">
                  <c:v>0.83599999999999997</c:v>
                </c:pt>
                <c:pt idx="9">
                  <c:v>0.83899999999999997</c:v>
                </c:pt>
                <c:pt idx="10">
                  <c:v>0.88900000000000001</c:v>
                </c:pt>
                <c:pt idx="11">
                  <c:v>0.91800000000000004</c:v>
                </c:pt>
                <c:pt idx="12">
                  <c:v>0.93700000000000006</c:v>
                </c:pt>
                <c:pt idx="13">
                  <c:v>0.93600000000000005</c:v>
                </c:pt>
                <c:pt idx="14">
                  <c:v>0.94</c:v>
                </c:pt>
                <c:pt idx="15">
                  <c:v>0.90800000000000003</c:v>
                </c:pt>
                <c:pt idx="16">
                  <c:v>0.90100000000000002</c:v>
                </c:pt>
                <c:pt idx="17">
                  <c:v>0.90300000000000002</c:v>
                </c:pt>
                <c:pt idx="18">
                  <c:v>0.93400000000000005</c:v>
                </c:pt>
                <c:pt idx="19">
                  <c:v>0.96699999999999997</c:v>
                </c:pt>
                <c:pt idx="20">
                  <c:v>0.99</c:v>
                </c:pt>
                <c:pt idx="21">
                  <c:v>0.97399999999999998</c:v>
                </c:pt>
                <c:pt idx="22">
                  <c:v>0.97</c:v>
                </c:pt>
                <c:pt idx="23">
                  <c:v>0.99199999999999999</c:v>
                </c:pt>
                <c:pt idx="24">
                  <c:v>1.0269999999999999</c:v>
                </c:pt>
                <c:pt idx="25">
                  <c:v>1.0529999999999999</c:v>
                </c:pt>
                <c:pt idx="26">
                  <c:v>1.07</c:v>
                </c:pt>
                <c:pt idx="27">
                  <c:v>1.06</c:v>
                </c:pt>
                <c:pt idx="28">
                  <c:v>1.0620000000000001</c:v>
                </c:pt>
                <c:pt idx="29">
                  <c:v>1.04</c:v>
                </c:pt>
                <c:pt idx="30">
                  <c:v>1.0289999999999999</c:v>
                </c:pt>
                <c:pt idx="31">
                  <c:v>1.022</c:v>
                </c:pt>
                <c:pt idx="32">
                  <c:v>0.98799999999999999</c:v>
                </c:pt>
                <c:pt idx="33">
                  <c:v>0.98099999999999998</c:v>
                </c:pt>
                <c:pt idx="34">
                  <c:v>0.97299999999999998</c:v>
                </c:pt>
                <c:pt idx="35">
                  <c:v>0.96699999999999997</c:v>
                </c:pt>
                <c:pt idx="36">
                  <c:v>0.96599999999999997</c:v>
                </c:pt>
                <c:pt idx="37">
                  <c:v>0.96099999999999997</c:v>
                </c:pt>
                <c:pt idx="38">
                  <c:v>0.95399999999999996</c:v>
                </c:pt>
                <c:pt idx="39">
                  <c:v>0.95499999999999996</c:v>
                </c:pt>
                <c:pt idx="40">
                  <c:v>0.96399999999999997</c:v>
                </c:pt>
                <c:pt idx="41">
                  <c:v>0.97</c:v>
                </c:pt>
                <c:pt idx="42">
                  <c:v>0.96099999999999997</c:v>
                </c:pt>
                <c:pt idx="43">
                  <c:v>0.95699999999999996</c:v>
                </c:pt>
                <c:pt idx="44">
                  <c:v>0.95299999999999996</c:v>
                </c:pt>
                <c:pt idx="45">
                  <c:v>0.94699999999999995</c:v>
                </c:pt>
                <c:pt idx="46">
                  <c:v>0.95199999999999996</c:v>
                </c:pt>
                <c:pt idx="47">
                  <c:v>0.95699999999999996</c:v>
                </c:pt>
                <c:pt idx="48">
                  <c:v>0.96099999999999997</c:v>
                </c:pt>
                <c:pt idx="49">
                  <c:v>0.95799999999999996</c:v>
                </c:pt>
                <c:pt idx="50">
                  <c:v>0.95499999999999996</c:v>
                </c:pt>
                <c:pt idx="51">
                  <c:v>0.95799999999999996</c:v>
                </c:pt>
                <c:pt idx="52">
                  <c:v>0.95899999999999996</c:v>
                </c:pt>
                <c:pt idx="53">
                  <c:v>0.96</c:v>
                </c:pt>
                <c:pt idx="54">
                  <c:v>0.96</c:v>
                </c:pt>
                <c:pt idx="55">
                  <c:v>0.96299999999999997</c:v>
                </c:pt>
                <c:pt idx="56">
                  <c:v>0.96599999999999997</c:v>
                </c:pt>
                <c:pt idx="57">
                  <c:v>0.96499999999999997</c:v>
                </c:pt>
                <c:pt idx="58">
                  <c:v>0.96299999999999997</c:v>
                </c:pt>
                <c:pt idx="59">
                  <c:v>0.96299999999999997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3-48E4-933D-A4441BA06531}"/>
            </c:ext>
          </c:extLst>
        </c:ser>
        <c:ser>
          <c:idx val="1"/>
          <c:order val="1"/>
          <c:tx>
            <c:strRef>
              <c:f>III.1.4!$C$1</c:f>
              <c:strCache>
                <c:ptCount val="1"/>
                <c:pt idx="0">
                  <c:v>ECPI (previous forecast)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ysDot"/>
            </a:ln>
          </c:spPr>
          <c:marker>
            <c:symbol val="none"/>
          </c:marker>
          <c:cat>
            <c:numRef>
              <c:f>III.1.4!$A$4:$A$63</c:f>
              <c:numCache>
                <c:formatCode>mm/yy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III.1.4!$C$4:$C$63</c:f>
              <c:numCache>
                <c:formatCode>0.0</c:formatCode>
                <c:ptCount val="60"/>
                <c:pt idx="29" formatCode="0.00">
                  <c:v>1.052</c:v>
                </c:pt>
                <c:pt idx="30" formatCode="0.00">
                  <c:v>1.034</c:v>
                </c:pt>
                <c:pt idx="31" formatCode="0.00">
                  <c:v>1.0269999999999999</c:v>
                </c:pt>
                <c:pt idx="32" formatCode="0.00">
                  <c:v>1.0209999999999999</c:v>
                </c:pt>
                <c:pt idx="33" formatCode="0.00">
                  <c:v>1.012</c:v>
                </c:pt>
                <c:pt idx="34" formatCode="0.00">
                  <c:v>1.008</c:v>
                </c:pt>
                <c:pt idx="35" formatCode="0.00">
                  <c:v>1.0029999999999999</c:v>
                </c:pt>
                <c:pt idx="36" formatCode="0.00">
                  <c:v>1.006</c:v>
                </c:pt>
                <c:pt idx="37" formatCode="0.00">
                  <c:v>1</c:v>
                </c:pt>
                <c:pt idx="38" formatCode="0.00">
                  <c:v>0.99399999999999999</c:v>
                </c:pt>
                <c:pt idx="39" formatCode="0.00">
                  <c:v>0.99399999999999999</c:v>
                </c:pt>
                <c:pt idx="40" formatCode="0.00">
                  <c:v>1.0029999999999999</c:v>
                </c:pt>
                <c:pt idx="41" formatCode="0.00">
                  <c:v>1.01</c:v>
                </c:pt>
                <c:pt idx="42" formatCode="0.00">
                  <c:v>1.0009999999999999</c:v>
                </c:pt>
                <c:pt idx="43" formatCode="0.00">
                  <c:v>0.997</c:v>
                </c:pt>
                <c:pt idx="44" formatCode="0.00">
                  <c:v>0.99299999999999999</c:v>
                </c:pt>
                <c:pt idx="45" formatCode="0.00">
                  <c:v>0.98599999999999999</c:v>
                </c:pt>
                <c:pt idx="46" formatCode="0.00">
                  <c:v>0.99099999999999999</c:v>
                </c:pt>
                <c:pt idx="47" formatCode="0.00">
                  <c:v>0.996</c:v>
                </c:pt>
                <c:pt idx="48" formatCode="0.00">
                  <c:v>1.002</c:v>
                </c:pt>
                <c:pt idx="49" formatCode="0.00">
                  <c:v>1</c:v>
                </c:pt>
                <c:pt idx="50" formatCode="0.00">
                  <c:v>0.997</c:v>
                </c:pt>
                <c:pt idx="51" formatCode="0.00">
                  <c:v>0.999</c:v>
                </c:pt>
                <c:pt idx="52" formatCode="0.00">
                  <c:v>1</c:v>
                </c:pt>
                <c:pt idx="53" formatCode="0.00">
                  <c:v>1.0009999999999999</c:v>
                </c:pt>
                <c:pt idx="54" formatCode="0.00">
                  <c:v>1.002</c:v>
                </c:pt>
                <c:pt idx="55" formatCode="0.00">
                  <c:v>1.0049999999999999</c:v>
                </c:pt>
                <c:pt idx="56" formatCode="0.00">
                  <c:v>1.008</c:v>
                </c:pt>
                <c:pt idx="57" formatCode="0.00">
                  <c:v>1.0069999999999999</c:v>
                </c:pt>
                <c:pt idx="58" formatCode="0.00">
                  <c:v>1.0049999999999999</c:v>
                </c:pt>
                <c:pt idx="59" formatCode="0.00">
                  <c:v>1.0049999999999999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3-48E4-933D-A4441BA0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683584"/>
        <c:axId val="150021632"/>
      </c:lineChart>
      <c:dateAx>
        <c:axId val="149683584"/>
        <c:scaling>
          <c:orientation val="minMax"/>
          <c:max val="44196"/>
          <c:min val="42400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12.20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8963503937007874"/>
              <c:y val="0.91930986567855488"/>
            </c:manualLayout>
          </c:layout>
          <c:overlay val="0"/>
        </c:title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0021632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150021632"/>
        <c:scaling>
          <c:orientation val="minMax"/>
          <c:max val="1.1000000000000001"/>
          <c:min val="0.75000000000000011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9683584"/>
        <c:crosses val="autoZero"/>
        <c:crossBetween val="between"/>
        <c:majorUnit val="5.000000000000001E-2"/>
      </c:valAx>
      <c:spPr>
        <a:blipFill>
          <a:blip xmlns:r="http://schemas.openxmlformats.org/officeDocument/2006/relationships" r:embed="rId1"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2651561679790026"/>
          <c:y val="0.66416303844372393"/>
          <c:w val="0.61343766404199485"/>
          <c:h val="0.1593663733209819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9711286089239"/>
          <c:y val="6.4705882352941183E-2"/>
          <c:w val="0.84806955380577431"/>
          <c:h val="0.850549328392774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III.1.8!$B$1</c:f>
              <c:strCache>
                <c:ptCount val="1"/>
                <c:pt idx="0">
                  <c:v>World Production</c:v>
                </c:pt>
              </c:strCache>
            </c:strRef>
          </c:tx>
          <c:spPr>
            <a:solidFill>
              <a:srgbClr val="057C48"/>
            </a:solidFill>
            <a:ln w="25400" cmpd="sng">
              <a:noFill/>
              <a:prstDash val="sysDot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ysDot"/>
                </a14:hiddenLine>
              </a:ext>
            </a:extLst>
          </c:spPr>
          <c:invertIfNegative val="0"/>
          <c:cat>
            <c:strRef>
              <c:f>III.1.8!$A$4:$A$8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III.1.8!$B$4:$B$8</c:f>
              <c:numCache>
                <c:formatCode>0.0</c:formatCode>
                <c:ptCount val="5"/>
                <c:pt idx="0">
                  <c:v>386.4</c:v>
                </c:pt>
                <c:pt idx="1">
                  <c:v>388.2</c:v>
                </c:pt>
                <c:pt idx="2">
                  <c:v>390.7</c:v>
                </c:pt>
                <c:pt idx="3">
                  <c:v>398.6</c:v>
                </c:pt>
                <c:pt idx="4">
                  <c:v>406.6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A-49EA-B79C-BD510A19957D}"/>
            </c:ext>
          </c:extLst>
        </c:ser>
        <c:ser>
          <c:idx val="0"/>
          <c:order val="1"/>
          <c:tx>
            <c:strRef>
              <c:f>III.1.8!$C$1</c:f>
              <c:strCache>
                <c:ptCount val="1"/>
                <c:pt idx="0">
                  <c:v>World Consumption</c:v>
                </c:pt>
              </c:strCache>
            </c:strRef>
          </c:tx>
          <c:spPr>
            <a:solidFill>
              <a:srgbClr val="FF751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III.1.8!$A$4:$A$8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III.1.8!$C$4:$C$8</c:f>
              <c:numCache>
                <c:formatCode>0.0</c:formatCode>
                <c:ptCount val="5"/>
                <c:pt idx="0">
                  <c:v>381.7</c:v>
                </c:pt>
                <c:pt idx="1">
                  <c:v>388</c:v>
                </c:pt>
                <c:pt idx="2">
                  <c:v>394.1</c:v>
                </c:pt>
                <c:pt idx="3">
                  <c:v>400.4</c:v>
                </c:pt>
                <c:pt idx="4">
                  <c:v>406.3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A-49EA-B79C-BD510A199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0925696"/>
        <c:axId val="150927232"/>
      </c:barChart>
      <c:catAx>
        <c:axId val="15092569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0927232"/>
        <c:crosses val="autoZero"/>
        <c:auto val="1"/>
        <c:lblAlgn val="ctr"/>
        <c:lblOffset val="100"/>
        <c:noMultiLvlLbl val="0"/>
      </c:catAx>
      <c:valAx>
        <c:axId val="150927232"/>
        <c:scaling>
          <c:orientation val="minMax"/>
          <c:min val="37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0925696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60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3014435695538057"/>
          <c:y val="7.4728578045391375E-2"/>
          <c:w val="0.43971128608923882"/>
          <c:h val="0.166447892542843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048458005249342"/>
          <c:h val="0.88584344603983323"/>
        </c:manualLayout>
      </c:layout>
      <c:areaChart>
        <c:grouping val="stacked"/>
        <c:varyColors val="0"/>
        <c:ser>
          <c:idx val="2"/>
          <c:order val="3"/>
          <c:tx>
            <c:strRef>
              <c:f>III.2.1!$E$1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noFill/>
          </c:spPr>
          <c:cat>
            <c:strRef>
              <c:f>III.2.1!$B$4:$B$61</c:f>
              <c:strCache>
                <c:ptCount val="58"/>
                <c:pt idx="0">
                  <c:v>I.16</c:v>
                </c:pt>
                <c:pt idx="3">
                  <c:v>II.16</c:v>
                </c:pt>
                <c:pt idx="6">
                  <c:v>III.16</c:v>
                </c:pt>
                <c:pt idx="9">
                  <c:v>IV.16</c:v>
                </c:pt>
                <c:pt idx="12">
                  <c:v>I.17</c:v>
                </c:pt>
                <c:pt idx="15">
                  <c:v>II.17</c:v>
                </c:pt>
                <c:pt idx="18">
                  <c:v>III.17</c:v>
                </c:pt>
                <c:pt idx="21">
                  <c:v>IV.17</c:v>
                </c:pt>
                <c:pt idx="24">
                  <c:v>I.18</c:v>
                </c:pt>
                <c:pt idx="27">
                  <c:v>II.18</c:v>
                </c:pt>
                <c:pt idx="30">
                  <c:v>III.18</c:v>
                </c:pt>
                <c:pt idx="33">
                  <c:v>IV.18</c:v>
                </c:pt>
                <c:pt idx="36">
                  <c:v>I.19</c:v>
                </c:pt>
                <c:pt idx="39">
                  <c:v>II.19</c:v>
                </c:pt>
                <c:pt idx="42">
                  <c:v>III.19</c:v>
                </c:pt>
                <c:pt idx="45">
                  <c:v>IV.19</c:v>
                </c:pt>
                <c:pt idx="48">
                  <c:v>I.20</c:v>
                </c:pt>
                <c:pt idx="51">
                  <c:v>II.20</c:v>
                </c:pt>
                <c:pt idx="54">
                  <c:v>III.20</c:v>
                </c:pt>
                <c:pt idx="57">
                  <c:v>IV.20</c:v>
                </c:pt>
              </c:strCache>
            </c:strRef>
          </c:cat>
          <c:val>
            <c:numRef>
              <c:f>III.2.1!$E$4:$E$63</c:f>
              <c:numCache>
                <c:formatCode>General</c:formatCode>
                <c:ptCount val="60"/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3.75</c:v>
                </c:pt>
                <c:pt idx="37">
                  <c:v>3.75</c:v>
                </c:pt>
                <c:pt idx="38">
                  <c:v>3.75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3.25</c:v>
                </c:pt>
                <c:pt idx="43">
                  <c:v>3.25</c:v>
                </c:pt>
                <c:pt idx="44">
                  <c:v>3.25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1-4B40-8F1F-0028456C2A96}"/>
            </c:ext>
          </c:extLst>
        </c:ser>
        <c:ser>
          <c:idx val="4"/>
          <c:order val="4"/>
          <c:tx>
            <c:strRef>
              <c:f>III.2.1!$E$1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blipFill dpi="0" rotWithShape="1">
              <a:blip xmlns:r="http://schemas.openxmlformats.org/officeDocument/2006/relationships" r:embed="rId2"/>
              <a:srcRect/>
              <a:stretch>
                <a:fillRect l="16000"/>
              </a:stretch>
            </a:blipFill>
          </c:spPr>
          <c:cat>
            <c:strRef>
              <c:f>III.2.1!$B$4:$B$61</c:f>
              <c:strCache>
                <c:ptCount val="58"/>
                <c:pt idx="0">
                  <c:v>I.16</c:v>
                </c:pt>
                <c:pt idx="3">
                  <c:v>II.16</c:v>
                </c:pt>
                <c:pt idx="6">
                  <c:v>III.16</c:v>
                </c:pt>
                <c:pt idx="9">
                  <c:v>IV.16</c:v>
                </c:pt>
                <c:pt idx="12">
                  <c:v>I.17</c:v>
                </c:pt>
                <c:pt idx="15">
                  <c:v>II.17</c:v>
                </c:pt>
                <c:pt idx="18">
                  <c:v>III.17</c:v>
                </c:pt>
                <c:pt idx="21">
                  <c:v>IV.17</c:v>
                </c:pt>
                <c:pt idx="24">
                  <c:v>I.18</c:v>
                </c:pt>
                <c:pt idx="27">
                  <c:v>II.18</c:v>
                </c:pt>
                <c:pt idx="30">
                  <c:v>III.18</c:v>
                </c:pt>
                <c:pt idx="33">
                  <c:v>IV.18</c:v>
                </c:pt>
                <c:pt idx="36">
                  <c:v>I.19</c:v>
                </c:pt>
                <c:pt idx="39">
                  <c:v>II.19</c:v>
                </c:pt>
                <c:pt idx="42">
                  <c:v>III.19</c:v>
                </c:pt>
                <c:pt idx="45">
                  <c:v>IV.19</c:v>
                </c:pt>
                <c:pt idx="48">
                  <c:v>I.20</c:v>
                </c:pt>
                <c:pt idx="51">
                  <c:v>II.20</c:v>
                </c:pt>
                <c:pt idx="54">
                  <c:v>III.20</c:v>
                </c:pt>
                <c:pt idx="57">
                  <c:v>IV.20</c:v>
                </c:pt>
              </c:strCache>
            </c:strRef>
          </c:cat>
          <c:val>
            <c:numRef>
              <c:f>III.2.1!$G$4:$G$63</c:f>
              <c:numCache>
                <c:formatCode>General</c:formatCode>
                <c:ptCount val="60"/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21056"/>
        <c:axId val="151022592"/>
      </c:areaChart>
      <c:lineChart>
        <c:grouping val="standard"/>
        <c:varyColors val="0"/>
        <c:ser>
          <c:idx val="3"/>
          <c:order val="0"/>
          <c:tx>
            <c:strRef>
              <c:f>III.2.1!$H$1</c:f>
              <c:strCache>
                <c:ptCount val="1"/>
                <c:pt idx="0">
                  <c:v>Target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2"/>
            <c:spPr>
              <a:noFill/>
              <a:ln w="25400" cmpd="sng">
                <a:solidFill>
                  <a:schemeClr val="accent1"/>
                </a:solidFill>
                <a:prstDash val="solid"/>
              </a:ln>
            </c:spPr>
          </c:marker>
          <c:cat>
            <c:strRef>
              <c:f>III.2.1!$A$4:$A$63</c:f>
              <c:strCache>
                <c:ptCount val="58"/>
                <c:pt idx="3">
                  <c:v>II.16</c:v>
                </c:pt>
                <c:pt idx="9">
                  <c:v>IV.16</c:v>
                </c:pt>
                <c:pt idx="15">
                  <c:v>II.17</c:v>
                </c:pt>
                <c:pt idx="21">
                  <c:v>IV.17</c:v>
                </c:pt>
                <c:pt idx="27">
                  <c:v>II.18</c:v>
                </c:pt>
                <c:pt idx="33">
                  <c:v>IV.18</c:v>
                </c:pt>
                <c:pt idx="39">
                  <c:v>II.19</c:v>
                </c:pt>
                <c:pt idx="45">
                  <c:v>IV.19</c:v>
                </c:pt>
                <c:pt idx="51">
                  <c:v>II.20</c:v>
                </c:pt>
                <c:pt idx="57">
                  <c:v>IV.20</c:v>
                </c:pt>
              </c:strCache>
            </c:strRef>
          </c:cat>
          <c:val>
            <c:numRef>
              <c:f>III.2.1!$H$4:$H$63</c:f>
              <c:numCache>
                <c:formatCode>0.0</c:formatCode>
                <c:ptCount val="60"/>
                <c:pt idx="11">
                  <c:v>12</c:v>
                </c:pt>
                <c:pt idx="14">
                  <c:v>12</c:v>
                </c:pt>
                <c:pt idx="17">
                  <c:v>12</c:v>
                </c:pt>
                <c:pt idx="20">
                  <c:v>10</c:v>
                </c:pt>
                <c:pt idx="23">
                  <c:v>8</c:v>
                </c:pt>
                <c:pt idx="26">
                  <c:v>7.5</c:v>
                </c:pt>
                <c:pt idx="29">
                  <c:v>7</c:v>
                </c:pt>
                <c:pt idx="32">
                  <c:v>6.5</c:v>
                </c:pt>
                <c:pt idx="35">
                  <c:v>6</c:v>
                </c:pt>
                <c:pt idx="38">
                  <c:v>5.75</c:v>
                </c:pt>
                <c:pt idx="41">
                  <c:v>5.5</c:v>
                </c:pt>
                <c:pt idx="44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1-4B40-8F1F-0028456C2A96}"/>
            </c:ext>
          </c:extLst>
        </c:ser>
        <c:ser>
          <c:idx val="0"/>
          <c:order val="1"/>
          <c:tx>
            <c:strRef>
              <c:f>III.2.1!$C$1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III.2.1!$A$4:$A$63</c:f>
              <c:strCache>
                <c:ptCount val="58"/>
                <c:pt idx="3">
                  <c:v>II.16</c:v>
                </c:pt>
                <c:pt idx="9">
                  <c:v>IV.16</c:v>
                </c:pt>
                <c:pt idx="15">
                  <c:v>II.17</c:v>
                </c:pt>
                <c:pt idx="21">
                  <c:v>IV.17</c:v>
                </c:pt>
                <c:pt idx="27">
                  <c:v>II.18</c:v>
                </c:pt>
                <c:pt idx="33">
                  <c:v>IV.18</c:v>
                </c:pt>
                <c:pt idx="39">
                  <c:v>II.19</c:v>
                </c:pt>
                <c:pt idx="45">
                  <c:v>IV.19</c:v>
                </c:pt>
                <c:pt idx="51">
                  <c:v>II.20</c:v>
                </c:pt>
                <c:pt idx="57">
                  <c:v>IV.20</c:v>
                </c:pt>
              </c:strCache>
            </c:strRef>
          </c:cat>
          <c:val>
            <c:numRef>
              <c:f>III.2.1!$C$4:$C$63</c:f>
              <c:numCache>
                <c:formatCode>General</c:formatCode>
                <c:ptCount val="60"/>
                <c:pt idx="2">
                  <c:v>20.9</c:v>
                </c:pt>
                <c:pt idx="5">
                  <c:v>6.9</c:v>
                </c:pt>
                <c:pt idx="8">
                  <c:v>7.9</c:v>
                </c:pt>
                <c:pt idx="11" formatCode="0.0">
                  <c:v>12.4</c:v>
                </c:pt>
                <c:pt idx="14" formatCode="0.0">
                  <c:v>15.1</c:v>
                </c:pt>
                <c:pt idx="17" formatCode="0.0">
                  <c:v>15.6</c:v>
                </c:pt>
                <c:pt idx="20" formatCode="0.0">
                  <c:v>16.399999999999999</c:v>
                </c:pt>
                <c:pt idx="23" formatCode="0.0">
                  <c:v>13.7</c:v>
                </c:pt>
                <c:pt idx="26" formatCode="0.0">
                  <c:v>13.2</c:v>
                </c:pt>
                <c:pt idx="29" formatCode="0.0">
                  <c:v>9.9</c:v>
                </c:pt>
                <c:pt idx="32" formatCode="0.0">
                  <c:v>8.9</c:v>
                </c:pt>
                <c:pt idx="35" formatCode="0.0">
                  <c:v>10.1</c:v>
                </c:pt>
                <c:pt idx="38" formatCode="0.0">
                  <c:v>9.4</c:v>
                </c:pt>
                <c:pt idx="41" formatCode="0.0">
                  <c:v>10.1</c:v>
                </c:pt>
                <c:pt idx="44" formatCode="0.0">
                  <c:v>8.6</c:v>
                </c:pt>
                <c:pt idx="47" formatCode="0.0">
                  <c:v>6.3</c:v>
                </c:pt>
                <c:pt idx="50" formatCode="0.0">
                  <c:v>5.8</c:v>
                </c:pt>
                <c:pt idx="53" formatCode="0.0">
                  <c:v>5.3</c:v>
                </c:pt>
                <c:pt idx="56" formatCode="0.0">
                  <c:v>5.0999999999999996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B1-4B40-8F1F-0028456C2A96}"/>
            </c:ext>
          </c:extLst>
        </c:ser>
        <c:ser>
          <c:idx val="1"/>
          <c:order val="2"/>
          <c:tx>
            <c:strRef>
              <c:f>III.2.1!$D$1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ot"/>
            </a:ln>
          </c:spPr>
          <c:marker>
            <c:symbol val="none"/>
          </c:marker>
          <c:dPt>
            <c:idx val="29"/>
            <c:bubble3D val="0"/>
            <c:spPr>
              <a:ln w="2540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E00-427D-BF9D-9473BCB5D9EF}"/>
              </c:ext>
            </c:extLst>
          </c:dPt>
          <c:cat>
            <c:strRef>
              <c:f>III.2.1!$A$4:$A$63</c:f>
              <c:strCache>
                <c:ptCount val="58"/>
                <c:pt idx="3">
                  <c:v>II.16</c:v>
                </c:pt>
                <c:pt idx="9">
                  <c:v>IV.16</c:v>
                </c:pt>
                <c:pt idx="15">
                  <c:v>II.17</c:v>
                </c:pt>
                <c:pt idx="21">
                  <c:v>IV.17</c:v>
                </c:pt>
                <c:pt idx="27">
                  <c:v>II.18</c:v>
                </c:pt>
                <c:pt idx="33">
                  <c:v>IV.18</c:v>
                </c:pt>
                <c:pt idx="39">
                  <c:v>II.19</c:v>
                </c:pt>
                <c:pt idx="45">
                  <c:v>IV.19</c:v>
                </c:pt>
                <c:pt idx="51">
                  <c:v>II.20</c:v>
                </c:pt>
                <c:pt idx="57">
                  <c:v>IV.20</c:v>
                </c:pt>
              </c:strCache>
            </c:strRef>
          </c:cat>
          <c:val>
            <c:numRef>
              <c:f>III.2.1!$D$4:$D$63</c:f>
              <c:numCache>
                <c:formatCode>General</c:formatCode>
                <c:ptCount val="60"/>
                <c:pt idx="29" formatCode="0.0">
                  <c:v>9.9</c:v>
                </c:pt>
                <c:pt idx="32" formatCode="0.0">
                  <c:v>8.3000000000000007</c:v>
                </c:pt>
                <c:pt idx="35" formatCode="0.0">
                  <c:v>8.9</c:v>
                </c:pt>
                <c:pt idx="38" formatCode="0.0">
                  <c:v>8.1</c:v>
                </c:pt>
                <c:pt idx="41" formatCode="0.0">
                  <c:v>8.9</c:v>
                </c:pt>
                <c:pt idx="44" formatCode="0.0">
                  <c:v>7.7</c:v>
                </c:pt>
                <c:pt idx="47" formatCode="0.0">
                  <c:v>5.8</c:v>
                </c:pt>
                <c:pt idx="50" formatCode="0.0">
                  <c:v>5.7</c:v>
                </c:pt>
                <c:pt idx="53" formatCode="0.0">
                  <c:v>5.8</c:v>
                </c:pt>
                <c:pt idx="56" formatCode="0.0">
                  <c:v>5.2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B1-4B40-8F1F-0028456C2A96}"/>
            </c:ext>
          </c:extLst>
        </c:ser>
        <c:ser>
          <c:idx val="5"/>
          <c:order val="5"/>
          <c:tx>
            <c:v> </c:v>
          </c:tx>
          <c:spPr>
            <a:ln w="25400" cmpd="tri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III.2.1!$A$4:$A$63</c:f>
              <c:strCache>
                <c:ptCount val="58"/>
                <c:pt idx="3">
                  <c:v>II.16</c:v>
                </c:pt>
                <c:pt idx="9">
                  <c:v>IV.16</c:v>
                </c:pt>
                <c:pt idx="15">
                  <c:v>II.17</c:v>
                </c:pt>
                <c:pt idx="21">
                  <c:v>IV.17</c:v>
                </c:pt>
                <c:pt idx="27">
                  <c:v>II.18</c:v>
                </c:pt>
                <c:pt idx="33">
                  <c:v>IV.18</c:v>
                </c:pt>
                <c:pt idx="39">
                  <c:v>II.19</c:v>
                </c:pt>
                <c:pt idx="45">
                  <c:v>IV.19</c:v>
                </c:pt>
                <c:pt idx="51">
                  <c:v>II.20</c:v>
                </c:pt>
                <c:pt idx="57">
                  <c:v>IV.20</c:v>
                </c:pt>
              </c:strCache>
            </c:strRef>
          </c:cat>
          <c:val>
            <c:numRef>
              <c:f>III.2.1!$I$4:$I$63</c:f>
              <c:numCache>
                <c:formatCode>General</c:formatCode>
                <c:ptCount val="60"/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21056"/>
        <c:axId val="151022592"/>
      </c:lineChart>
      <c:catAx>
        <c:axId val="15102105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1022592"/>
        <c:crosses val="autoZero"/>
        <c:auto val="1"/>
        <c:lblAlgn val="ctr"/>
        <c:lblOffset val="100"/>
        <c:tickMarkSkip val="12"/>
        <c:noMultiLvlLbl val="0"/>
      </c:catAx>
      <c:valAx>
        <c:axId val="15102259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1021056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5224460421280727"/>
          <c:y val="6.8303381194997695E-2"/>
          <c:w val="0.54775539578719279"/>
          <c:h val="0.4025567632475429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935334645669296"/>
          <c:h val="0.890921259842519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III.2.2!$C$1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FF7518"/>
            </a:solidFill>
            <a:ln w="25400">
              <a:noFill/>
              <a:prstDash val="sysDot"/>
            </a:ln>
          </c:spPr>
          <c:invertIfNegative val="0"/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III.2.2!$C$4:$C$23</c:f>
              <c:numCache>
                <c:formatCode>0.0</c:formatCode>
                <c:ptCount val="20"/>
                <c:pt idx="0">
                  <c:v>7</c:v>
                </c:pt>
                <c:pt idx="1">
                  <c:v>3.56</c:v>
                </c:pt>
                <c:pt idx="2">
                  <c:v>2.8</c:v>
                </c:pt>
                <c:pt idx="3">
                  <c:v>2.6</c:v>
                </c:pt>
                <c:pt idx="4">
                  <c:v>3.8</c:v>
                </c:pt>
                <c:pt idx="5">
                  <c:v>4.24</c:v>
                </c:pt>
                <c:pt idx="6">
                  <c:v>4.54</c:v>
                </c:pt>
                <c:pt idx="7">
                  <c:v>5.17</c:v>
                </c:pt>
                <c:pt idx="8">
                  <c:v>5.09</c:v>
                </c:pt>
                <c:pt idx="9">
                  <c:v>4.91</c:v>
                </c:pt>
                <c:pt idx="10">
                  <c:v>4.63</c:v>
                </c:pt>
                <c:pt idx="11">
                  <c:v>4.7</c:v>
                </c:pt>
                <c:pt idx="12">
                  <c:v>4.4000000000000004</c:v>
                </c:pt>
                <c:pt idx="13">
                  <c:v>4.5</c:v>
                </c:pt>
                <c:pt idx="14">
                  <c:v>3.8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2.4</c:v>
                </c:pt>
                <c:pt idx="19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32-4899-8FF4-78A7892D24F6}"/>
            </c:ext>
          </c:extLst>
        </c:ser>
        <c:ser>
          <c:idx val="1"/>
          <c:order val="2"/>
          <c:tx>
            <c:strRef>
              <c:f>III.2.2!$D$1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</c:spPr>
          <c:invertIfNegative val="0"/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III.2.2!$D$4:$D$23</c:f>
              <c:numCache>
                <c:formatCode>0.0</c:formatCode>
                <c:ptCount val="20"/>
                <c:pt idx="0">
                  <c:v>2.61</c:v>
                </c:pt>
                <c:pt idx="1">
                  <c:v>0.23</c:v>
                </c:pt>
                <c:pt idx="2">
                  <c:v>0.91</c:v>
                </c:pt>
                <c:pt idx="3">
                  <c:v>0.33</c:v>
                </c:pt>
                <c:pt idx="4">
                  <c:v>1.41</c:v>
                </c:pt>
                <c:pt idx="5">
                  <c:v>4.88</c:v>
                </c:pt>
                <c:pt idx="6">
                  <c:v>5.08</c:v>
                </c:pt>
                <c:pt idx="7">
                  <c:v>3.98</c:v>
                </c:pt>
                <c:pt idx="8">
                  <c:v>4.49</c:v>
                </c:pt>
                <c:pt idx="9">
                  <c:v>1.42</c:v>
                </c:pt>
                <c:pt idx="10">
                  <c:v>0.69</c:v>
                </c:pt>
                <c:pt idx="11">
                  <c:v>0.9</c:v>
                </c:pt>
                <c:pt idx="12">
                  <c:v>0.7</c:v>
                </c:pt>
                <c:pt idx="13">
                  <c:v>1.2</c:v>
                </c:pt>
                <c:pt idx="14">
                  <c:v>0.9</c:v>
                </c:pt>
                <c:pt idx="15">
                  <c:v>0.8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2-4899-8FF4-78A7892D24F6}"/>
            </c:ext>
          </c:extLst>
        </c:ser>
        <c:ser>
          <c:idx val="2"/>
          <c:order val="3"/>
          <c:tx>
            <c:strRef>
              <c:f>III.2.2!$E$1</c:f>
              <c:strCache>
                <c:ptCount val="1"/>
                <c:pt idx="0">
                  <c:v>Admin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</c:spPr>
          <c:invertIfNegative val="0"/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III.2.2!$E$4:$E$23</c:f>
              <c:numCache>
                <c:formatCode>0.0</c:formatCode>
                <c:ptCount val="20"/>
                <c:pt idx="0">
                  <c:v>11.75</c:v>
                </c:pt>
                <c:pt idx="1">
                  <c:v>2.99</c:v>
                </c:pt>
                <c:pt idx="2">
                  <c:v>3.89</c:v>
                </c:pt>
                <c:pt idx="3">
                  <c:v>9.08</c:v>
                </c:pt>
                <c:pt idx="4">
                  <c:v>8.52</c:v>
                </c:pt>
                <c:pt idx="5">
                  <c:v>5.83</c:v>
                </c:pt>
                <c:pt idx="6">
                  <c:v>6.12</c:v>
                </c:pt>
                <c:pt idx="7">
                  <c:v>3.56</c:v>
                </c:pt>
                <c:pt idx="8">
                  <c:v>2.81</c:v>
                </c:pt>
                <c:pt idx="9">
                  <c:v>2.71</c:v>
                </c:pt>
                <c:pt idx="10">
                  <c:v>2.57</c:v>
                </c:pt>
                <c:pt idx="11">
                  <c:v>3.8</c:v>
                </c:pt>
                <c:pt idx="12">
                  <c:v>3.5</c:v>
                </c:pt>
                <c:pt idx="13">
                  <c:v>3.7</c:v>
                </c:pt>
                <c:pt idx="14">
                  <c:v>3.4</c:v>
                </c:pt>
                <c:pt idx="15">
                  <c:v>2.2999999999999998</c:v>
                </c:pt>
                <c:pt idx="16">
                  <c:v>2.2000000000000002</c:v>
                </c:pt>
                <c:pt idx="17">
                  <c:v>1.9</c:v>
                </c:pt>
                <c:pt idx="18">
                  <c:v>2.2000000000000002</c:v>
                </c:pt>
                <c:pt idx="19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32-4899-8FF4-78A7892D24F6}"/>
            </c:ext>
          </c:extLst>
        </c:ser>
        <c:ser>
          <c:idx val="3"/>
          <c:order val="4"/>
          <c:tx>
            <c:strRef>
              <c:f>III.2.2!$F$1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</c:spPr>
          <c:invertIfNegative val="0"/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III.2.2!$F$4:$F$23</c:f>
              <c:numCache>
                <c:formatCode>0.0</c:formatCode>
                <c:ptCount val="20"/>
                <c:pt idx="0">
                  <c:v>-0.42</c:v>
                </c:pt>
                <c:pt idx="1">
                  <c:v>0.14000000000000001</c:v>
                </c:pt>
                <c:pt idx="2">
                  <c:v>0.3</c:v>
                </c:pt>
                <c:pt idx="3">
                  <c:v>0.39</c:v>
                </c:pt>
                <c:pt idx="4">
                  <c:v>1.33</c:v>
                </c:pt>
                <c:pt idx="5">
                  <c:v>0.62</c:v>
                </c:pt>
                <c:pt idx="6">
                  <c:v>0.64</c:v>
                </c:pt>
                <c:pt idx="7">
                  <c:v>0.96</c:v>
                </c:pt>
                <c:pt idx="8">
                  <c:v>0.81</c:v>
                </c:pt>
                <c:pt idx="9">
                  <c:v>0.86</c:v>
                </c:pt>
                <c:pt idx="10">
                  <c:v>1.03</c:v>
                </c:pt>
                <c:pt idx="11">
                  <c:v>0.7</c:v>
                </c:pt>
                <c:pt idx="12">
                  <c:v>0.7</c:v>
                </c:pt>
                <c:pt idx="13">
                  <c:v>0.6</c:v>
                </c:pt>
                <c:pt idx="14">
                  <c:v>0.4</c:v>
                </c:pt>
                <c:pt idx="15">
                  <c:v>0.3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32-4899-8FF4-78A7892D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1562496"/>
        <c:axId val="151564288"/>
      </c:barChart>
      <c:lineChart>
        <c:grouping val="standard"/>
        <c:varyColors val="0"/>
        <c:ser>
          <c:idx val="0"/>
          <c:order val="0"/>
          <c:tx>
            <c:strRef>
              <c:f>III.2.2!$B$1</c:f>
              <c:strCache>
                <c:ptCount val="1"/>
                <c:pt idx="0">
                  <c:v>CPI, %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432-4899-8FF4-78A7892D24F6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32-4899-8FF4-78A7892D24F6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32-4899-8FF4-78A7892D24F6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2-4899-8FF4-78A7892D24F6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2-4899-8FF4-78A7892D24F6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2-4899-8FF4-78A7892D2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III.2.2!$A$4:$A$23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III.2.2!$B$4:$B$23</c:f>
              <c:numCache>
                <c:formatCode>0.0</c:formatCode>
                <c:ptCount val="20"/>
                <c:pt idx="0">
                  <c:v>20.9</c:v>
                </c:pt>
                <c:pt idx="1">
                  <c:v>6.9</c:v>
                </c:pt>
                <c:pt idx="2">
                  <c:v>7.9</c:v>
                </c:pt>
                <c:pt idx="3">
                  <c:v>12.4</c:v>
                </c:pt>
                <c:pt idx="4">
                  <c:v>15.1</c:v>
                </c:pt>
                <c:pt idx="5">
                  <c:v>15.6</c:v>
                </c:pt>
                <c:pt idx="6">
                  <c:v>16.399999999999999</c:v>
                </c:pt>
                <c:pt idx="7">
                  <c:v>13.7</c:v>
                </c:pt>
                <c:pt idx="8">
                  <c:v>13.2</c:v>
                </c:pt>
                <c:pt idx="9">
                  <c:v>9.9</c:v>
                </c:pt>
                <c:pt idx="10">
                  <c:v>8.9</c:v>
                </c:pt>
                <c:pt idx="11">
                  <c:v>10.1</c:v>
                </c:pt>
                <c:pt idx="12">
                  <c:v>9.3000000000000007</c:v>
                </c:pt>
                <c:pt idx="13">
                  <c:v>9.9</c:v>
                </c:pt>
                <c:pt idx="14">
                  <c:v>8.5</c:v>
                </c:pt>
                <c:pt idx="15">
                  <c:v>6.3</c:v>
                </c:pt>
                <c:pt idx="16">
                  <c:v>5.8</c:v>
                </c:pt>
                <c:pt idx="17">
                  <c:v>5.5</c:v>
                </c:pt>
                <c:pt idx="18">
                  <c:v>5.3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32-4899-8FF4-78A7892D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62496"/>
        <c:axId val="151564288"/>
      </c:lineChart>
      <c:catAx>
        <c:axId val="15156249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1564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515642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156249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8929799045307117"/>
          <c:y val="2.5640255009107469E-2"/>
          <c:w val="0.46090257761835285"/>
          <c:h val="0.3313574681238615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935334645669296"/>
          <c:h val="0.8909212598425198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III.2.3!$D$1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</c:spPr>
          <c:invertIfNegative val="0"/>
          <c:cat>
            <c:strRef>
              <c:f>III.2.3!$A$4:$A$23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III.2.3!$D$4:$D$23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0.7</c:v>
                </c:pt>
                <c:pt idx="2">
                  <c:v>1.3</c:v>
                </c:pt>
                <c:pt idx="3">
                  <c:v>1.4</c:v>
                </c:pt>
                <c:pt idx="4">
                  <c:v>2.8</c:v>
                </c:pt>
                <c:pt idx="5">
                  <c:v>1.1000000000000001</c:v>
                </c:pt>
                <c:pt idx="6">
                  <c:v>2.2000000000000002</c:v>
                </c:pt>
                <c:pt idx="7">
                  <c:v>2.9</c:v>
                </c:pt>
                <c:pt idx="8">
                  <c:v>2.7</c:v>
                </c:pt>
                <c:pt idx="9">
                  <c:v>0.7</c:v>
                </c:pt>
                <c:pt idx="10">
                  <c:v>2</c:v>
                </c:pt>
                <c:pt idx="11">
                  <c:v>2.2000000000000002</c:v>
                </c:pt>
                <c:pt idx="12">
                  <c:v>2.2999999999999998</c:v>
                </c:pt>
                <c:pt idx="13">
                  <c:v>0.8</c:v>
                </c:pt>
                <c:pt idx="14">
                  <c:v>0.9</c:v>
                </c:pt>
                <c:pt idx="15">
                  <c:v>1</c:v>
                </c:pt>
                <c:pt idx="16">
                  <c:v>2.1</c:v>
                </c:pt>
                <c:pt idx="17">
                  <c:v>0.8</c:v>
                </c:pt>
                <c:pt idx="18">
                  <c:v>0.1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2-49BB-8CED-5EAAA1E5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56032384"/>
        <c:axId val="156038272"/>
      </c:barChart>
      <c:lineChart>
        <c:grouping val="standard"/>
        <c:varyColors val="0"/>
        <c:ser>
          <c:idx val="0"/>
          <c:order val="0"/>
          <c:tx>
            <c:strRef>
              <c:f>III.2.3!$B$1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E2-49BB-8CED-5EAAA1E535C9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E2-49BB-8CED-5EAAA1E535C9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E2-49BB-8CED-5EAAA1E535C9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E2-49BB-8CED-5EAAA1E535C9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2-49BB-8CED-5EAAA1E535C9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E2-49BB-8CED-5EAAA1E53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III.2.3!$A$4:$A$23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III.2.3!$B$4:$B$23</c:f>
              <c:numCache>
                <c:formatCode>0.0</c:formatCode>
                <c:ptCount val="20"/>
                <c:pt idx="0">
                  <c:v>15</c:v>
                </c:pt>
                <c:pt idx="1">
                  <c:v>8.3000000000000007</c:v>
                </c:pt>
                <c:pt idx="2">
                  <c:v>6.3</c:v>
                </c:pt>
                <c:pt idx="3">
                  <c:v>5.8</c:v>
                </c:pt>
                <c:pt idx="4">
                  <c:v>6.3</c:v>
                </c:pt>
                <c:pt idx="5">
                  <c:v>6.8</c:v>
                </c:pt>
                <c:pt idx="6">
                  <c:v>7.7</c:v>
                </c:pt>
                <c:pt idx="7">
                  <c:v>9.5</c:v>
                </c:pt>
                <c:pt idx="8">
                  <c:v>9.4</c:v>
                </c:pt>
                <c:pt idx="9">
                  <c:v>9</c:v>
                </c:pt>
                <c:pt idx="10">
                  <c:v>8.6999999999999993</c:v>
                </c:pt>
                <c:pt idx="11">
                  <c:v>7.9</c:v>
                </c:pt>
                <c:pt idx="12">
                  <c:v>7.5</c:v>
                </c:pt>
                <c:pt idx="13">
                  <c:v>7.6</c:v>
                </c:pt>
                <c:pt idx="14">
                  <c:v>6.4</c:v>
                </c:pt>
                <c:pt idx="15">
                  <c:v>5.0999999999999996</c:v>
                </c:pt>
                <c:pt idx="16">
                  <c:v>4.9000000000000004</c:v>
                </c:pt>
                <c:pt idx="17">
                  <c:v>4.8</c:v>
                </c:pt>
                <c:pt idx="18">
                  <c:v>4</c:v>
                </c:pt>
                <c:pt idx="1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E2-49BB-8CED-5EAAA1E535C9}"/>
            </c:ext>
          </c:extLst>
        </c:ser>
        <c:ser>
          <c:idx val="4"/>
          <c:order val="1"/>
          <c:tx>
            <c:strRef>
              <c:f>III.2.3!$C$1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III.2.3!$A$4:$A$23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III.2.3!$C$4:$C$23</c:f>
              <c:numCache>
                <c:formatCode>0.0</c:formatCode>
                <c:ptCount val="20"/>
                <c:pt idx="9">
                  <c:v>9</c:v>
                </c:pt>
                <c:pt idx="10">
                  <c:v>8.1</c:v>
                </c:pt>
                <c:pt idx="11">
                  <c:v>7.1</c:v>
                </c:pt>
                <c:pt idx="12">
                  <c:v>6.6</c:v>
                </c:pt>
                <c:pt idx="13">
                  <c:v>6.7</c:v>
                </c:pt>
                <c:pt idx="14">
                  <c:v>5.9</c:v>
                </c:pt>
                <c:pt idx="15">
                  <c:v>4.5999999999999996</c:v>
                </c:pt>
                <c:pt idx="16">
                  <c:v>4.4000000000000004</c:v>
                </c:pt>
                <c:pt idx="17">
                  <c:v>4.4000000000000004</c:v>
                </c:pt>
                <c:pt idx="18">
                  <c:v>3.7</c:v>
                </c:pt>
                <c:pt idx="1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E2-49BB-8CED-5EAAA1E5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32384"/>
        <c:axId val="156038272"/>
      </c:lineChart>
      <c:catAx>
        <c:axId val="15603238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60382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56038272"/>
        <c:scaling>
          <c:orientation val="minMax"/>
          <c:max val="15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6032384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2688156048283123"/>
          <c:y val="5.4556276053728578E-2"/>
          <c:w val="0.6359208684173191"/>
          <c:h val="0.1748554886521537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935334645669296"/>
          <c:h val="0.8909212598425198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III.2.4!$D$1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</c:spPr>
          <c:invertIfNegative val="0"/>
          <c:cat>
            <c:strRef>
              <c:f>III.2.4!$A$4:$A$23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III.2.4!$D$4:$D$23</c:f>
              <c:numCache>
                <c:formatCode>0.0</c:formatCode>
                <c:ptCount val="20"/>
                <c:pt idx="0">
                  <c:v>-0.1</c:v>
                </c:pt>
                <c:pt idx="1">
                  <c:v>-1.3</c:v>
                </c:pt>
                <c:pt idx="2">
                  <c:v>-3.5</c:v>
                </c:pt>
                <c:pt idx="3">
                  <c:v>6.3</c:v>
                </c:pt>
                <c:pt idx="4">
                  <c:v>5.4</c:v>
                </c:pt>
                <c:pt idx="5">
                  <c:v>14.2</c:v>
                </c:pt>
                <c:pt idx="6">
                  <c:v>0.1</c:v>
                </c:pt>
                <c:pt idx="7">
                  <c:v>2.4</c:v>
                </c:pt>
                <c:pt idx="8">
                  <c:v>5.2</c:v>
                </c:pt>
                <c:pt idx="9">
                  <c:v>-2.5</c:v>
                </c:pt>
                <c:pt idx="10">
                  <c:v>-4.0999999999999996</c:v>
                </c:pt>
                <c:pt idx="11">
                  <c:v>6.7</c:v>
                </c:pt>
                <c:pt idx="12">
                  <c:v>4</c:v>
                </c:pt>
                <c:pt idx="13">
                  <c:v>0.1</c:v>
                </c:pt>
                <c:pt idx="14">
                  <c:v>-5.3</c:v>
                </c:pt>
                <c:pt idx="15">
                  <c:v>5.6</c:v>
                </c:pt>
                <c:pt idx="16">
                  <c:v>3.2</c:v>
                </c:pt>
                <c:pt idx="17">
                  <c:v>-0.2</c:v>
                </c:pt>
                <c:pt idx="18">
                  <c:v>-5.2</c:v>
                </c:pt>
                <c:pt idx="19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1-4EB4-88A6-1EBEDD056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56455680"/>
        <c:axId val="156457216"/>
      </c:barChart>
      <c:lineChart>
        <c:grouping val="standard"/>
        <c:varyColors val="0"/>
        <c:ser>
          <c:idx val="0"/>
          <c:order val="0"/>
          <c:tx>
            <c:strRef>
              <c:f>III.2.4!$B$1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291-4EB4-88A6-1EBEDD05691B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91-4EB4-88A6-1EBEDD05691B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91-4EB4-88A6-1EBEDD05691B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1-4EB4-88A6-1EBEDD05691B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1-4EB4-88A6-1EBEDD05691B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1-4EB4-88A6-1EBEDD056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III.2.4!$A$4:$A$23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III.2.4!$B$4:$B$23</c:f>
              <c:numCache>
                <c:formatCode>0.0</c:formatCode>
                <c:ptCount val="20"/>
                <c:pt idx="0">
                  <c:v>9.1999999999999993</c:v>
                </c:pt>
                <c:pt idx="1">
                  <c:v>0.8</c:v>
                </c:pt>
                <c:pt idx="2">
                  <c:v>3.5</c:v>
                </c:pt>
                <c:pt idx="3">
                  <c:v>1.2</c:v>
                </c:pt>
                <c:pt idx="4">
                  <c:v>7.5</c:v>
                </c:pt>
                <c:pt idx="5">
                  <c:v>23.6</c:v>
                </c:pt>
                <c:pt idx="6">
                  <c:v>28.2</c:v>
                </c:pt>
                <c:pt idx="7">
                  <c:v>23.5</c:v>
                </c:pt>
                <c:pt idx="8">
                  <c:v>23.3</c:v>
                </c:pt>
                <c:pt idx="9">
                  <c:v>5.2</c:v>
                </c:pt>
                <c:pt idx="10">
                  <c:v>0.8</c:v>
                </c:pt>
                <c:pt idx="11">
                  <c:v>4.9000000000000004</c:v>
                </c:pt>
                <c:pt idx="12">
                  <c:v>3.7</c:v>
                </c:pt>
                <c:pt idx="13">
                  <c:v>6.5</c:v>
                </c:pt>
                <c:pt idx="14">
                  <c:v>5.0999999999999996</c:v>
                </c:pt>
                <c:pt idx="15">
                  <c:v>4</c:v>
                </c:pt>
                <c:pt idx="16">
                  <c:v>3.3</c:v>
                </c:pt>
                <c:pt idx="17">
                  <c:v>3</c:v>
                </c:pt>
                <c:pt idx="18">
                  <c:v>3.1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91-4EB4-88A6-1EBEDD05691B}"/>
            </c:ext>
          </c:extLst>
        </c:ser>
        <c:ser>
          <c:idx val="4"/>
          <c:order val="1"/>
          <c:tx>
            <c:strRef>
              <c:f>III.2.4!$C$1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III.2.4!$A$4:$A$23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III.2.4!$C$4:$C$23</c:f>
              <c:numCache>
                <c:formatCode>0.0</c:formatCode>
                <c:ptCount val="20"/>
                <c:pt idx="9">
                  <c:v>5.2</c:v>
                </c:pt>
                <c:pt idx="10">
                  <c:v>0.6</c:v>
                </c:pt>
                <c:pt idx="11">
                  <c:v>5.4</c:v>
                </c:pt>
                <c:pt idx="12">
                  <c:v>4.3</c:v>
                </c:pt>
                <c:pt idx="13">
                  <c:v>9.6</c:v>
                </c:pt>
                <c:pt idx="14">
                  <c:v>7</c:v>
                </c:pt>
                <c:pt idx="15">
                  <c:v>4</c:v>
                </c:pt>
                <c:pt idx="16">
                  <c:v>3.7</c:v>
                </c:pt>
                <c:pt idx="17">
                  <c:v>3.5</c:v>
                </c:pt>
                <c:pt idx="18">
                  <c:v>3.6</c:v>
                </c:pt>
                <c:pt idx="19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91-4EB4-88A6-1EBEDD056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55680"/>
        <c:axId val="156457216"/>
      </c:lineChart>
      <c:catAx>
        <c:axId val="15645568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64572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564572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645568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7265360912767387"/>
          <c:y val="1.4073770491803276E-2"/>
          <c:w val="0.61511539176057251"/>
          <c:h val="0.1748554886521537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9411764705882353E-2"/>
          <c:w val="0.89935334645669296"/>
          <c:h val="0.8909212598425198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III.2.5!$D$1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</c:spPr>
          <c:invertIfNegative val="0"/>
          <c:cat>
            <c:strRef>
              <c:f>III.2.5!$A$4:$A$23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III.2.5!$D$4:$D$23</c:f>
              <c:numCache>
                <c:formatCode>0.0</c:formatCode>
                <c:ptCount val="20"/>
                <c:pt idx="0">
                  <c:v>2.2000000000000002</c:v>
                </c:pt>
                <c:pt idx="1">
                  <c:v>12.4</c:v>
                </c:pt>
                <c:pt idx="2">
                  <c:v>5.4</c:v>
                </c:pt>
                <c:pt idx="3">
                  <c:v>11.1</c:v>
                </c:pt>
                <c:pt idx="4">
                  <c:v>5.8</c:v>
                </c:pt>
                <c:pt idx="5">
                  <c:v>3.9</c:v>
                </c:pt>
                <c:pt idx="6">
                  <c:v>3.1</c:v>
                </c:pt>
                <c:pt idx="7">
                  <c:v>2.4</c:v>
                </c:pt>
                <c:pt idx="8">
                  <c:v>3.5</c:v>
                </c:pt>
                <c:pt idx="9">
                  <c:v>3.6</c:v>
                </c:pt>
                <c:pt idx="10">
                  <c:v>3.4</c:v>
                </c:pt>
                <c:pt idx="11">
                  <c:v>6.9</c:v>
                </c:pt>
                <c:pt idx="12">
                  <c:v>3</c:v>
                </c:pt>
                <c:pt idx="13">
                  <c:v>4.5999999999999996</c:v>
                </c:pt>
                <c:pt idx="14">
                  <c:v>1.6</c:v>
                </c:pt>
                <c:pt idx="15">
                  <c:v>2.1</c:v>
                </c:pt>
                <c:pt idx="16">
                  <c:v>2.7</c:v>
                </c:pt>
                <c:pt idx="17">
                  <c:v>2.8</c:v>
                </c:pt>
                <c:pt idx="18">
                  <c:v>2.8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A-4372-813A-BCE81CC7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56555136"/>
        <c:axId val="156556672"/>
      </c:barChart>
      <c:lineChart>
        <c:grouping val="standard"/>
        <c:varyColors val="0"/>
        <c:ser>
          <c:idx val="0"/>
          <c:order val="0"/>
          <c:tx>
            <c:strRef>
              <c:f>III.2.5!$B$1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5BA-4372-813A-BCE81CC78E46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BA-4372-813A-BCE81CC78E46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C48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BA-4372-813A-BCE81CC78E46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A-4372-813A-BCE81CC78E46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BA-4372-813A-BCE81CC78E46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A-4372-813A-BCE81CC78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III.2.5!$A$4:$A$23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III.2.5!$B$4:$B$23</c:f>
              <c:numCache>
                <c:formatCode>0.0</c:formatCode>
                <c:ptCount val="20"/>
                <c:pt idx="0">
                  <c:v>53</c:v>
                </c:pt>
                <c:pt idx="1">
                  <c:v>10.9</c:v>
                </c:pt>
                <c:pt idx="2">
                  <c:v>13.6</c:v>
                </c:pt>
                <c:pt idx="3">
                  <c:v>34.6</c:v>
                </c:pt>
                <c:pt idx="4">
                  <c:v>39.5</c:v>
                </c:pt>
                <c:pt idx="5">
                  <c:v>28.8</c:v>
                </c:pt>
                <c:pt idx="6">
                  <c:v>25.9</c:v>
                </c:pt>
                <c:pt idx="7">
                  <c:v>16.100000000000001</c:v>
                </c:pt>
                <c:pt idx="8">
                  <c:v>13.6</c:v>
                </c:pt>
                <c:pt idx="9">
                  <c:v>13.2</c:v>
                </c:pt>
                <c:pt idx="10">
                  <c:v>13.5</c:v>
                </c:pt>
                <c:pt idx="11">
                  <c:v>18.399999999999999</c:v>
                </c:pt>
                <c:pt idx="12">
                  <c:v>17.8</c:v>
                </c:pt>
                <c:pt idx="13">
                  <c:v>19</c:v>
                </c:pt>
                <c:pt idx="14">
                  <c:v>16.899999999999999</c:v>
                </c:pt>
                <c:pt idx="15">
                  <c:v>11.7</c:v>
                </c:pt>
                <c:pt idx="16">
                  <c:v>11.5</c:v>
                </c:pt>
                <c:pt idx="17">
                  <c:v>9.5</c:v>
                </c:pt>
                <c:pt idx="18">
                  <c:v>10.9</c:v>
                </c:pt>
                <c:pt idx="19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BA-4372-813A-BCE81CC78E46}"/>
            </c:ext>
          </c:extLst>
        </c:ser>
        <c:ser>
          <c:idx val="4"/>
          <c:order val="1"/>
          <c:tx>
            <c:strRef>
              <c:f>III.2.5!$C$1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III.2.5!$A$4:$A$23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III.2.5!$C$4:$C$23</c:f>
              <c:numCache>
                <c:formatCode>0.0</c:formatCode>
                <c:ptCount val="20"/>
                <c:pt idx="9">
                  <c:v>13.2</c:v>
                </c:pt>
                <c:pt idx="10">
                  <c:v>14.4</c:v>
                </c:pt>
                <c:pt idx="11">
                  <c:v>16.600000000000001</c:v>
                </c:pt>
                <c:pt idx="12">
                  <c:v>15.9</c:v>
                </c:pt>
                <c:pt idx="13">
                  <c:v>15.1</c:v>
                </c:pt>
                <c:pt idx="14">
                  <c:v>13.8</c:v>
                </c:pt>
                <c:pt idx="15">
                  <c:v>11.6</c:v>
                </c:pt>
                <c:pt idx="16">
                  <c:v>11.5</c:v>
                </c:pt>
                <c:pt idx="17">
                  <c:v>12.2</c:v>
                </c:pt>
                <c:pt idx="18">
                  <c:v>10.6</c:v>
                </c:pt>
                <c:pt idx="19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BA-4372-813A-BCE81CC7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55136"/>
        <c:axId val="156556672"/>
      </c:lineChart>
      <c:catAx>
        <c:axId val="15655513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65566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565566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655513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7265360912767387"/>
          <c:y val="1.4073770491803276E-2"/>
          <c:w val="0.61511539176057251"/>
          <c:h val="0.1748554886521537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569553805774281E-2"/>
          <c:y val="2.3E-2"/>
          <c:w val="0.91807373737373732"/>
          <c:h val="0.89733302454840203"/>
        </c:manualLayout>
      </c:layout>
      <c:lineChart>
        <c:grouping val="standard"/>
        <c:varyColors val="0"/>
        <c:ser>
          <c:idx val="0"/>
          <c:order val="0"/>
          <c:tx>
            <c:strRef>
              <c:f>III.3.1!$B$1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III.3.1!$A$4:$A$23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III.3.1!$B$4:$B$23</c:f>
              <c:numCache>
                <c:formatCode>0.0</c:formatCode>
                <c:ptCount val="20"/>
                <c:pt idx="0">
                  <c:v>0.1</c:v>
                </c:pt>
                <c:pt idx="1">
                  <c:v>1.7</c:v>
                </c:pt>
                <c:pt idx="2">
                  <c:v>2.7</c:v>
                </c:pt>
                <c:pt idx="3">
                  <c:v>4.5999999999999996</c:v>
                </c:pt>
                <c:pt idx="4">
                  <c:v>2.8</c:v>
                </c:pt>
                <c:pt idx="5">
                  <c:v>2.6</c:v>
                </c:pt>
                <c:pt idx="6">
                  <c:v>2.4</c:v>
                </c:pt>
                <c:pt idx="7">
                  <c:v>2.2000000000000002</c:v>
                </c:pt>
                <c:pt idx="8">
                  <c:v>3.1</c:v>
                </c:pt>
                <c:pt idx="9">
                  <c:v>3.8</c:v>
                </c:pt>
                <c:pt idx="10">
                  <c:v>3.1</c:v>
                </c:pt>
                <c:pt idx="11">
                  <c:v>3.4</c:v>
                </c:pt>
                <c:pt idx="12">
                  <c:v>2.8</c:v>
                </c:pt>
                <c:pt idx="13">
                  <c:v>2.5</c:v>
                </c:pt>
                <c:pt idx="14">
                  <c:v>2.2999999999999998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2.9</c:v>
                </c:pt>
                <c:pt idx="1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75-496B-8CC7-E2B19998C548}"/>
            </c:ext>
          </c:extLst>
        </c:ser>
        <c:ser>
          <c:idx val="1"/>
          <c:order val="1"/>
          <c:tx>
            <c:strRef>
              <c:f>III.3.1!$C$1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strRef>
              <c:f>III.3.1!$A$4:$A$23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III.3.1!$C$4:$C$23</c:f>
              <c:numCache>
                <c:formatCode>0.0</c:formatCode>
                <c:ptCount val="20"/>
                <c:pt idx="8">
                  <c:v>3.1</c:v>
                </c:pt>
                <c:pt idx="9">
                  <c:v>3.2</c:v>
                </c:pt>
                <c:pt idx="10">
                  <c:v>3.8</c:v>
                </c:pt>
                <c:pt idx="11">
                  <c:v>3.3</c:v>
                </c:pt>
                <c:pt idx="12">
                  <c:v>2.7</c:v>
                </c:pt>
                <c:pt idx="13">
                  <c:v>2.6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2.8</c:v>
                </c:pt>
                <c:pt idx="18">
                  <c:v>3.1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5-496B-8CC7-E2B19998C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976256"/>
        <c:axId val="156977792"/>
      </c:lineChart>
      <c:catAx>
        <c:axId val="1569762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69777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56977792"/>
        <c:scaling>
          <c:orientation val="minMax"/>
          <c:max val="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6976256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1094090909090908"/>
          <c:y val="0.68386080246913583"/>
          <c:w val="0.55635039370078743"/>
          <c:h val="0.123989506172839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798884514435689E-2"/>
          <c:y val="3.5294117647058823E-2"/>
          <c:w val="0.91120111548556426"/>
          <c:h val="0.885038906901343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III.3.2!$C$1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III.3.2!$A$4:$A$10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III.3.2!$C$4:$C$10</c:f>
              <c:numCache>
                <c:formatCode>0.0</c:formatCode>
                <c:ptCount val="7"/>
                <c:pt idx="0">
                  <c:v>-5.55</c:v>
                </c:pt>
                <c:pt idx="1">
                  <c:v>-13.67</c:v>
                </c:pt>
                <c:pt idx="2">
                  <c:v>2.41</c:v>
                </c:pt>
                <c:pt idx="3">
                  <c:v>6.2</c:v>
                </c:pt>
                <c:pt idx="4">
                  <c:v>3.99</c:v>
                </c:pt>
                <c:pt idx="5">
                  <c:v>3.49</c:v>
                </c:pt>
                <c:pt idx="6">
                  <c:v>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A-4048-8421-337B643430FB}"/>
            </c:ext>
          </c:extLst>
        </c:ser>
        <c:ser>
          <c:idx val="1"/>
          <c:order val="1"/>
          <c:tx>
            <c:strRef>
              <c:f>III.3.2!$D$1</c:f>
              <c:strCache>
                <c:ptCount val="1"/>
                <c:pt idx="0">
                  <c:v>Investment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III.3.2!$A$4:$A$10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III.3.2!$D$4:$D$10</c:f>
              <c:numCache>
                <c:formatCode>0.0</c:formatCode>
                <c:ptCount val="7"/>
                <c:pt idx="0">
                  <c:v>-3.39</c:v>
                </c:pt>
                <c:pt idx="1">
                  <c:v>-1.25</c:v>
                </c:pt>
                <c:pt idx="2">
                  <c:v>3.16</c:v>
                </c:pt>
                <c:pt idx="3">
                  <c:v>2.91</c:v>
                </c:pt>
                <c:pt idx="4">
                  <c:v>1.91</c:v>
                </c:pt>
                <c:pt idx="5">
                  <c:v>1.01</c:v>
                </c:pt>
                <c:pt idx="6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A-4048-8421-337B643430FB}"/>
            </c:ext>
          </c:extLst>
        </c:ser>
        <c:ser>
          <c:idx val="2"/>
          <c:order val="2"/>
          <c:tx>
            <c:strRef>
              <c:f>III.3.2!$E$1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III.3.2!$A$4:$A$10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III.3.2!$E$4:$E$10</c:f>
              <c:numCache>
                <c:formatCode>0.0</c:formatCode>
                <c:ptCount val="7"/>
                <c:pt idx="0">
                  <c:v>4.5999999999999996</c:v>
                </c:pt>
                <c:pt idx="1">
                  <c:v>2.81</c:v>
                </c:pt>
                <c:pt idx="2">
                  <c:v>-7.03</c:v>
                </c:pt>
                <c:pt idx="3">
                  <c:v>-5.47</c:v>
                </c:pt>
                <c:pt idx="4">
                  <c:v>-1.55</c:v>
                </c:pt>
                <c:pt idx="5">
                  <c:v>-1.58</c:v>
                </c:pt>
                <c:pt idx="6">
                  <c:v>-1.03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5A-4048-8421-337B643430FB}"/>
            </c:ext>
          </c:extLst>
        </c:ser>
        <c:ser>
          <c:idx val="3"/>
          <c:order val="3"/>
          <c:tx>
            <c:strRef>
              <c:f>III.3.2!$F$1</c:f>
              <c:strCache>
                <c:ptCount val="1"/>
                <c:pt idx="0">
                  <c:v>Inventories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III.3.2!$A$4:$A$10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III.3.2!$F$4:$F$10</c:f>
              <c:numCache>
                <c:formatCode>0.0</c:formatCode>
                <c:ptCount val="7"/>
                <c:pt idx="0">
                  <c:v>-2.21</c:v>
                </c:pt>
                <c:pt idx="1">
                  <c:v>2.2999999999999998</c:v>
                </c:pt>
                <c:pt idx="2">
                  <c:v>3.9</c:v>
                </c:pt>
                <c:pt idx="3">
                  <c:v>-1.1100000000000001</c:v>
                </c:pt>
                <c:pt idx="4">
                  <c:v>-0.95</c:v>
                </c:pt>
                <c:pt idx="5">
                  <c:v>-0.42</c:v>
                </c:pt>
                <c:pt idx="6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5A-4048-8421-337B6434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045120"/>
        <c:axId val="157046656"/>
      </c:barChart>
      <c:lineChart>
        <c:grouping val="standard"/>
        <c:varyColors val="0"/>
        <c:ser>
          <c:idx val="4"/>
          <c:order val="4"/>
          <c:tx>
            <c:strRef>
              <c:f>III.3.2!$B$1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III.3.2!$B$4:$B$10</c:f>
              <c:numCache>
                <c:formatCode>0.0</c:formatCode>
                <c:ptCount val="7"/>
                <c:pt idx="0">
                  <c:v>-6.6</c:v>
                </c:pt>
                <c:pt idx="1">
                  <c:v>-9.8000000000000007</c:v>
                </c:pt>
                <c:pt idx="2">
                  <c:v>2.4</c:v>
                </c:pt>
                <c:pt idx="3">
                  <c:v>2.5</c:v>
                </c:pt>
                <c:pt idx="4">
                  <c:v>3.4</c:v>
                </c:pt>
                <c:pt idx="5">
                  <c:v>2.5</c:v>
                </c:pt>
                <c:pt idx="6">
                  <c:v>2.9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4A5A-4048-8421-337B6434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45120"/>
        <c:axId val="157046656"/>
        <c:extLst/>
      </c:lineChart>
      <c:catAx>
        <c:axId val="1570451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7046656"/>
        <c:crosses val="autoZero"/>
        <c:auto val="1"/>
        <c:lblAlgn val="ctr"/>
        <c:lblOffset val="100"/>
        <c:noMultiLvlLbl val="0"/>
      </c:catAx>
      <c:valAx>
        <c:axId val="157046656"/>
        <c:scaling>
          <c:orientation val="minMax"/>
          <c:max val="10"/>
          <c:min val="-1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704512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60712500000000003"/>
          <c:y val="0.62514451134784621"/>
          <c:w val="0.37325000000000003"/>
          <c:h val="0.280737841593330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2.3E-2"/>
          <c:w val="0.92377788713910758"/>
          <c:h val="0.89060815192218623"/>
        </c:manualLayout>
      </c:layout>
      <c:lineChart>
        <c:grouping val="standard"/>
        <c:varyColors val="0"/>
        <c:ser>
          <c:idx val="0"/>
          <c:order val="0"/>
          <c:tx>
            <c:strRef>
              <c:f>III.3.3!$B$1</c:f>
              <c:strCache>
                <c:ptCount val="1"/>
                <c:pt idx="0">
                  <c:v>Consumption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III.3.3!$A$4:$A$10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III.3.3!$B$4:$B$10</c:f>
              <c:numCache>
                <c:formatCode>0.0</c:formatCode>
                <c:ptCount val="7"/>
                <c:pt idx="0">
                  <c:v>-6.2</c:v>
                </c:pt>
                <c:pt idx="1">
                  <c:v>-15.9</c:v>
                </c:pt>
                <c:pt idx="2">
                  <c:v>2.8</c:v>
                </c:pt>
                <c:pt idx="3">
                  <c:v>7.1</c:v>
                </c:pt>
                <c:pt idx="4">
                  <c:v>4.5</c:v>
                </c:pt>
                <c:pt idx="5">
                  <c:v>4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7-4972-BDC3-43A5A9A8E29A}"/>
            </c:ext>
          </c:extLst>
        </c:ser>
        <c:ser>
          <c:idx val="1"/>
          <c:order val="1"/>
          <c:tx>
            <c:strRef>
              <c:f>III.3.3!$C$1</c:f>
              <c:strCache>
                <c:ptCount val="1"/>
                <c:pt idx="0">
                  <c:v>Investment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numRef>
              <c:f>III.3.3!$A$4:$A$10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III.3.3!$C$4:$C$10</c:f>
              <c:numCache>
                <c:formatCode>0.0</c:formatCode>
                <c:ptCount val="7"/>
                <c:pt idx="0">
                  <c:v>-24</c:v>
                </c:pt>
                <c:pt idx="1">
                  <c:v>-9.1999999999999993</c:v>
                </c:pt>
                <c:pt idx="2">
                  <c:v>20.399999999999999</c:v>
                </c:pt>
                <c:pt idx="3">
                  <c:v>18.2</c:v>
                </c:pt>
                <c:pt idx="4">
                  <c:v>10.9</c:v>
                </c:pt>
                <c:pt idx="5">
                  <c:v>5.7</c:v>
                </c:pt>
                <c:pt idx="6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7-4972-BDC3-43A5A9A8E29A}"/>
            </c:ext>
          </c:extLst>
        </c:ser>
        <c:ser>
          <c:idx val="2"/>
          <c:order val="2"/>
          <c:tx>
            <c:strRef>
              <c:f>III.3.3!$D$1</c:f>
              <c:strCache>
                <c:ptCount val="1"/>
                <c:pt idx="0">
                  <c:v>Exports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III.3.3!$A$4:$A$10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III.3.3!$D$4:$D$10</c:f>
              <c:numCache>
                <c:formatCode>0.0</c:formatCode>
                <c:ptCount val="7"/>
                <c:pt idx="0">
                  <c:v>-14.2</c:v>
                </c:pt>
                <c:pt idx="1">
                  <c:v>-13.2</c:v>
                </c:pt>
                <c:pt idx="2">
                  <c:v>-1.8</c:v>
                </c:pt>
                <c:pt idx="3">
                  <c:v>3.5</c:v>
                </c:pt>
                <c:pt idx="4">
                  <c:v>1.3</c:v>
                </c:pt>
                <c:pt idx="5">
                  <c:v>1</c:v>
                </c:pt>
                <c:pt idx="6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7-4972-BDC3-43A5A9A8E29A}"/>
            </c:ext>
          </c:extLst>
        </c:ser>
        <c:ser>
          <c:idx val="3"/>
          <c:order val="3"/>
          <c:tx>
            <c:strRef>
              <c:f>III.3.3!$E$1</c:f>
              <c:strCache>
                <c:ptCount val="1"/>
                <c:pt idx="0">
                  <c:v>Imports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III.3.3!$A$4:$A$10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III.3.3!$E$4:$E$10</c:f>
              <c:numCache>
                <c:formatCode>0.0</c:formatCode>
                <c:ptCount val="7"/>
                <c:pt idx="0">
                  <c:v>-22.1</c:v>
                </c:pt>
                <c:pt idx="1">
                  <c:v>-17.899999999999999</c:v>
                </c:pt>
                <c:pt idx="2">
                  <c:v>10.9</c:v>
                </c:pt>
                <c:pt idx="3">
                  <c:v>12.8</c:v>
                </c:pt>
                <c:pt idx="4">
                  <c:v>4.2</c:v>
                </c:pt>
                <c:pt idx="5">
                  <c:v>4.3</c:v>
                </c:pt>
                <c:pt idx="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7-4972-BDC3-43A5A9A8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144576"/>
        <c:axId val="157146112"/>
      </c:lineChart>
      <c:catAx>
        <c:axId val="15714457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7146112"/>
        <c:crosses val="autoZero"/>
        <c:auto val="1"/>
        <c:lblAlgn val="ctr"/>
        <c:lblOffset val="100"/>
        <c:tickMarkSkip val="1"/>
        <c:noMultiLvlLbl val="0"/>
      </c:catAx>
      <c:valAx>
        <c:axId val="157146112"/>
        <c:scaling>
          <c:orientation val="minMax"/>
          <c:max val="25"/>
          <c:min val="-2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714457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9342683727034122"/>
          <c:y val="0.64431032885595185"/>
          <c:w val="0.5714793307086613"/>
          <c:h val="0.2380426123205187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550278871391076"/>
          <c:h val="0.85054932839277442"/>
        </c:manualLayout>
      </c:layout>
      <c:areaChart>
        <c:grouping val="standard"/>
        <c:varyColors val="0"/>
        <c:ser>
          <c:idx val="4"/>
          <c:order val="1"/>
          <c:tx>
            <c:strRef>
              <c:f>'ІІ.1.2'!$E$1</c:f>
              <c:strCache>
                <c:ptCount val="1"/>
                <c:pt idx="0">
                  <c:v>Fuel prices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'ІІ.1.2'!$T$4:$T$30</c:f>
              <c:numCache>
                <c:formatCode>0.0</c:formatCode>
                <c:ptCount val="27"/>
                <c:pt idx="0">
                  <c:v>3.5059644155284904</c:v>
                </c:pt>
                <c:pt idx="1">
                  <c:v>1.8196411357714195</c:v>
                </c:pt>
                <c:pt idx="2">
                  <c:v>0.84179819774162823</c:v>
                </c:pt>
                <c:pt idx="3">
                  <c:v>1.2740930920503692</c:v>
                </c:pt>
                <c:pt idx="4">
                  <c:v>0.70924693294606911</c:v>
                </c:pt>
                <c:pt idx="5">
                  <c:v>0.65893506961580928</c:v>
                </c:pt>
                <c:pt idx="6">
                  <c:v>0.77766771102384735</c:v>
                </c:pt>
                <c:pt idx="7">
                  <c:v>0.85441911395379444</c:v>
                </c:pt>
                <c:pt idx="8">
                  <c:v>3.1137926607362072</c:v>
                </c:pt>
                <c:pt idx="9">
                  <c:v>11.944017473054497</c:v>
                </c:pt>
                <c:pt idx="10">
                  <c:v>17.409522797957013</c:v>
                </c:pt>
                <c:pt idx="11">
                  <c:v>24.888421617417507</c:v>
                </c:pt>
                <c:pt idx="12">
                  <c:v>46.019064527618703</c:v>
                </c:pt>
                <c:pt idx="13">
                  <c:v>57.677982549327801</c:v>
                </c:pt>
                <c:pt idx="14">
                  <c:v>52.03401485511057</c:v>
                </c:pt>
                <c:pt idx="15">
                  <c:v>43.272653908721736</c:v>
                </c:pt>
                <c:pt idx="16">
                  <c:v>21.353279992902166</c:v>
                </c:pt>
                <c:pt idx="17">
                  <c:v>6.9190961910742743</c:v>
                </c:pt>
                <c:pt idx="18">
                  <c:v>7.8988042705623087</c:v>
                </c:pt>
                <c:pt idx="19">
                  <c:v>12.400000000000002</c:v>
                </c:pt>
                <c:pt idx="20">
                  <c:v>15.070966115611242</c:v>
                </c:pt>
                <c:pt idx="21">
                  <c:v>15.572660350561392</c:v>
                </c:pt>
                <c:pt idx="22">
                  <c:v>16.380459437928522</c:v>
                </c:pt>
                <c:pt idx="23">
                  <c:v>13.66874393284256</c:v>
                </c:pt>
                <c:pt idx="24">
                  <c:v>13.2</c:v>
                </c:pt>
                <c:pt idx="25">
                  <c:v>9.9000000000000021</c:v>
                </c:pt>
                <c:pt idx="26">
                  <c:v>8.9144195318705641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2-4FB8-A8AE-986C22CD33C2}"/>
            </c:ext>
          </c:extLst>
        </c:ser>
        <c:ser>
          <c:idx val="3"/>
          <c:order val="2"/>
          <c:tx>
            <c:strRef>
              <c:f>'ІІ.1.2'!$D$1</c:f>
              <c:strCache>
                <c:ptCount val="1"/>
                <c:pt idx="0">
                  <c:v>Administered prices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'ІІ.1.2'!$S$4:$S$30</c:f>
              <c:numCache>
                <c:formatCode>0.0</c:formatCode>
                <c:ptCount val="27"/>
                <c:pt idx="0">
                  <c:v>3.3222379697106836</c:v>
                </c:pt>
                <c:pt idx="1">
                  <c:v>1.6913636963288452</c:v>
                </c:pt>
                <c:pt idx="2">
                  <c:v>0.71516204757338808</c:v>
                </c:pt>
                <c:pt idx="3">
                  <c:v>1.1389087475857353</c:v>
                </c:pt>
                <c:pt idx="4">
                  <c:v>0.67750400060190175</c:v>
                </c:pt>
                <c:pt idx="5">
                  <c:v>0.65893506961580928</c:v>
                </c:pt>
                <c:pt idx="6">
                  <c:v>0.77766771102384735</c:v>
                </c:pt>
                <c:pt idx="7">
                  <c:v>0.85441911395379444</c:v>
                </c:pt>
                <c:pt idx="8">
                  <c:v>2.9478682943966832</c:v>
                </c:pt>
                <c:pt idx="9">
                  <c:v>11.133419637827409</c:v>
                </c:pt>
                <c:pt idx="10">
                  <c:v>16.30339734293991</c:v>
                </c:pt>
                <c:pt idx="11">
                  <c:v>23.70287809402118</c:v>
                </c:pt>
                <c:pt idx="12">
                  <c:v>44.386165294556413</c:v>
                </c:pt>
                <c:pt idx="13">
                  <c:v>56.759938763425787</c:v>
                </c:pt>
                <c:pt idx="14">
                  <c:v>51.612149513527157</c:v>
                </c:pt>
                <c:pt idx="15">
                  <c:v>42.944000093137234</c:v>
                </c:pt>
                <c:pt idx="16">
                  <c:v>21.353279992902166</c:v>
                </c:pt>
                <c:pt idx="17">
                  <c:v>6.7766261201565428</c:v>
                </c:pt>
                <c:pt idx="18">
                  <c:v>7.6001204392093058</c:v>
                </c:pt>
                <c:pt idx="19">
                  <c:v>12.009830934325318</c:v>
                </c:pt>
                <c:pt idx="20">
                  <c:v>13.736626676688237</c:v>
                </c:pt>
                <c:pt idx="21">
                  <c:v>14.949487932072273</c:v>
                </c:pt>
                <c:pt idx="22">
                  <c:v>15.739975142431541</c:v>
                </c:pt>
                <c:pt idx="23">
                  <c:v>12.712739605232034</c:v>
                </c:pt>
                <c:pt idx="24">
                  <c:v>12.389873976919556</c:v>
                </c:pt>
                <c:pt idx="25">
                  <c:v>9.0371785121311667</c:v>
                </c:pt>
                <c:pt idx="26">
                  <c:v>7.880868546650265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2-4FB8-A8AE-986C22CD33C2}"/>
            </c:ext>
          </c:extLst>
        </c:ser>
        <c:ser>
          <c:idx val="2"/>
          <c:order val="3"/>
          <c:tx>
            <c:strRef>
              <c:f>'ІІ.1.2'!$C$1</c:f>
              <c:strCache>
                <c:ptCount val="1"/>
                <c:pt idx="0">
                  <c:v>Raw-food prices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'ІІ.1.2'!$R$4:$R$30</c:f>
              <c:numCache>
                <c:formatCode>0.0</c:formatCode>
                <c:ptCount val="27"/>
                <c:pt idx="0">
                  <c:v>2.5697116149835035</c:v>
                </c:pt>
                <c:pt idx="1">
                  <c:v>1.6913636963288452</c:v>
                </c:pt>
                <c:pt idx="2">
                  <c:v>0.71516204757338808</c:v>
                </c:pt>
                <c:pt idx="3">
                  <c:v>0.60199764158351521</c:v>
                </c:pt>
                <c:pt idx="4">
                  <c:v>0.18382201467314918</c:v>
                </c:pt>
                <c:pt idx="5">
                  <c:v>4.9499676863453052E-2</c:v>
                </c:pt>
                <c:pt idx="6">
                  <c:v>6.997380015533132E-2</c:v>
                </c:pt>
                <c:pt idx="7">
                  <c:v>5.5121712062286381E-2</c:v>
                </c:pt>
                <c:pt idx="8">
                  <c:v>2.0805217335758357</c:v>
                </c:pt>
                <c:pt idx="9">
                  <c:v>8.0701030423357558</c:v>
                </c:pt>
                <c:pt idx="10">
                  <c:v>11.275383539538335</c:v>
                </c:pt>
                <c:pt idx="11">
                  <c:v>17.014728352213154</c:v>
                </c:pt>
                <c:pt idx="12">
                  <c:v>35.065855713775306</c:v>
                </c:pt>
                <c:pt idx="13">
                  <c:v>35.141832826371285</c:v>
                </c:pt>
                <c:pt idx="14">
                  <c:v>31.191419655655409</c:v>
                </c:pt>
                <c:pt idx="15">
                  <c:v>27.758937934395092</c:v>
                </c:pt>
                <c:pt idx="16">
                  <c:v>9.6079280435785339</c:v>
                </c:pt>
                <c:pt idx="17">
                  <c:v>3.7898706623823113</c:v>
                </c:pt>
                <c:pt idx="18">
                  <c:v>3.7126824013289923</c:v>
                </c:pt>
                <c:pt idx="19">
                  <c:v>2.9269793472043224</c:v>
                </c:pt>
                <c:pt idx="20">
                  <c:v>5.2132960880597743</c:v>
                </c:pt>
                <c:pt idx="21">
                  <c:v>9.1170635017728898</c:v>
                </c:pt>
                <c:pt idx="22">
                  <c:v>9.6196629714126942</c:v>
                </c:pt>
                <c:pt idx="23">
                  <c:v>9.1492602433367534</c:v>
                </c:pt>
                <c:pt idx="24">
                  <c:v>9.5800143237616879</c:v>
                </c:pt>
                <c:pt idx="25">
                  <c:v>6.3309242921047328</c:v>
                </c:pt>
                <c:pt idx="26">
                  <c:v>5.3162272503442702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02-4FB8-A8AE-986C22CD33C2}"/>
            </c:ext>
          </c:extLst>
        </c:ser>
        <c:ser>
          <c:idx val="1"/>
          <c:order val="4"/>
          <c:tx>
            <c:strRef>
              <c:f>'ІІ.1.2'!$B$1</c:f>
              <c:strCache>
                <c:ptCount val="1"/>
                <c:pt idx="0">
                  <c:v>Core CPI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'ІІ.1.2'!$Q$4:$Q$30</c:f>
              <c:numCache>
                <c:formatCode>0.0</c:formatCode>
                <c:ptCount val="27"/>
                <c:pt idx="0">
                  <c:v>2.5697116149835035</c:v>
                </c:pt>
                <c:pt idx="1">
                  <c:v>1.6913636963288452</c:v>
                </c:pt>
                <c:pt idx="2">
                  <c:v>0.71516204757338808</c:v>
                </c:pt>
                <c:pt idx="3">
                  <c:v>0.60199764158351521</c:v>
                </c:pt>
                <c:pt idx="4">
                  <c:v>0.18382201467314918</c:v>
                </c:pt>
                <c:pt idx="5">
                  <c:v>4.9499676863453052E-2</c:v>
                </c:pt>
                <c:pt idx="6">
                  <c:v>6.997380015533132E-2</c:v>
                </c:pt>
                <c:pt idx="7">
                  <c:v>5.5121712062286381E-2</c:v>
                </c:pt>
                <c:pt idx="8">
                  <c:v>1.0494492628665166</c:v>
                </c:pt>
                <c:pt idx="9">
                  <c:v>4.3770543238985127</c:v>
                </c:pt>
                <c:pt idx="10">
                  <c:v>6.9143252896116065</c:v>
                </c:pt>
                <c:pt idx="11">
                  <c:v>11.119695852294868</c:v>
                </c:pt>
                <c:pt idx="12">
                  <c:v>21.6719903168263</c:v>
                </c:pt>
                <c:pt idx="13">
                  <c:v>21.189054492900848</c:v>
                </c:pt>
                <c:pt idx="14">
                  <c:v>20.211980425017401</c:v>
                </c:pt>
                <c:pt idx="15">
                  <c:v>16.502857250798083</c:v>
                </c:pt>
                <c:pt idx="16">
                  <c:v>7.0014979371594217</c:v>
                </c:pt>
                <c:pt idx="17">
                  <c:v>3.5585882321080216</c:v>
                </c:pt>
                <c:pt idx="18">
                  <c:v>2.8003502379237153</c:v>
                </c:pt>
                <c:pt idx="19">
                  <c:v>2.6009194463199892</c:v>
                </c:pt>
                <c:pt idx="20">
                  <c:v>3.7998661221680825</c:v>
                </c:pt>
                <c:pt idx="21">
                  <c:v>4.2370555651851296</c:v>
                </c:pt>
                <c:pt idx="22">
                  <c:v>4.536476807844819</c:v>
                </c:pt>
                <c:pt idx="23">
                  <c:v>5.1692584753180455</c:v>
                </c:pt>
                <c:pt idx="24">
                  <c:v>5.0912218167629444</c:v>
                </c:pt>
                <c:pt idx="25">
                  <c:v>4.914180236899174</c:v>
                </c:pt>
                <c:pt idx="26">
                  <c:v>4.6305752665633593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02-4FB8-A8AE-986C22CD33C2}"/>
            </c:ext>
          </c:extLst>
        </c:ser>
        <c:ser>
          <c:idx val="8"/>
          <c:order val="5"/>
          <c:tx>
            <c:strRef>
              <c:f>'ІІ.1.2'!$X$1</c:f>
              <c:strCache>
                <c:ptCount val="1"/>
                <c:pt idx="0">
                  <c:v>Ціни на паливо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'ІІ.1.2'!$X$4:$X$30</c:f>
              <c:numCache>
                <c:formatCode>0.0</c:formatCode>
                <c:ptCount val="27"/>
                <c:pt idx="0">
                  <c:v>-2.2044705092652213</c:v>
                </c:pt>
                <c:pt idx="1">
                  <c:v>-3.7541576677520578</c:v>
                </c:pt>
                <c:pt idx="2">
                  <c:v>-1.5252335279842397</c:v>
                </c:pt>
                <c:pt idx="3">
                  <c:v>-1.7288467629220954</c:v>
                </c:pt>
                <c:pt idx="4">
                  <c:v>-2.138517245463941</c:v>
                </c:pt>
                <c:pt idx="5">
                  <c:v>-1.2059509648077524</c:v>
                </c:pt>
                <c:pt idx="6">
                  <c:v>-1.5363998384781943</c:v>
                </c:pt>
                <c:pt idx="7">
                  <c:v>-0.66472179170074874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-0.42389024749271492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02-4FB8-A8AE-986C22CD33C2}"/>
            </c:ext>
          </c:extLst>
        </c:ser>
        <c:ser>
          <c:idx val="7"/>
          <c:order val="6"/>
          <c:tx>
            <c:strRef>
              <c:f>'ІІ.1.2'!$W$1</c:f>
              <c:strCache>
                <c:ptCount val="1"/>
                <c:pt idx="0">
                  <c:v>Адміністративно регульвані ціни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'ІІ.1.2'!$W$4:$W$30</c:f>
              <c:numCache>
                <c:formatCode>0.0</c:formatCode>
                <c:ptCount val="27"/>
                <c:pt idx="0">
                  <c:v>-2.2044705092652213</c:v>
                </c:pt>
                <c:pt idx="1">
                  <c:v>-3.7541576677520578</c:v>
                </c:pt>
                <c:pt idx="2">
                  <c:v>-1.5252335279842397</c:v>
                </c:pt>
                <c:pt idx="3">
                  <c:v>-1.7288467629220954</c:v>
                </c:pt>
                <c:pt idx="4">
                  <c:v>-2.138517245463941</c:v>
                </c:pt>
                <c:pt idx="5">
                  <c:v>-1.1943950323003425</c:v>
                </c:pt>
                <c:pt idx="6">
                  <c:v>-1.5271805234632929</c:v>
                </c:pt>
                <c:pt idx="7">
                  <c:v>-0.62293381732751418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02-4FB8-A8AE-986C22CD33C2}"/>
            </c:ext>
          </c:extLst>
        </c:ser>
        <c:ser>
          <c:idx val="6"/>
          <c:order val="7"/>
          <c:tx>
            <c:strRef>
              <c:f>'ІІ.1.2'!$V$1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'ІІ.1.2'!$V$4:$V$30</c:f>
              <c:numCache>
                <c:formatCode>0.0</c:formatCode>
                <c:ptCount val="27"/>
                <c:pt idx="0">
                  <c:v>-2.2044705092652213</c:v>
                </c:pt>
                <c:pt idx="1">
                  <c:v>-3.6633053138484435</c:v>
                </c:pt>
                <c:pt idx="2">
                  <c:v>-1.4793631846644792</c:v>
                </c:pt>
                <c:pt idx="3">
                  <c:v>-1.7288467629220954</c:v>
                </c:pt>
                <c:pt idx="4">
                  <c:v>-2.138517245463941</c:v>
                </c:pt>
                <c:pt idx="5">
                  <c:v>-1.1943950323003425</c:v>
                </c:pt>
                <c:pt idx="6">
                  <c:v>-1.5271805234632929</c:v>
                </c:pt>
                <c:pt idx="7">
                  <c:v>-0.62293381732751418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02-4FB8-A8AE-986C22CD33C2}"/>
            </c:ext>
          </c:extLst>
        </c:ser>
        <c:ser>
          <c:idx val="5"/>
          <c:order val="8"/>
          <c:tx>
            <c:strRef>
              <c:f>'ІІ.1.2'!$U$1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'ІІ.1.2'!$U$4:$U$30</c:f>
              <c:numCache>
                <c:formatCode>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02-4FB8-A8AE-986C22CD3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997312"/>
        <c:axId val="111998848"/>
      </c:areaChart>
      <c:lineChart>
        <c:grouping val="standard"/>
        <c:varyColors val="0"/>
        <c:ser>
          <c:idx val="0"/>
          <c:order val="0"/>
          <c:tx>
            <c:strRef>
              <c:f>'ІІ.1.2'!$F$1</c:f>
              <c:strCache>
                <c:ptCount val="1"/>
                <c:pt idx="0">
                  <c:v>CPI, % yoy</c:v>
                </c:pt>
              </c:strCache>
            </c:strRef>
          </c:tx>
          <c:spPr>
            <a:ln w="19050" cmpd="sng">
              <a:solidFill>
                <a:schemeClr val="accent3"/>
              </a:solidFill>
              <a:prstDash val="solid"/>
            </a:ln>
            <a:effectLst/>
          </c:spPr>
          <c:marker>
            <c:symbol val="none"/>
          </c:marker>
          <c:cat>
            <c:numRef>
              <c:f>'ІІ.1.2'!$G$4:$G$30</c:f>
              <c:numCache>
                <c:formatCode>mm/yyyy</c:formatCode>
                <c:ptCount val="27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</c:numCache>
            </c:numRef>
          </c:cat>
          <c:val>
            <c:numRef>
              <c:f>'ІІ.1.2'!$F$4:$F$30</c:f>
              <c:numCache>
                <c:formatCode>0.0</c:formatCode>
                <c:ptCount val="27"/>
                <c:pt idx="0">
                  <c:v>1.9</c:v>
                </c:pt>
                <c:pt idx="1">
                  <c:v>-1.2</c:v>
                </c:pt>
                <c:pt idx="2">
                  <c:v>0</c:v>
                </c:pt>
                <c:pt idx="3">
                  <c:v>-0.2</c:v>
                </c:pt>
                <c:pt idx="4">
                  <c:v>-0.8</c:v>
                </c:pt>
                <c:pt idx="5">
                  <c:v>-0.1</c:v>
                </c:pt>
                <c:pt idx="6">
                  <c:v>-0.5</c:v>
                </c:pt>
                <c:pt idx="7">
                  <c:v>0.5</c:v>
                </c:pt>
                <c:pt idx="8">
                  <c:v>3.4</c:v>
                </c:pt>
                <c:pt idx="9">
                  <c:v>12</c:v>
                </c:pt>
                <c:pt idx="10">
                  <c:v>17.5</c:v>
                </c:pt>
                <c:pt idx="11">
                  <c:v>25</c:v>
                </c:pt>
                <c:pt idx="12">
                  <c:v>46</c:v>
                </c:pt>
                <c:pt idx="13">
                  <c:v>57.7</c:v>
                </c:pt>
                <c:pt idx="14">
                  <c:v>52</c:v>
                </c:pt>
                <c:pt idx="15">
                  <c:v>43.3</c:v>
                </c:pt>
                <c:pt idx="16">
                  <c:v>20.9</c:v>
                </c:pt>
                <c:pt idx="17">
                  <c:v>6.9</c:v>
                </c:pt>
                <c:pt idx="18">
                  <c:v>7.9</c:v>
                </c:pt>
                <c:pt idx="19">
                  <c:v>12.4</c:v>
                </c:pt>
                <c:pt idx="20">
                  <c:v>15.1</c:v>
                </c:pt>
                <c:pt idx="21">
                  <c:v>15.6</c:v>
                </c:pt>
                <c:pt idx="22">
                  <c:v>16.399999999999999</c:v>
                </c:pt>
                <c:pt idx="23">
                  <c:v>13.7</c:v>
                </c:pt>
                <c:pt idx="24">
                  <c:v>13.2</c:v>
                </c:pt>
                <c:pt idx="25">
                  <c:v>9.9</c:v>
                </c:pt>
                <c:pt idx="26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02-4FB8-A8AE-986C22CD3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97312"/>
        <c:axId val="111998848"/>
      </c:lineChart>
      <c:dateAx>
        <c:axId val="1119973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998848"/>
        <c:crosses val="autoZero"/>
        <c:auto val="1"/>
        <c:lblOffset val="100"/>
        <c:baseTimeUnit val="months"/>
        <c:majorUnit val="12"/>
        <c:majorTimeUnit val="months"/>
      </c:dateAx>
      <c:valAx>
        <c:axId val="111998848"/>
        <c:scaling>
          <c:orientation val="minMax"/>
          <c:max val="60"/>
          <c:min val="-1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997312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8.1377777777777771E-2"/>
          <c:y val="1.3518518518518431E-4"/>
          <c:w val="0.60561895424836598"/>
          <c:h val="0.282261111111111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2.3E-2"/>
          <c:w val="0.92377788713910758"/>
          <c:h val="0.89060815192218623"/>
        </c:manualLayout>
      </c:layout>
      <c:lineChart>
        <c:grouping val="standard"/>
        <c:varyColors val="0"/>
        <c:ser>
          <c:idx val="1"/>
          <c:order val="1"/>
          <c:tx>
            <c:strRef>
              <c:f>III.3.4!$C$1</c:f>
              <c:strCache>
                <c:ptCount val="1"/>
                <c:pt idx="0">
                  <c:v>Consumption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numRef>
              <c:f>III.3.4!$A$4:$A$10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III.3.4!$C$4:$C$10</c:f>
              <c:numCache>
                <c:formatCode>0.0</c:formatCode>
                <c:ptCount val="7"/>
                <c:pt idx="0">
                  <c:v>90.1</c:v>
                </c:pt>
                <c:pt idx="1">
                  <c:v>86</c:v>
                </c:pt>
                <c:pt idx="2">
                  <c:v>85.2</c:v>
                </c:pt>
                <c:pt idx="3">
                  <c:v>86.9</c:v>
                </c:pt>
                <c:pt idx="4">
                  <c:v>89.2</c:v>
                </c:pt>
                <c:pt idx="5">
                  <c:v>88.1</c:v>
                </c:pt>
                <c:pt idx="6">
                  <c:v>88.4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D-4A37-A2BE-3D8660E3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06400"/>
        <c:axId val="157207936"/>
      </c:lineChart>
      <c:lineChart>
        <c:grouping val="standard"/>
        <c:varyColors val="0"/>
        <c:ser>
          <c:idx val="0"/>
          <c:order val="0"/>
          <c:tx>
            <c:strRef>
              <c:f>III.3.4!$B$1</c:f>
              <c:strCache>
                <c:ptCount val="1"/>
                <c:pt idx="0">
                  <c:v>Investment (rhs)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III.3.4!$A$4:$A$10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III.3.4!$B$4:$B$10</c:f>
              <c:numCache>
                <c:formatCode>0.0</c:formatCode>
                <c:ptCount val="7"/>
                <c:pt idx="0">
                  <c:v>14.1</c:v>
                </c:pt>
                <c:pt idx="1">
                  <c:v>13.5</c:v>
                </c:pt>
                <c:pt idx="2">
                  <c:v>15.5</c:v>
                </c:pt>
                <c:pt idx="3">
                  <c:v>16</c:v>
                </c:pt>
                <c:pt idx="4">
                  <c:v>17.5</c:v>
                </c:pt>
                <c:pt idx="5">
                  <c:v>17.899999999999999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D-4A37-A2BE-3D8660E3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16768"/>
        <c:axId val="157615232"/>
      </c:lineChart>
      <c:catAx>
        <c:axId val="1572064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7207936"/>
        <c:crosses val="autoZero"/>
        <c:auto val="1"/>
        <c:lblAlgn val="ctr"/>
        <c:lblOffset val="100"/>
        <c:tickMarkSkip val="1"/>
        <c:noMultiLvlLbl val="0"/>
      </c:catAx>
      <c:valAx>
        <c:axId val="157207936"/>
        <c:scaling>
          <c:orientation val="minMax"/>
          <c:max val="100"/>
          <c:min val="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7206400"/>
        <c:crosses val="autoZero"/>
        <c:crossBetween val="between"/>
        <c:majorUnit val="20"/>
      </c:valAx>
      <c:valAx>
        <c:axId val="157615232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57616768"/>
        <c:crosses val="max"/>
        <c:crossBetween val="between"/>
        <c:majorUnit val="4"/>
      </c:valAx>
      <c:catAx>
        <c:axId val="15761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61523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4342683727034118"/>
          <c:y val="0.68548679944418711"/>
          <c:w val="0.52564599737532813"/>
          <c:h val="0.1968661417322834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III.3.5!$C$1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III.3.5!$A$4:$A$23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III.3.5!$C$4:$C$23</c:f>
              <c:numCache>
                <c:formatCode>0.0</c:formatCode>
                <c:ptCount val="20"/>
                <c:pt idx="0">
                  <c:v>-2.6080000000000001</c:v>
                </c:pt>
                <c:pt idx="1">
                  <c:v>-1.9470000000000001</c:v>
                </c:pt>
                <c:pt idx="2">
                  <c:v>-1.2090000000000001</c:v>
                </c:pt>
                <c:pt idx="3">
                  <c:v>-0.44900000000000001</c:v>
                </c:pt>
                <c:pt idx="4">
                  <c:v>0.27400000000000002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0.85899999999999999</c:v>
                </c:pt>
                <c:pt idx="8">
                  <c:v>1.129</c:v>
                </c:pt>
                <c:pt idx="9">
                  <c:v>2.0609999999999999</c:v>
                </c:pt>
                <c:pt idx="10">
                  <c:v>2.2519999999999998</c:v>
                </c:pt>
                <c:pt idx="11">
                  <c:v>2.4980000000000002</c:v>
                </c:pt>
                <c:pt idx="12">
                  <c:v>2.6890000000000001</c:v>
                </c:pt>
                <c:pt idx="13">
                  <c:v>2.8370000000000002</c:v>
                </c:pt>
                <c:pt idx="14">
                  <c:v>3.0129999999999999</c:v>
                </c:pt>
                <c:pt idx="15">
                  <c:v>3.1379999999999999</c:v>
                </c:pt>
                <c:pt idx="16">
                  <c:v>3.2450000000000001</c:v>
                </c:pt>
                <c:pt idx="17">
                  <c:v>3.3359999999999999</c:v>
                </c:pt>
                <c:pt idx="18">
                  <c:v>3.4140000000000001</c:v>
                </c:pt>
                <c:pt idx="19">
                  <c:v>3.4830000000000001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0-423C-8B92-D16B57A144E3}"/>
            </c:ext>
          </c:extLst>
        </c:ser>
        <c:ser>
          <c:idx val="3"/>
          <c:order val="1"/>
          <c:tx>
            <c:strRef>
              <c:f>III.3.5!$B$1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III.3.5!$A$4:$A$23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III.3.5!$B$4:$B$23</c:f>
              <c:numCache>
                <c:formatCode>0.0</c:formatCode>
                <c:ptCount val="20"/>
                <c:pt idx="0">
                  <c:v>0.1</c:v>
                </c:pt>
                <c:pt idx="1">
                  <c:v>1.7</c:v>
                </c:pt>
                <c:pt idx="2">
                  <c:v>2.7</c:v>
                </c:pt>
                <c:pt idx="3">
                  <c:v>4.5999999999999996</c:v>
                </c:pt>
                <c:pt idx="4">
                  <c:v>2.8</c:v>
                </c:pt>
                <c:pt idx="5">
                  <c:v>2.6</c:v>
                </c:pt>
                <c:pt idx="6">
                  <c:v>2.4</c:v>
                </c:pt>
                <c:pt idx="7">
                  <c:v>2.2000000000000002</c:v>
                </c:pt>
                <c:pt idx="8">
                  <c:v>3.1</c:v>
                </c:pt>
                <c:pt idx="9">
                  <c:v>3.8</c:v>
                </c:pt>
                <c:pt idx="10">
                  <c:v>3.1</c:v>
                </c:pt>
                <c:pt idx="11">
                  <c:v>3.4</c:v>
                </c:pt>
                <c:pt idx="12">
                  <c:v>2.8</c:v>
                </c:pt>
                <c:pt idx="13">
                  <c:v>2.5</c:v>
                </c:pt>
                <c:pt idx="14">
                  <c:v>2.2999999999999998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2.9</c:v>
                </c:pt>
                <c:pt idx="1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00-423C-8B92-D16B57A14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31552"/>
        <c:axId val="157833088"/>
      </c:lineChart>
      <c:catAx>
        <c:axId val="15783155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7833088"/>
        <c:crosses val="autoZero"/>
        <c:auto val="1"/>
        <c:lblAlgn val="ctr"/>
        <c:lblOffset val="100"/>
        <c:tickMarkSkip val="4"/>
        <c:noMultiLvlLbl val="0"/>
      </c:catAx>
      <c:valAx>
        <c:axId val="157833088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783155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1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6.4327485380116955E-2"/>
          <c:w val="0.87809814748260206"/>
          <c:h val="0.82218354284661788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strRef>
              <c:f>III.3.6!$A$4:$A$23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III.3.6!$B$4:$B$23</c:f>
              <c:numCache>
                <c:formatCode>0.0</c:formatCode>
                <c:ptCount val="20"/>
                <c:pt idx="0">
                  <c:v>-4.43</c:v>
                </c:pt>
                <c:pt idx="1">
                  <c:v>-3.44</c:v>
                </c:pt>
                <c:pt idx="2">
                  <c:v>-2.61</c:v>
                </c:pt>
                <c:pt idx="3">
                  <c:v>-2.1</c:v>
                </c:pt>
                <c:pt idx="4">
                  <c:v>-1.96</c:v>
                </c:pt>
                <c:pt idx="5">
                  <c:v>-0.92</c:v>
                </c:pt>
                <c:pt idx="6">
                  <c:v>-1.02</c:v>
                </c:pt>
                <c:pt idx="7">
                  <c:v>-0.74</c:v>
                </c:pt>
                <c:pt idx="8">
                  <c:v>-0.04</c:v>
                </c:pt>
                <c:pt idx="9">
                  <c:v>0.75</c:v>
                </c:pt>
                <c:pt idx="10">
                  <c:v>-0.17</c:v>
                </c:pt>
                <c:pt idx="11">
                  <c:v>0.17</c:v>
                </c:pt>
                <c:pt idx="12">
                  <c:v>7.0000000000000007E-2</c:v>
                </c:pt>
                <c:pt idx="13">
                  <c:v>-0.09</c:v>
                </c:pt>
                <c:pt idx="14">
                  <c:v>-0.38</c:v>
                </c:pt>
                <c:pt idx="15">
                  <c:v>-0.47</c:v>
                </c:pt>
                <c:pt idx="16">
                  <c:v>-0.56999999999999995</c:v>
                </c:pt>
                <c:pt idx="17">
                  <c:v>-0.72</c:v>
                </c:pt>
                <c:pt idx="18">
                  <c:v>-0.9</c:v>
                </c:pt>
                <c:pt idx="19">
                  <c:v>-0.66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6-4728-8894-21F3B4F4F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78528"/>
        <c:axId val="157880320"/>
      </c:areaChart>
      <c:catAx>
        <c:axId val="15787852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7880320"/>
        <c:crosses val="autoZero"/>
        <c:auto val="1"/>
        <c:lblAlgn val="ctr"/>
        <c:lblOffset val="100"/>
        <c:tickMarkSkip val="4"/>
        <c:noMultiLvlLbl val="0"/>
      </c:catAx>
      <c:valAx>
        <c:axId val="157880320"/>
        <c:scaling>
          <c:orientation val="minMax"/>
          <c:max val="1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7878528"/>
        <c:crosses val="autoZero"/>
        <c:crossBetween val="midCat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54000"/>
          </a:stretch>
        </a:blipFill>
        <a:ln>
          <a:noFill/>
        </a:ln>
        <a:effectLst/>
        <a:extLst/>
      </c:spPr>
    </c:plotArea>
    <c:plotVisOnly val="1"/>
    <c:dispBlanksAs val="zero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798884514435689E-2"/>
          <c:y val="3.5294117647058823E-2"/>
          <c:w val="0.91120111548556426"/>
          <c:h val="0.885038906901343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III.3.7!$D$1</c:f>
              <c:strCache>
                <c:ptCount val="1"/>
                <c:pt idx="0">
                  <c:v>Cyclical balance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III.3.7!$D$4:$D$10</c:f>
              <c:numCache>
                <c:formatCode>0.0</c:formatCode>
                <c:ptCount val="7"/>
                <c:pt idx="0">
                  <c:v>0.6</c:v>
                </c:pt>
                <c:pt idx="1">
                  <c:v>-1</c:v>
                </c:pt>
                <c:pt idx="2">
                  <c:v>-0.6</c:v>
                </c:pt>
                <c:pt idx="3">
                  <c:v>0.4</c:v>
                </c:pt>
                <c:pt idx="4">
                  <c:v>0.4</c:v>
                </c:pt>
                <c:pt idx="5">
                  <c:v>-0.1</c:v>
                </c:pt>
                <c:pt idx="6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4-4DA9-84F8-902C02ADDD4C}"/>
            </c:ext>
          </c:extLst>
        </c:ser>
        <c:ser>
          <c:idx val="2"/>
          <c:order val="2"/>
          <c:tx>
            <c:strRef>
              <c:f>III.3.7!$E$1</c:f>
              <c:strCache>
                <c:ptCount val="1"/>
                <c:pt idx="0">
                  <c:v>Structural balance excluding transfers with NBU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III.3.7!$E$4:$E$10</c:f>
              <c:numCache>
                <c:formatCode>0.0</c:formatCode>
                <c:ptCount val="7"/>
                <c:pt idx="0">
                  <c:v>-5.3</c:v>
                </c:pt>
                <c:pt idx="1">
                  <c:v>-1.5</c:v>
                </c:pt>
                <c:pt idx="2">
                  <c:v>-1.2</c:v>
                </c:pt>
                <c:pt idx="3">
                  <c:v>-1.7</c:v>
                </c:pt>
                <c:pt idx="4">
                  <c:v>-2.5</c:v>
                </c:pt>
                <c:pt idx="5">
                  <c:v>-1.6</c:v>
                </c:pt>
                <c:pt idx="6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24-4DA9-84F8-902C02ADD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78624"/>
        <c:axId val="157980160"/>
      </c:barChart>
      <c:lineChart>
        <c:grouping val="standard"/>
        <c:varyColors val="0"/>
        <c:ser>
          <c:idx val="0"/>
          <c:order val="0"/>
          <c:tx>
            <c:strRef>
              <c:f>III.3.7!$C$1</c:f>
              <c:strCache>
                <c:ptCount val="1"/>
                <c:pt idx="0">
                  <c:v>Primary balance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III.3.7!$A$4:$A$10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III.3.7!$C$4:$C$10</c:f>
              <c:numCache>
                <c:formatCode>0.0</c:formatCode>
                <c:ptCount val="7"/>
                <c:pt idx="0">
                  <c:v>-1.2</c:v>
                </c:pt>
                <c:pt idx="1">
                  <c:v>2.9</c:v>
                </c:pt>
                <c:pt idx="2">
                  <c:v>1.8</c:v>
                </c:pt>
                <c:pt idx="3">
                  <c:v>2.2999999999999998</c:v>
                </c:pt>
                <c:pt idx="4">
                  <c:v>1.3</c:v>
                </c:pt>
                <c:pt idx="5">
                  <c:v>1.7</c:v>
                </c:pt>
                <c:pt idx="6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4-4DA9-84F8-902C02ADDD4C}"/>
            </c:ext>
          </c:extLst>
        </c:ser>
        <c:ser>
          <c:idx val="4"/>
          <c:order val="3"/>
          <c:tx>
            <c:strRef>
              <c:f>III.3.7!$B$1</c:f>
              <c:strCache>
                <c:ptCount val="1"/>
                <c:pt idx="0">
                  <c:v>Total balance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III.3.7!$A$4:$A$10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III.3.7!$B$4:$B$10</c:f>
              <c:numCache>
                <c:formatCode>0.0</c:formatCode>
                <c:ptCount val="7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-1.5</c:v>
                </c:pt>
                <c:pt idx="6">
                  <c:v>-1.5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0224-4DA9-84F8-902C02ADD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78624"/>
        <c:axId val="157980160"/>
        <c:extLst/>
      </c:lineChart>
      <c:catAx>
        <c:axId val="15797862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7980160"/>
        <c:crosses val="autoZero"/>
        <c:auto val="1"/>
        <c:lblAlgn val="ctr"/>
        <c:lblOffset val="100"/>
        <c:noMultiLvlLbl val="0"/>
      </c:catAx>
      <c:valAx>
        <c:axId val="157980160"/>
        <c:scaling>
          <c:orientation val="minMax"/>
          <c:min val="-8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7978624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44625"/>
          <c:y val="0.69573274664196372"/>
          <c:w val="0.8357500000000001"/>
          <c:h val="0.2101496062992125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798884514435689E-2"/>
          <c:y val="3.5294117647058823E-2"/>
          <c:w val="0.82947244094488193"/>
          <c:h val="0.662314034275127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III.3.8!$C$1</c:f>
              <c:strCache>
                <c:ptCount val="1"/>
                <c:pt idx="0">
                  <c:v>General government deficit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</c:spPr>
          <c:invertIfNegative val="0"/>
          <c:cat>
            <c:numRef>
              <c:f>III.3.8!$A$4:$A$10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III.3.8!$C$4:$C$10</c:f>
              <c:numCache>
                <c:formatCode>0.0</c:formatCode>
                <c:ptCount val="7"/>
                <c:pt idx="0">
                  <c:v>69.599999999999994</c:v>
                </c:pt>
                <c:pt idx="1">
                  <c:v>17</c:v>
                </c:pt>
                <c:pt idx="2">
                  <c:v>50.3</c:v>
                </c:pt>
                <c:pt idx="3">
                  <c:v>38.4</c:v>
                </c:pt>
                <c:pt idx="4">
                  <c:v>69.3</c:v>
                </c:pt>
                <c:pt idx="5">
                  <c:v>57.3</c:v>
                </c:pt>
                <c:pt idx="6">
                  <c:v>63.8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A-4364-B48C-347BB61DA75F}"/>
            </c:ext>
          </c:extLst>
        </c:ser>
        <c:ser>
          <c:idx val="1"/>
          <c:order val="1"/>
          <c:tx>
            <c:strRef>
              <c:f>III.3.8!$D$1</c:f>
              <c:strCache>
                <c:ptCount val="1"/>
                <c:pt idx="0">
                  <c:v>Naftogaz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III.3.8!$A$4:$A$10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III.3.8!$D$4:$D$10</c:f>
              <c:numCache>
                <c:formatCode>0.0</c:formatCode>
                <c:ptCount val="7"/>
                <c:pt idx="0">
                  <c:v>87.3</c:v>
                </c:pt>
                <c:pt idx="1">
                  <c:v>20.5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A-4364-B48C-347BB61DA75F}"/>
            </c:ext>
          </c:extLst>
        </c:ser>
        <c:ser>
          <c:idx val="2"/>
          <c:order val="2"/>
          <c:tx>
            <c:strRef>
              <c:f>III.3.8!$E$1</c:f>
              <c:strCache>
                <c:ptCount val="1"/>
                <c:pt idx="0">
                  <c:v>Bank recapitalization &amp; 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III.3.8!$A$4:$A$10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III.3.8!$E$4:$E$10</c:f>
              <c:numCache>
                <c:formatCode>0.0</c:formatCode>
                <c:ptCount val="7"/>
                <c:pt idx="0">
                  <c:v>54.3</c:v>
                </c:pt>
                <c:pt idx="1">
                  <c:v>45.3</c:v>
                </c:pt>
                <c:pt idx="2">
                  <c:v>129.19999999999999</c:v>
                </c:pt>
                <c:pt idx="3">
                  <c:v>70.7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A-4364-B48C-347BB61D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74208"/>
        <c:axId val="158192384"/>
      </c:barChart>
      <c:lineChart>
        <c:grouping val="standard"/>
        <c:varyColors val="0"/>
        <c:ser>
          <c:idx val="4"/>
          <c:order val="3"/>
          <c:tx>
            <c:strRef>
              <c:f>III.3.8!$B$1</c:f>
              <c:strCache>
                <c:ptCount val="1"/>
                <c:pt idx="0">
                  <c:v>Public debt, % of GDP (RHS)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III.3.8!$B$4:$B$10</c:f>
              <c:numCache>
                <c:formatCode>0.0</c:formatCode>
                <c:ptCount val="7"/>
                <c:pt idx="0">
                  <c:v>69.400000000000006</c:v>
                </c:pt>
                <c:pt idx="1">
                  <c:v>79</c:v>
                </c:pt>
                <c:pt idx="2">
                  <c:v>80.900000000000006</c:v>
                </c:pt>
                <c:pt idx="3">
                  <c:v>71.8</c:v>
                </c:pt>
                <c:pt idx="4">
                  <c:v>66.2</c:v>
                </c:pt>
                <c:pt idx="5">
                  <c:v>62.3</c:v>
                </c:pt>
                <c:pt idx="6">
                  <c:v>60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BBA-4364-B48C-347BB61D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95712"/>
        <c:axId val="158193920"/>
        <c:extLst/>
      </c:lineChart>
      <c:catAx>
        <c:axId val="15817420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8192384"/>
        <c:crosses val="autoZero"/>
        <c:auto val="1"/>
        <c:lblAlgn val="ctr"/>
        <c:lblOffset val="100"/>
        <c:noMultiLvlLbl val="0"/>
      </c:catAx>
      <c:valAx>
        <c:axId val="158192384"/>
        <c:scaling>
          <c:orientation val="minMax"/>
          <c:max val="24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8174208"/>
        <c:crosses val="autoZero"/>
        <c:crossBetween val="between"/>
        <c:majorUnit val="60"/>
      </c:valAx>
      <c:valAx>
        <c:axId val="158193920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58195712"/>
        <c:crosses val="max"/>
        <c:crossBetween val="between"/>
        <c:majorUnit val="25"/>
      </c:valAx>
      <c:catAx>
        <c:axId val="15819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19392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3.6291666666666673E-2"/>
          <c:y val="0.78985039370078747"/>
          <c:w val="0.92741666666666667"/>
          <c:h val="0.2101496062992125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569553805774281E-2"/>
          <c:y val="2.3E-2"/>
          <c:w val="0.91807373737373732"/>
          <c:h val="0.89733302454840203"/>
        </c:manualLayout>
      </c:layout>
      <c:lineChart>
        <c:grouping val="standard"/>
        <c:varyColors val="0"/>
        <c:ser>
          <c:idx val="0"/>
          <c:order val="0"/>
          <c:tx>
            <c:strRef>
              <c:f>III.3.9!$B$1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III.3.9!$A$4:$A$23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III.3.9!$B$4:$B$23</c:f>
              <c:numCache>
                <c:formatCode>0.0</c:formatCode>
                <c:ptCount val="20"/>
                <c:pt idx="0">
                  <c:v>-6.7</c:v>
                </c:pt>
                <c:pt idx="1">
                  <c:v>12.4</c:v>
                </c:pt>
                <c:pt idx="2">
                  <c:v>15.2</c:v>
                </c:pt>
                <c:pt idx="3">
                  <c:v>8.8000000000000007</c:v>
                </c:pt>
                <c:pt idx="4">
                  <c:v>19.399999999999999</c:v>
                </c:pt>
                <c:pt idx="5">
                  <c:v>20</c:v>
                </c:pt>
                <c:pt idx="6">
                  <c:v>17.2</c:v>
                </c:pt>
                <c:pt idx="7">
                  <c:v>20</c:v>
                </c:pt>
                <c:pt idx="8">
                  <c:v>10.7</c:v>
                </c:pt>
                <c:pt idx="9">
                  <c:v>13.3</c:v>
                </c:pt>
                <c:pt idx="10">
                  <c:v>14.6</c:v>
                </c:pt>
                <c:pt idx="11">
                  <c:v>12.8</c:v>
                </c:pt>
                <c:pt idx="12">
                  <c:v>13.1</c:v>
                </c:pt>
                <c:pt idx="13">
                  <c:v>7.1</c:v>
                </c:pt>
                <c:pt idx="14">
                  <c:v>4.3</c:v>
                </c:pt>
                <c:pt idx="15">
                  <c:v>4</c:v>
                </c:pt>
                <c:pt idx="16">
                  <c:v>4.5999999999999996</c:v>
                </c:pt>
                <c:pt idx="17">
                  <c:v>4.2</c:v>
                </c:pt>
                <c:pt idx="18">
                  <c:v>4.4000000000000004</c:v>
                </c:pt>
                <c:pt idx="19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E-4506-AD19-84C1A82500BB}"/>
            </c:ext>
          </c:extLst>
        </c:ser>
        <c:ser>
          <c:idx val="1"/>
          <c:order val="1"/>
          <c:tx>
            <c:strRef>
              <c:f>III.3.9!$C$1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strRef>
              <c:f>III.3.9!$A$4:$A$23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III.3.9!$C$4:$C$23</c:f>
              <c:numCache>
                <c:formatCode>0.0</c:formatCode>
                <c:ptCount val="20"/>
                <c:pt idx="8">
                  <c:v>10.7</c:v>
                </c:pt>
                <c:pt idx="9">
                  <c:v>11.9</c:v>
                </c:pt>
                <c:pt idx="10">
                  <c:v>9.4</c:v>
                </c:pt>
                <c:pt idx="11">
                  <c:v>6.3</c:v>
                </c:pt>
                <c:pt idx="12">
                  <c:v>8.3000000000000007</c:v>
                </c:pt>
                <c:pt idx="13">
                  <c:v>3.8</c:v>
                </c:pt>
                <c:pt idx="14">
                  <c:v>4.4000000000000004</c:v>
                </c:pt>
                <c:pt idx="15">
                  <c:v>5.2</c:v>
                </c:pt>
                <c:pt idx="16">
                  <c:v>4.2</c:v>
                </c:pt>
                <c:pt idx="17">
                  <c:v>3.8</c:v>
                </c:pt>
                <c:pt idx="18">
                  <c:v>4.2</c:v>
                </c:pt>
                <c:pt idx="19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E-4506-AD19-84C1A825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606848"/>
        <c:axId val="158608384"/>
      </c:lineChart>
      <c:catAx>
        <c:axId val="1586068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860838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58608384"/>
        <c:scaling>
          <c:orientation val="minMax"/>
          <c:max val="20.2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860684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1094090909090908"/>
          <c:y val="0.68386080246913583"/>
          <c:w val="0.55635039370078743"/>
          <c:h val="0.123989506172839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3993077427821528"/>
          <c:h val="0.53715609078276982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III.4.1!$D$1</c:f>
              <c:strCache>
                <c:ptCount val="1"/>
                <c:pt idx="0">
                  <c:v>Goods (net)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III.4.1!$D$4:$D$10</c:f>
              <c:numCache>
                <c:formatCode>0.0</c:formatCode>
                <c:ptCount val="7"/>
                <c:pt idx="0">
                  <c:v>-7.1280000000000001</c:v>
                </c:pt>
                <c:pt idx="1">
                  <c:v>-3.4550000000000001</c:v>
                </c:pt>
                <c:pt idx="2">
                  <c:v>-6.9420000000000002</c:v>
                </c:pt>
                <c:pt idx="3">
                  <c:v>-9.6630000000000003</c:v>
                </c:pt>
                <c:pt idx="4">
                  <c:v>-11.545</c:v>
                </c:pt>
                <c:pt idx="5">
                  <c:v>-13.122</c:v>
                </c:pt>
                <c:pt idx="6">
                  <c:v>-12.677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8-4F0C-800F-C85EB7D2B75F}"/>
            </c:ext>
          </c:extLst>
        </c:ser>
        <c:ser>
          <c:idx val="2"/>
          <c:order val="3"/>
          <c:tx>
            <c:strRef>
              <c:f>III.4.1!$E$1</c:f>
              <c:strCache>
                <c:ptCount val="1"/>
                <c:pt idx="0">
                  <c:v>Services (net)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III.4.1!$E$4:$E$10</c:f>
              <c:numCache>
                <c:formatCode>0.0</c:formatCode>
                <c:ptCount val="7"/>
                <c:pt idx="0">
                  <c:v>2.5230000000000001</c:v>
                </c:pt>
                <c:pt idx="1">
                  <c:v>1.093</c:v>
                </c:pt>
                <c:pt idx="2">
                  <c:v>0.48899999999999999</c:v>
                </c:pt>
                <c:pt idx="3">
                  <c:v>1.0189999999999999</c:v>
                </c:pt>
                <c:pt idx="4">
                  <c:v>0.64300000000000002</c:v>
                </c:pt>
                <c:pt idx="5">
                  <c:v>1.056</c:v>
                </c:pt>
                <c:pt idx="6">
                  <c:v>-0.35799999999999998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88-4F0C-800F-C85EB7D2B75F}"/>
            </c:ext>
          </c:extLst>
        </c:ser>
        <c:ser>
          <c:idx val="3"/>
          <c:order val="4"/>
          <c:tx>
            <c:strRef>
              <c:f>III.4.1!$F$1</c:f>
              <c:strCache>
                <c:ptCount val="1"/>
                <c:pt idx="0">
                  <c:v>Primary income balance (net)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III.4.1!$F$4:$F$10</c:f>
              <c:numCache>
                <c:formatCode>0.0</c:formatCode>
                <c:ptCount val="7"/>
                <c:pt idx="0">
                  <c:v>-1.5309999999999999</c:v>
                </c:pt>
                <c:pt idx="1">
                  <c:v>0.375</c:v>
                </c:pt>
                <c:pt idx="2">
                  <c:v>1.4770000000000001</c:v>
                </c:pt>
                <c:pt idx="3">
                  <c:v>2.5790000000000002</c:v>
                </c:pt>
                <c:pt idx="4">
                  <c:v>3.6640000000000001</c:v>
                </c:pt>
                <c:pt idx="5">
                  <c:v>4.4859999999999998</c:v>
                </c:pt>
                <c:pt idx="6">
                  <c:v>4.8659999999999997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88-4F0C-800F-C85EB7D2B75F}"/>
            </c:ext>
          </c:extLst>
        </c:ser>
        <c:ser>
          <c:idx val="4"/>
          <c:order val="5"/>
          <c:tx>
            <c:strRef>
              <c:f>III.4.1!$G$1</c:f>
              <c:strCache>
                <c:ptCount val="1"/>
                <c:pt idx="0">
                  <c:v>Secondary income balance (net)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III.4.1!$G$4:$G$10</c:f>
              <c:numCache>
                <c:formatCode>0.0</c:formatCode>
                <c:ptCount val="7"/>
                <c:pt idx="0">
                  <c:v>1.5409999999999999</c:v>
                </c:pt>
                <c:pt idx="1">
                  <c:v>3.6030000000000002</c:v>
                </c:pt>
                <c:pt idx="2">
                  <c:v>3.6360000000000001</c:v>
                </c:pt>
                <c:pt idx="3">
                  <c:v>3.6230000000000002</c:v>
                </c:pt>
                <c:pt idx="4">
                  <c:v>3.8010000000000002</c:v>
                </c:pt>
                <c:pt idx="5">
                  <c:v>4.0579999999999998</c:v>
                </c:pt>
                <c:pt idx="6">
                  <c:v>3.927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88-4F0C-800F-C85EB7D2B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021696"/>
        <c:axId val="159027584"/>
      </c:barChart>
      <c:lineChart>
        <c:grouping val="standard"/>
        <c:varyColors val="0"/>
        <c:ser>
          <c:idx val="6"/>
          <c:order val="0"/>
          <c:tx>
            <c:strRef>
              <c:f>III.4.1!$B$1</c:f>
              <c:strCache>
                <c:ptCount val="1"/>
                <c:pt idx="0">
                  <c:v>Current account, % of GDP (RHS)</c:v>
                </c:pt>
              </c:strCache>
            </c:strRef>
          </c:tx>
          <c:spPr>
            <a:ln w="25400" cmpd="sng"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III.4.1!$B$4:$B$10</c:f>
              <c:numCache>
                <c:formatCode>0.0</c:formatCode>
                <c:ptCount val="7"/>
                <c:pt idx="0">
                  <c:v>-3.4159999999999999</c:v>
                </c:pt>
                <c:pt idx="1">
                  <c:v>1.78</c:v>
                </c:pt>
                <c:pt idx="2">
                  <c:v>-1.4359999999999999</c:v>
                </c:pt>
                <c:pt idx="3">
                  <c:v>-2.1739999999999999</c:v>
                </c:pt>
                <c:pt idx="4">
                  <c:v>-2.6749999999999998</c:v>
                </c:pt>
                <c:pt idx="5">
                  <c:v>-2.4750000000000001</c:v>
                </c:pt>
                <c:pt idx="6">
                  <c:v>-2.7730000000000001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88-4F0C-800F-C85EB7D2B75F}"/>
            </c:ext>
          </c:extLst>
        </c:ser>
        <c:ser>
          <c:idx val="5"/>
          <c:order val="1"/>
          <c:tx>
            <c:strRef>
              <c:f>III.4.1!$C$1</c:f>
              <c:strCache>
                <c:ptCount val="1"/>
                <c:pt idx="0">
                  <c:v>Current account, % of GDP (previous forecast, RHS)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III.4.1!$A$4:$A$10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III.4.1!$C$4:$C$10</c:f>
              <c:numCache>
                <c:formatCode>0.0</c:formatCode>
                <c:ptCount val="7"/>
                <c:pt idx="0">
                  <c:v>-3.4159999999999999</c:v>
                </c:pt>
                <c:pt idx="1">
                  <c:v>1.78</c:v>
                </c:pt>
                <c:pt idx="2">
                  <c:v>-1.4359999999999999</c:v>
                </c:pt>
                <c:pt idx="3">
                  <c:v>-2.1739999999999999</c:v>
                </c:pt>
                <c:pt idx="4">
                  <c:v>-1.542</c:v>
                </c:pt>
                <c:pt idx="5">
                  <c:v>-1.871</c:v>
                </c:pt>
                <c:pt idx="6">
                  <c:v>-2.3610000000000002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88-4F0C-800F-C85EB7D2B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30656"/>
        <c:axId val="159029120"/>
      </c:lineChart>
      <c:catAx>
        <c:axId val="15902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9027584"/>
        <c:crosses val="autoZero"/>
        <c:auto val="1"/>
        <c:lblAlgn val="ctr"/>
        <c:lblOffset val="100"/>
        <c:noMultiLvlLbl val="0"/>
      </c:catAx>
      <c:valAx>
        <c:axId val="159027584"/>
        <c:scaling>
          <c:orientation val="minMax"/>
          <c:min val="-16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9021696"/>
        <c:crosses val="autoZero"/>
        <c:crossBetween val="between"/>
        <c:majorUnit val="4"/>
      </c:valAx>
      <c:valAx>
        <c:axId val="159029120"/>
        <c:scaling>
          <c:orientation val="minMax"/>
          <c:max val="3"/>
          <c:min val="-4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9030656"/>
        <c:crosses val="max"/>
        <c:crossBetween val="between"/>
        <c:majorUnit val="1"/>
        <c:minorUnit val="1"/>
      </c:valAx>
      <c:catAx>
        <c:axId val="1590306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59029120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 r="-1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1.9644028871391075E-2"/>
          <c:y val="0.66895970356646606"/>
          <c:w val="0.98035597112860895"/>
          <c:h val="0.33104029643353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0.75000000000000078" l="0.70000000000000062" r="0.70000000000000062" t="0.75000000000000078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51066749436398E-2"/>
          <c:y val="2.4502923976608186E-2"/>
          <c:w val="0.82329205737249644"/>
          <c:h val="0.70122116314408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III.4.2!$D$1</c:f>
              <c:strCache>
                <c:ptCount val="1"/>
                <c:pt idx="0">
                  <c:v>Volumes, m t (RHS)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III.4.2!$D$4:$D$23</c:f>
              <c:numCache>
                <c:formatCode>0.0</c:formatCode>
                <c:ptCount val="20"/>
                <c:pt idx="0">
                  <c:v>4.22</c:v>
                </c:pt>
                <c:pt idx="1">
                  <c:v>4.18</c:v>
                </c:pt>
                <c:pt idx="2">
                  <c:v>4.43</c:v>
                </c:pt>
                <c:pt idx="3">
                  <c:v>3.97</c:v>
                </c:pt>
                <c:pt idx="4">
                  <c:v>3.64</c:v>
                </c:pt>
                <c:pt idx="5">
                  <c:v>3.09</c:v>
                </c:pt>
                <c:pt idx="6">
                  <c:v>3.48</c:v>
                </c:pt>
                <c:pt idx="7">
                  <c:v>3.83</c:v>
                </c:pt>
                <c:pt idx="8">
                  <c:v>3.96</c:v>
                </c:pt>
                <c:pt idx="9">
                  <c:v>3.99</c:v>
                </c:pt>
                <c:pt idx="10">
                  <c:v>3.45</c:v>
                </c:pt>
                <c:pt idx="11">
                  <c:v>3.98</c:v>
                </c:pt>
                <c:pt idx="12">
                  <c:v>3.98</c:v>
                </c:pt>
                <c:pt idx="13">
                  <c:v>4.03</c:v>
                </c:pt>
                <c:pt idx="14">
                  <c:v>3.83</c:v>
                </c:pt>
                <c:pt idx="15">
                  <c:v>4.08</c:v>
                </c:pt>
                <c:pt idx="16">
                  <c:v>4.18</c:v>
                </c:pt>
                <c:pt idx="17">
                  <c:v>4.3</c:v>
                </c:pt>
                <c:pt idx="18">
                  <c:v>4.16</c:v>
                </c:pt>
                <c:pt idx="19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0-4C23-82FA-AB6F78AF2421}"/>
            </c:ext>
          </c:extLst>
        </c:ser>
        <c:ser>
          <c:idx val="1"/>
          <c:order val="1"/>
          <c:tx>
            <c:strRef>
              <c:f>III.4.2!$E$1</c:f>
              <c:strCache>
                <c:ptCount val="1"/>
                <c:pt idx="0">
                  <c:v>Volumes, m t (previous forecast, RHS)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III.4.2!$E$4:$E$23</c:f>
              <c:numCache>
                <c:formatCode>0.0</c:formatCode>
                <c:ptCount val="20"/>
                <c:pt idx="10">
                  <c:v>3.85</c:v>
                </c:pt>
                <c:pt idx="11">
                  <c:v>4.0999999999999996</c:v>
                </c:pt>
                <c:pt idx="12">
                  <c:v>4.0999999999999996</c:v>
                </c:pt>
                <c:pt idx="13">
                  <c:v>4.1500000000000004</c:v>
                </c:pt>
                <c:pt idx="14">
                  <c:v>3.95</c:v>
                </c:pt>
                <c:pt idx="15">
                  <c:v>4.2</c:v>
                </c:pt>
                <c:pt idx="16">
                  <c:v>4.3</c:v>
                </c:pt>
                <c:pt idx="17">
                  <c:v>4.4000000000000004</c:v>
                </c:pt>
                <c:pt idx="18">
                  <c:v>4.3</c:v>
                </c:pt>
                <c:pt idx="19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523584"/>
        <c:axId val="159525120"/>
      </c:barChart>
      <c:lineChart>
        <c:grouping val="standard"/>
        <c:varyColors val="0"/>
        <c:ser>
          <c:idx val="3"/>
          <c:order val="2"/>
          <c:tx>
            <c:strRef>
              <c:f>III.4.2!$C$1</c:f>
              <c:strCache>
                <c:ptCount val="1"/>
                <c:pt idx="0">
                  <c:v>Price, USD/t (previous forecast)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ysDot"/>
            </a:ln>
          </c:spPr>
          <c:marker>
            <c:symbol val="none"/>
          </c:marker>
          <c:cat>
            <c:strRef>
              <c:f>III.4.2!$A$4:$A$23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III.4.2!$C$4:$C$23</c:f>
              <c:numCache>
                <c:formatCode>0.0</c:formatCode>
                <c:ptCount val="20"/>
                <c:pt idx="0">
                  <c:v>243.35</c:v>
                </c:pt>
                <c:pt idx="1">
                  <c:v>298.91000000000003</c:v>
                </c:pt>
                <c:pt idx="2">
                  <c:v>327.31</c:v>
                </c:pt>
                <c:pt idx="3">
                  <c:v>328.23</c:v>
                </c:pt>
                <c:pt idx="4">
                  <c:v>385.72</c:v>
                </c:pt>
                <c:pt idx="5">
                  <c:v>414.13</c:v>
                </c:pt>
                <c:pt idx="6">
                  <c:v>399.92</c:v>
                </c:pt>
                <c:pt idx="7">
                  <c:v>442.64</c:v>
                </c:pt>
                <c:pt idx="8">
                  <c:v>457.45</c:v>
                </c:pt>
                <c:pt idx="9">
                  <c:v>492.58</c:v>
                </c:pt>
                <c:pt idx="10">
                  <c:v>468.05</c:v>
                </c:pt>
                <c:pt idx="11">
                  <c:v>448.23</c:v>
                </c:pt>
                <c:pt idx="12">
                  <c:v>432.37</c:v>
                </c:pt>
                <c:pt idx="13">
                  <c:v>428.02</c:v>
                </c:pt>
                <c:pt idx="14">
                  <c:v>424.94</c:v>
                </c:pt>
                <c:pt idx="15">
                  <c:v>420</c:v>
                </c:pt>
                <c:pt idx="16">
                  <c:v>430.88</c:v>
                </c:pt>
                <c:pt idx="17">
                  <c:v>429.46</c:v>
                </c:pt>
                <c:pt idx="18">
                  <c:v>441.91</c:v>
                </c:pt>
                <c:pt idx="19">
                  <c:v>442.32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0-4C23-82FA-AB6F78AF2421}"/>
            </c:ext>
          </c:extLst>
        </c:ser>
        <c:ser>
          <c:idx val="2"/>
          <c:order val="3"/>
          <c:tx>
            <c:strRef>
              <c:f>III.4.2!$B$1</c:f>
              <c:strCache>
                <c:ptCount val="1"/>
                <c:pt idx="0">
                  <c:v>Price, USD/t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III.4.2!$A$4:$A$23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III.4.2!$B$4:$B$23</c:f>
              <c:numCache>
                <c:formatCode>0.0</c:formatCode>
                <c:ptCount val="20"/>
                <c:pt idx="0">
                  <c:v>243.35</c:v>
                </c:pt>
                <c:pt idx="1">
                  <c:v>298.91000000000003</c:v>
                </c:pt>
                <c:pt idx="2">
                  <c:v>327.31</c:v>
                </c:pt>
                <c:pt idx="3">
                  <c:v>328.23</c:v>
                </c:pt>
                <c:pt idx="4">
                  <c:v>385.72</c:v>
                </c:pt>
                <c:pt idx="5">
                  <c:v>414.13</c:v>
                </c:pt>
                <c:pt idx="6">
                  <c:v>399.92</c:v>
                </c:pt>
                <c:pt idx="7">
                  <c:v>442.64</c:v>
                </c:pt>
                <c:pt idx="8">
                  <c:v>457.45</c:v>
                </c:pt>
                <c:pt idx="9">
                  <c:v>492.58</c:v>
                </c:pt>
                <c:pt idx="10">
                  <c:v>492.76</c:v>
                </c:pt>
                <c:pt idx="11">
                  <c:v>455.15</c:v>
                </c:pt>
                <c:pt idx="12">
                  <c:v>431.77</c:v>
                </c:pt>
                <c:pt idx="13">
                  <c:v>429.94</c:v>
                </c:pt>
                <c:pt idx="14">
                  <c:v>427.63</c:v>
                </c:pt>
                <c:pt idx="15">
                  <c:v>425</c:v>
                </c:pt>
                <c:pt idx="16">
                  <c:v>430.88</c:v>
                </c:pt>
                <c:pt idx="17">
                  <c:v>429.45</c:v>
                </c:pt>
                <c:pt idx="18">
                  <c:v>441.89</c:v>
                </c:pt>
                <c:pt idx="19">
                  <c:v>442.26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32544"/>
        <c:axId val="159531008"/>
      </c:lineChart>
      <c:catAx>
        <c:axId val="15952358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95251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59525120"/>
        <c:scaling>
          <c:orientation val="minMax"/>
          <c:max val="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9523584"/>
        <c:crosses val="autoZero"/>
        <c:crossBetween val="between"/>
      </c:valAx>
      <c:valAx>
        <c:axId val="159531008"/>
        <c:scaling>
          <c:orientation val="minMax"/>
          <c:max val="50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9532544"/>
        <c:crosses val="max"/>
        <c:crossBetween val="between"/>
      </c:valAx>
      <c:catAx>
        <c:axId val="159532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53100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8.6721991701244807E-3"/>
          <c:y val="0.79131832205184882"/>
          <c:w val="0.98265560165975108"/>
          <c:h val="0.173593958649905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51066749436398E-2"/>
          <c:y val="2.4502923976608186E-2"/>
          <c:w val="0.82329205737249644"/>
          <c:h val="0.70122116314408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III.4.3!$D$1</c:f>
              <c:strCache>
                <c:ptCount val="1"/>
                <c:pt idx="0">
                  <c:v>Volumes, m t (RHS)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III.4.3!$D$4:$D$23</c:f>
              <c:numCache>
                <c:formatCode>0.0</c:formatCode>
                <c:ptCount val="20"/>
                <c:pt idx="0">
                  <c:v>8.98</c:v>
                </c:pt>
                <c:pt idx="1">
                  <c:v>8.42</c:v>
                </c:pt>
                <c:pt idx="2">
                  <c:v>10.5</c:v>
                </c:pt>
                <c:pt idx="3">
                  <c:v>12.34</c:v>
                </c:pt>
                <c:pt idx="4">
                  <c:v>11.01</c:v>
                </c:pt>
                <c:pt idx="5">
                  <c:v>10.050000000000001</c:v>
                </c:pt>
                <c:pt idx="6">
                  <c:v>10.38</c:v>
                </c:pt>
                <c:pt idx="7">
                  <c:v>10.38</c:v>
                </c:pt>
                <c:pt idx="8">
                  <c:v>9.9499999999999993</c:v>
                </c:pt>
                <c:pt idx="9">
                  <c:v>8.7100000000000009</c:v>
                </c:pt>
                <c:pt idx="10">
                  <c:v>9.01</c:v>
                </c:pt>
                <c:pt idx="11">
                  <c:v>13.95</c:v>
                </c:pt>
                <c:pt idx="12">
                  <c:v>10.96</c:v>
                </c:pt>
                <c:pt idx="13">
                  <c:v>9.7799999999999994</c:v>
                </c:pt>
                <c:pt idx="14">
                  <c:v>10.16</c:v>
                </c:pt>
                <c:pt idx="15">
                  <c:v>13.56</c:v>
                </c:pt>
                <c:pt idx="16">
                  <c:v>11.66</c:v>
                </c:pt>
                <c:pt idx="17">
                  <c:v>10.08</c:v>
                </c:pt>
                <c:pt idx="18">
                  <c:v>10.16</c:v>
                </c:pt>
                <c:pt idx="19">
                  <c:v>13.56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0-4C23-82FA-AB6F78AF2421}"/>
            </c:ext>
          </c:extLst>
        </c:ser>
        <c:ser>
          <c:idx val="1"/>
          <c:order val="1"/>
          <c:tx>
            <c:strRef>
              <c:f>III.4.3!$E$1</c:f>
              <c:strCache>
                <c:ptCount val="1"/>
                <c:pt idx="0">
                  <c:v>Volumes, m t (previous forecast, RHS)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III.4.3!$E$4:$E$23</c:f>
              <c:numCache>
                <c:formatCode>0.0</c:formatCode>
                <c:ptCount val="20"/>
                <c:pt idx="10">
                  <c:v>10.3</c:v>
                </c:pt>
                <c:pt idx="11">
                  <c:v>13.06</c:v>
                </c:pt>
                <c:pt idx="12">
                  <c:v>10.86</c:v>
                </c:pt>
                <c:pt idx="13">
                  <c:v>9.7799999999999994</c:v>
                </c:pt>
                <c:pt idx="14">
                  <c:v>10.16</c:v>
                </c:pt>
                <c:pt idx="15">
                  <c:v>13.56</c:v>
                </c:pt>
                <c:pt idx="16">
                  <c:v>11.66</c:v>
                </c:pt>
                <c:pt idx="17">
                  <c:v>10.08</c:v>
                </c:pt>
                <c:pt idx="18">
                  <c:v>10.16</c:v>
                </c:pt>
                <c:pt idx="19">
                  <c:v>13.56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918720"/>
        <c:axId val="159920512"/>
      </c:barChart>
      <c:lineChart>
        <c:grouping val="standard"/>
        <c:varyColors val="0"/>
        <c:ser>
          <c:idx val="3"/>
          <c:order val="2"/>
          <c:tx>
            <c:strRef>
              <c:f>III.4.3!$C$1</c:f>
              <c:strCache>
                <c:ptCount val="1"/>
                <c:pt idx="0">
                  <c:v>Price, USD/t (previous forecast)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ysDot"/>
            </a:ln>
          </c:spPr>
          <c:marker>
            <c:symbol val="none"/>
          </c:marker>
          <c:cat>
            <c:strRef>
              <c:f>III.4.3!$A$4:$A$23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III.4.3!$C$4:$C$23</c:f>
              <c:numCache>
                <c:formatCode>0.0</c:formatCode>
                <c:ptCount val="20"/>
                <c:pt idx="0">
                  <c:v>153.99</c:v>
                </c:pt>
                <c:pt idx="1">
                  <c:v>156.53</c:v>
                </c:pt>
                <c:pt idx="2">
                  <c:v>145.97999999999999</c:v>
                </c:pt>
                <c:pt idx="3">
                  <c:v>149.16999999999999</c:v>
                </c:pt>
                <c:pt idx="4">
                  <c:v>154.72999999999999</c:v>
                </c:pt>
                <c:pt idx="5">
                  <c:v>160.27000000000001</c:v>
                </c:pt>
                <c:pt idx="6">
                  <c:v>151.01</c:v>
                </c:pt>
                <c:pt idx="7">
                  <c:v>155.55000000000001</c:v>
                </c:pt>
                <c:pt idx="8">
                  <c:v>161.53</c:v>
                </c:pt>
                <c:pt idx="9">
                  <c:v>180.58</c:v>
                </c:pt>
                <c:pt idx="10">
                  <c:v>168.31</c:v>
                </c:pt>
                <c:pt idx="11">
                  <c:v>167.97</c:v>
                </c:pt>
                <c:pt idx="12">
                  <c:v>166.93</c:v>
                </c:pt>
                <c:pt idx="13">
                  <c:v>170.52</c:v>
                </c:pt>
                <c:pt idx="14">
                  <c:v>166.28</c:v>
                </c:pt>
                <c:pt idx="15">
                  <c:v>168.08</c:v>
                </c:pt>
                <c:pt idx="16">
                  <c:v>170.86</c:v>
                </c:pt>
                <c:pt idx="17">
                  <c:v>176.28</c:v>
                </c:pt>
                <c:pt idx="18">
                  <c:v>169.57</c:v>
                </c:pt>
                <c:pt idx="19">
                  <c:v>172.9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0-4C23-82FA-AB6F78AF2421}"/>
            </c:ext>
          </c:extLst>
        </c:ser>
        <c:ser>
          <c:idx val="2"/>
          <c:order val="3"/>
          <c:tx>
            <c:strRef>
              <c:f>III.4.3!$B$1</c:f>
              <c:strCache>
                <c:ptCount val="1"/>
                <c:pt idx="0">
                  <c:v>Price, USD/t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III.4.3!$A$4:$A$23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III.4.3!$B$4:$B$23</c:f>
              <c:numCache>
                <c:formatCode>0.0</c:formatCode>
                <c:ptCount val="20"/>
                <c:pt idx="0">
                  <c:v>153.99</c:v>
                </c:pt>
                <c:pt idx="1">
                  <c:v>156.53</c:v>
                </c:pt>
                <c:pt idx="2">
                  <c:v>145.97999999999999</c:v>
                </c:pt>
                <c:pt idx="3">
                  <c:v>149.16999999999999</c:v>
                </c:pt>
                <c:pt idx="4">
                  <c:v>154.72999999999999</c:v>
                </c:pt>
                <c:pt idx="5">
                  <c:v>160.27000000000001</c:v>
                </c:pt>
                <c:pt idx="6">
                  <c:v>151.01</c:v>
                </c:pt>
                <c:pt idx="7">
                  <c:v>155.55000000000001</c:v>
                </c:pt>
                <c:pt idx="8">
                  <c:v>161.53</c:v>
                </c:pt>
                <c:pt idx="9">
                  <c:v>180.58</c:v>
                </c:pt>
                <c:pt idx="10">
                  <c:v>178.3</c:v>
                </c:pt>
                <c:pt idx="11">
                  <c:v>176.74</c:v>
                </c:pt>
                <c:pt idx="12">
                  <c:v>169.86</c:v>
                </c:pt>
                <c:pt idx="13">
                  <c:v>173.41</c:v>
                </c:pt>
                <c:pt idx="14">
                  <c:v>175.46</c:v>
                </c:pt>
                <c:pt idx="15">
                  <c:v>173.13</c:v>
                </c:pt>
                <c:pt idx="16">
                  <c:v>172.5</c:v>
                </c:pt>
                <c:pt idx="17">
                  <c:v>176.67</c:v>
                </c:pt>
                <c:pt idx="18">
                  <c:v>178.53</c:v>
                </c:pt>
                <c:pt idx="19">
                  <c:v>176.55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23584"/>
        <c:axId val="159922048"/>
      </c:lineChart>
      <c:catAx>
        <c:axId val="15991872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992051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59920512"/>
        <c:scaling>
          <c:orientation val="minMax"/>
          <c:max val="2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9918720"/>
        <c:crosses val="autoZero"/>
        <c:crossBetween val="between"/>
        <c:majorUnit val="5"/>
      </c:valAx>
      <c:valAx>
        <c:axId val="159922048"/>
        <c:scaling>
          <c:orientation val="minMax"/>
          <c:max val="20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59923584"/>
        <c:crosses val="max"/>
        <c:crossBetween val="between"/>
      </c:valAx>
      <c:catAx>
        <c:axId val="15992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92204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8.6721991701244807E-3"/>
          <c:y val="0.79131832205184882"/>
          <c:w val="0.98265560165975108"/>
          <c:h val="0.173593958649905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04178782631423E-2"/>
          <c:y val="2.4502923976608186E-2"/>
          <c:w val="0.86478583330610648"/>
          <c:h val="0.70122116314408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III.4.4!$D$1</c:f>
              <c:strCache>
                <c:ptCount val="1"/>
                <c:pt idx="0">
                  <c:v>Volumes, bn. m3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III.4.4!$D$4:$D$23</c:f>
              <c:numCache>
                <c:formatCode>0.0</c:formatCode>
                <c:ptCount val="20"/>
                <c:pt idx="0">
                  <c:v>2.65</c:v>
                </c:pt>
                <c:pt idx="1">
                  <c:v>0.35</c:v>
                </c:pt>
                <c:pt idx="2">
                  <c:v>3.18</c:v>
                </c:pt>
                <c:pt idx="3">
                  <c:v>4.72</c:v>
                </c:pt>
                <c:pt idx="4">
                  <c:v>4.2300000000000004</c:v>
                </c:pt>
                <c:pt idx="5">
                  <c:v>2.89</c:v>
                </c:pt>
                <c:pt idx="6">
                  <c:v>3.5</c:v>
                </c:pt>
                <c:pt idx="7">
                  <c:v>3.32</c:v>
                </c:pt>
                <c:pt idx="8">
                  <c:v>1.76</c:v>
                </c:pt>
                <c:pt idx="9">
                  <c:v>2.58</c:v>
                </c:pt>
                <c:pt idx="10">
                  <c:v>3.76</c:v>
                </c:pt>
                <c:pt idx="11">
                  <c:v>1.9</c:v>
                </c:pt>
                <c:pt idx="12">
                  <c:v>3</c:v>
                </c:pt>
                <c:pt idx="13">
                  <c:v>3.09</c:v>
                </c:pt>
                <c:pt idx="14">
                  <c:v>2.8</c:v>
                </c:pt>
                <c:pt idx="15">
                  <c:v>1.6</c:v>
                </c:pt>
                <c:pt idx="16">
                  <c:v>2.7</c:v>
                </c:pt>
                <c:pt idx="17">
                  <c:v>2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0-4C23-82FA-AB6F78AF2421}"/>
            </c:ext>
          </c:extLst>
        </c:ser>
        <c:ser>
          <c:idx val="1"/>
          <c:order val="1"/>
          <c:tx>
            <c:strRef>
              <c:f>III.4.4!$E$1</c:f>
              <c:strCache>
                <c:ptCount val="1"/>
                <c:pt idx="0">
                  <c:v>Volumes, bn. m3 (previous forecast)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III.4.4!$E$4:$E$23</c:f>
              <c:numCache>
                <c:formatCode>0.0</c:formatCode>
                <c:ptCount val="20"/>
                <c:pt idx="10">
                  <c:v>3.2</c:v>
                </c:pt>
                <c:pt idx="11">
                  <c:v>2.6</c:v>
                </c:pt>
                <c:pt idx="12">
                  <c:v>3</c:v>
                </c:pt>
                <c:pt idx="13">
                  <c:v>3.09</c:v>
                </c:pt>
                <c:pt idx="14">
                  <c:v>2.8</c:v>
                </c:pt>
                <c:pt idx="15">
                  <c:v>1.6</c:v>
                </c:pt>
                <c:pt idx="16">
                  <c:v>2.7</c:v>
                </c:pt>
                <c:pt idx="17">
                  <c:v>2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224000"/>
        <c:axId val="160225536"/>
      </c:barChart>
      <c:lineChart>
        <c:grouping val="standard"/>
        <c:varyColors val="0"/>
        <c:ser>
          <c:idx val="3"/>
          <c:order val="2"/>
          <c:tx>
            <c:strRef>
              <c:f>III.4.4!$C$1</c:f>
              <c:strCache>
                <c:ptCount val="1"/>
                <c:pt idx="0">
                  <c:v>Price, USD/thsd. m3 (previous forecast, RHS)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ysDot"/>
            </a:ln>
          </c:spPr>
          <c:marker>
            <c:symbol val="none"/>
          </c:marker>
          <c:cat>
            <c:strRef>
              <c:f>III.4.4!$A$4:$A$23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III.4.4!$C$4:$C$23</c:f>
              <c:numCache>
                <c:formatCode>0.0</c:formatCode>
                <c:ptCount val="20"/>
                <c:pt idx="0">
                  <c:v>197.36</c:v>
                </c:pt>
                <c:pt idx="1">
                  <c:v>179.38</c:v>
                </c:pt>
                <c:pt idx="2">
                  <c:v>191.51</c:v>
                </c:pt>
                <c:pt idx="3">
                  <c:v>210.85</c:v>
                </c:pt>
                <c:pt idx="4">
                  <c:v>241.82</c:v>
                </c:pt>
                <c:pt idx="5">
                  <c:v>213.31</c:v>
                </c:pt>
                <c:pt idx="6">
                  <c:v>215.75</c:v>
                </c:pt>
                <c:pt idx="7">
                  <c:v>250.88</c:v>
                </c:pt>
                <c:pt idx="8">
                  <c:v>289.45</c:v>
                </c:pt>
                <c:pt idx="9">
                  <c:v>274.83999999999997</c:v>
                </c:pt>
                <c:pt idx="10">
                  <c:v>265</c:v>
                </c:pt>
                <c:pt idx="11">
                  <c:v>275.19</c:v>
                </c:pt>
                <c:pt idx="12">
                  <c:v>280.67</c:v>
                </c:pt>
                <c:pt idx="13">
                  <c:v>280</c:v>
                </c:pt>
                <c:pt idx="14">
                  <c:v>274.82</c:v>
                </c:pt>
                <c:pt idx="15">
                  <c:v>283.88</c:v>
                </c:pt>
                <c:pt idx="16">
                  <c:v>280.24</c:v>
                </c:pt>
                <c:pt idx="17">
                  <c:v>275.3</c:v>
                </c:pt>
                <c:pt idx="18">
                  <c:v>277.67</c:v>
                </c:pt>
                <c:pt idx="19">
                  <c:v>286.22000000000003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0-4C23-82FA-AB6F78AF2421}"/>
            </c:ext>
          </c:extLst>
        </c:ser>
        <c:ser>
          <c:idx val="2"/>
          <c:order val="3"/>
          <c:tx>
            <c:strRef>
              <c:f>III.4.4!$B$1</c:f>
              <c:strCache>
                <c:ptCount val="1"/>
                <c:pt idx="0">
                  <c:v>Price, USD/thsd. m3 (RHS)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III.4.4!$A$4:$A$23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III.4.4!$B$4:$B$23</c:f>
              <c:numCache>
                <c:formatCode>0.0</c:formatCode>
                <c:ptCount val="20"/>
                <c:pt idx="0">
                  <c:v>197.36</c:v>
                </c:pt>
                <c:pt idx="1">
                  <c:v>179.38</c:v>
                </c:pt>
                <c:pt idx="2">
                  <c:v>191.51</c:v>
                </c:pt>
                <c:pt idx="3">
                  <c:v>210.85</c:v>
                </c:pt>
                <c:pt idx="4">
                  <c:v>241.82</c:v>
                </c:pt>
                <c:pt idx="5">
                  <c:v>213.31</c:v>
                </c:pt>
                <c:pt idx="6">
                  <c:v>215.75</c:v>
                </c:pt>
                <c:pt idx="7">
                  <c:v>250.88</c:v>
                </c:pt>
                <c:pt idx="8">
                  <c:v>289.45</c:v>
                </c:pt>
                <c:pt idx="9">
                  <c:v>274.83999999999997</c:v>
                </c:pt>
                <c:pt idx="10">
                  <c:v>293.01</c:v>
                </c:pt>
                <c:pt idx="11">
                  <c:v>351.79</c:v>
                </c:pt>
                <c:pt idx="12">
                  <c:v>357.67</c:v>
                </c:pt>
                <c:pt idx="13">
                  <c:v>338.38</c:v>
                </c:pt>
                <c:pt idx="14">
                  <c:v>333.21</c:v>
                </c:pt>
                <c:pt idx="15">
                  <c:v>349.69</c:v>
                </c:pt>
                <c:pt idx="16">
                  <c:v>343.33</c:v>
                </c:pt>
                <c:pt idx="17">
                  <c:v>324.5</c:v>
                </c:pt>
                <c:pt idx="18">
                  <c:v>324</c:v>
                </c:pt>
                <c:pt idx="19">
                  <c:v>333.33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72224"/>
        <c:axId val="160370688"/>
      </c:lineChart>
      <c:catAx>
        <c:axId val="16022400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02255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60225536"/>
        <c:scaling>
          <c:orientation val="minMax"/>
          <c:max val="8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0224000"/>
        <c:crosses val="autoZero"/>
        <c:crossBetween val="between"/>
        <c:majorUnit val="2"/>
      </c:valAx>
      <c:valAx>
        <c:axId val="160370688"/>
        <c:scaling>
          <c:orientation val="minMax"/>
          <c:max val="400"/>
          <c:min val="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1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0372224"/>
        <c:crosses val="max"/>
        <c:crossBetween val="between"/>
        <c:majorUnit val="100"/>
      </c:valAx>
      <c:catAx>
        <c:axId val="16037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37068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8.6721991701244807E-3"/>
          <c:y val="0.79131832205184882"/>
          <c:w val="0.98265560165975108"/>
          <c:h val="0.173593958649905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830544619422572E-2"/>
          <c:y val="6.4705882352941183E-2"/>
          <c:w val="0.88419455380577427"/>
          <c:h val="0.85054932839277442"/>
        </c:manualLayout>
      </c:layout>
      <c:areaChart>
        <c:grouping val="stacked"/>
        <c:varyColors val="0"/>
        <c:ser>
          <c:idx val="4"/>
          <c:order val="0"/>
          <c:tx>
            <c:v> </c:v>
          </c:tx>
          <c:spPr>
            <a:noFill/>
            <a:ln w="25400">
              <a:noFill/>
            </a:ln>
          </c:spPr>
          <c:val>
            <c:numRef>
              <c:f>'ІІ.1.3'!$D$4:$D$84</c:f>
              <c:numCache>
                <c:formatCode>0.0</c:formatCode>
                <c:ptCount val="81"/>
                <c:pt idx="0">
                  <c:v>6.17</c:v>
                </c:pt>
                <c:pt idx="1">
                  <c:v>5.66</c:v>
                </c:pt>
                <c:pt idx="2">
                  <c:v>5</c:v>
                </c:pt>
                <c:pt idx="3">
                  <c:v>4.3499999999999996</c:v>
                </c:pt>
                <c:pt idx="4">
                  <c:v>3.52</c:v>
                </c:pt>
                <c:pt idx="5">
                  <c:v>2.72</c:v>
                </c:pt>
                <c:pt idx="6">
                  <c:v>1.93</c:v>
                </c:pt>
                <c:pt idx="7">
                  <c:v>0.92</c:v>
                </c:pt>
                <c:pt idx="8">
                  <c:v>0.3</c:v>
                </c:pt>
                <c:pt idx="9">
                  <c:v>-0.31</c:v>
                </c:pt>
                <c:pt idx="10">
                  <c:v>-0.69</c:v>
                </c:pt>
                <c:pt idx="11">
                  <c:v>-0.74</c:v>
                </c:pt>
                <c:pt idx="12">
                  <c:v>-0.93</c:v>
                </c:pt>
                <c:pt idx="13">
                  <c:v>-1.18</c:v>
                </c:pt>
                <c:pt idx="14">
                  <c:v>-1.1399999999999999</c:v>
                </c:pt>
                <c:pt idx="15">
                  <c:v>-0.81</c:v>
                </c:pt>
                <c:pt idx="16">
                  <c:v>-0.48</c:v>
                </c:pt>
                <c:pt idx="17">
                  <c:v>-0.2</c:v>
                </c:pt>
                <c:pt idx="18">
                  <c:v>-0.14000000000000001</c:v>
                </c:pt>
                <c:pt idx="19">
                  <c:v>-0.56000000000000005</c:v>
                </c:pt>
                <c:pt idx="20">
                  <c:v>-0.6</c:v>
                </c:pt>
                <c:pt idx="21">
                  <c:v>-0.2</c:v>
                </c:pt>
                <c:pt idx="22">
                  <c:v>-0.04</c:v>
                </c:pt>
                <c:pt idx="23">
                  <c:v>0.13</c:v>
                </c:pt>
                <c:pt idx="24">
                  <c:v>0.15</c:v>
                </c:pt>
                <c:pt idx="25">
                  <c:v>0.08</c:v>
                </c:pt>
                <c:pt idx="26">
                  <c:v>1.47</c:v>
                </c:pt>
                <c:pt idx="27">
                  <c:v>2.4</c:v>
                </c:pt>
                <c:pt idx="28">
                  <c:v>3.1</c:v>
                </c:pt>
                <c:pt idx="29">
                  <c:v>3.59</c:v>
                </c:pt>
                <c:pt idx="30">
                  <c:v>4.55</c:v>
                </c:pt>
                <c:pt idx="31">
                  <c:v>5.58</c:v>
                </c:pt>
                <c:pt idx="32">
                  <c:v>7.15</c:v>
                </c:pt>
                <c:pt idx="33">
                  <c:v>9.2200000000000006</c:v>
                </c:pt>
                <c:pt idx="34">
                  <c:v>10.78</c:v>
                </c:pt>
                <c:pt idx="35">
                  <c:v>13.03</c:v>
                </c:pt>
                <c:pt idx="36">
                  <c:v>15.54</c:v>
                </c:pt>
                <c:pt idx="37">
                  <c:v>18.940000000000001</c:v>
                </c:pt>
                <c:pt idx="38">
                  <c:v>25.76</c:v>
                </c:pt>
                <c:pt idx="39">
                  <c:v>28.97</c:v>
                </c:pt>
                <c:pt idx="40">
                  <c:v>30.5</c:v>
                </c:pt>
                <c:pt idx="41">
                  <c:v>30.61</c:v>
                </c:pt>
                <c:pt idx="42">
                  <c:v>29.4</c:v>
                </c:pt>
                <c:pt idx="43">
                  <c:v>27.83</c:v>
                </c:pt>
                <c:pt idx="44">
                  <c:v>25.94</c:v>
                </c:pt>
                <c:pt idx="45">
                  <c:v>23.87</c:v>
                </c:pt>
                <c:pt idx="46">
                  <c:v>22.51</c:v>
                </c:pt>
                <c:pt idx="47">
                  <c:v>20.329999999999998</c:v>
                </c:pt>
                <c:pt idx="48">
                  <c:v>18.66</c:v>
                </c:pt>
                <c:pt idx="49">
                  <c:v>15.81</c:v>
                </c:pt>
                <c:pt idx="50">
                  <c:v>8.39</c:v>
                </c:pt>
                <c:pt idx="51">
                  <c:v>5.35</c:v>
                </c:pt>
                <c:pt idx="52">
                  <c:v>4.3899999999999997</c:v>
                </c:pt>
                <c:pt idx="53">
                  <c:v>4.0999999999999996</c:v>
                </c:pt>
                <c:pt idx="54">
                  <c:v>4.0999999999999996</c:v>
                </c:pt>
                <c:pt idx="55">
                  <c:v>4.01</c:v>
                </c:pt>
                <c:pt idx="56">
                  <c:v>3.95</c:v>
                </c:pt>
                <c:pt idx="57">
                  <c:v>4.5</c:v>
                </c:pt>
                <c:pt idx="58">
                  <c:v>4.6100000000000003</c:v>
                </c:pt>
                <c:pt idx="59">
                  <c:v>4.84</c:v>
                </c:pt>
                <c:pt idx="60">
                  <c:v>5.21</c:v>
                </c:pt>
                <c:pt idx="61">
                  <c:v>5.6</c:v>
                </c:pt>
                <c:pt idx="62">
                  <c:v>6.12</c:v>
                </c:pt>
                <c:pt idx="63">
                  <c:v>6.26</c:v>
                </c:pt>
                <c:pt idx="64">
                  <c:v>6.5</c:v>
                </c:pt>
                <c:pt idx="65">
                  <c:v>6.8</c:v>
                </c:pt>
                <c:pt idx="66">
                  <c:v>6.94</c:v>
                </c:pt>
                <c:pt idx="67">
                  <c:v>7.14</c:v>
                </c:pt>
                <c:pt idx="68">
                  <c:v>7.62</c:v>
                </c:pt>
                <c:pt idx="69">
                  <c:v>7.53</c:v>
                </c:pt>
                <c:pt idx="70">
                  <c:v>7.8</c:v>
                </c:pt>
                <c:pt idx="71">
                  <c:v>8.1999999999999993</c:v>
                </c:pt>
                <c:pt idx="72">
                  <c:v>8.58</c:v>
                </c:pt>
                <c:pt idx="73">
                  <c:v>8.6300000000000008</c:v>
                </c:pt>
                <c:pt idx="74">
                  <c:v>8.64</c:v>
                </c:pt>
                <c:pt idx="75">
                  <c:v>8.43</c:v>
                </c:pt>
                <c:pt idx="76">
                  <c:v>8.09</c:v>
                </c:pt>
                <c:pt idx="77">
                  <c:v>7.97</c:v>
                </c:pt>
                <c:pt idx="78">
                  <c:v>7.86</c:v>
                </c:pt>
                <c:pt idx="79">
                  <c:v>7.93</c:v>
                </c:pt>
                <c:pt idx="80">
                  <c:v>8.02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5-45C9-814C-8B5B7A3B8534}"/>
            </c:ext>
          </c:extLst>
        </c:ser>
        <c:ser>
          <c:idx val="7"/>
          <c:order val="1"/>
          <c:tx>
            <c:v>Показники базової інфляції</c:v>
          </c:tx>
          <c:spPr>
            <a:solidFill>
              <a:srgbClr val="91CA64"/>
            </a:solidFill>
            <a:ln w="25400">
              <a:noFill/>
            </a:ln>
          </c:spPr>
          <c:val>
            <c:numRef>
              <c:f>'ІІ.1.3'!$E$4:$E$84</c:f>
              <c:numCache>
                <c:formatCode>0.0</c:formatCode>
                <c:ptCount val="81"/>
                <c:pt idx="0">
                  <c:v>0.82</c:v>
                </c:pt>
                <c:pt idx="1">
                  <c:v>0.67</c:v>
                </c:pt>
                <c:pt idx="2">
                  <c:v>0.56000000000000005</c:v>
                </c:pt>
                <c:pt idx="3">
                  <c:v>0.3</c:v>
                </c:pt>
                <c:pt idx="4">
                  <c:v>0.56999999999999995</c:v>
                </c:pt>
                <c:pt idx="5">
                  <c:v>0.85</c:v>
                </c:pt>
                <c:pt idx="6">
                  <c:v>1.0900000000000001</c:v>
                </c:pt>
                <c:pt idx="7">
                  <c:v>1.29</c:v>
                </c:pt>
                <c:pt idx="8">
                  <c:v>1.21</c:v>
                </c:pt>
                <c:pt idx="9">
                  <c:v>1.27</c:v>
                </c:pt>
                <c:pt idx="10">
                  <c:v>1.47</c:v>
                </c:pt>
                <c:pt idx="11">
                  <c:v>2</c:v>
                </c:pt>
                <c:pt idx="12">
                  <c:v>2.14</c:v>
                </c:pt>
                <c:pt idx="13">
                  <c:v>2.27</c:v>
                </c:pt>
                <c:pt idx="14">
                  <c:v>2.0699999999999998</c:v>
                </c:pt>
                <c:pt idx="15">
                  <c:v>1.7</c:v>
                </c:pt>
                <c:pt idx="16">
                  <c:v>1.3</c:v>
                </c:pt>
                <c:pt idx="17">
                  <c:v>0.99</c:v>
                </c:pt>
                <c:pt idx="18">
                  <c:v>0.94</c:v>
                </c:pt>
                <c:pt idx="19">
                  <c:v>1.34</c:v>
                </c:pt>
                <c:pt idx="20">
                  <c:v>1.32</c:v>
                </c:pt>
                <c:pt idx="21">
                  <c:v>1</c:v>
                </c:pt>
                <c:pt idx="22">
                  <c:v>0.93</c:v>
                </c:pt>
                <c:pt idx="23">
                  <c:v>0.65</c:v>
                </c:pt>
                <c:pt idx="24">
                  <c:v>0.66</c:v>
                </c:pt>
                <c:pt idx="25">
                  <c:v>1.01</c:v>
                </c:pt>
                <c:pt idx="26">
                  <c:v>1.48</c:v>
                </c:pt>
                <c:pt idx="27">
                  <c:v>4.4800000000000004</c:v>
                </c:pt>
                <c:pt idx="28">
                  <c:v>6.1</c:v>
                </c:pt>
                <c:pt idx="29">
                  <c:v>6.73</c:v>
                </c:pt>
                <c:pt idx="30">
                  <c:v>6.51</c:v>
                </c:pt>
                <c:pt idx="31">
                  <c:v>7.05</c:v>
                </c:pt>
                <c:pt idx="32">
                  <c:v>8.98</c:v>
                </c:pt>
                <c:pt idx="33">
                  <c:v>9.58</c:v>
                </c:pt>
                <c:pt idx="34">
                  <c:v>10.51</c:v>
                </c:pt>
                <c:pt idx="35">
                  <c:v>11.93</c:v>
                </c:pt>
                <c:pt idx="36">
                  <c:v>13.17</c:v>
                </c:pt>
                <c:pt idx="37">
                  <c:v>16.86</c:v>
                </c:pt>
                <c:pt idx="38">
                  <c:v>22.42</c:v>
                </c:pt>
                <c:pt idx="39">
                  <c:v>20.36</c:v>
                </c:pt>
                <c:pt idx="40">
                  <c:v>17.28</c:v>
                </c:pt>
                <c:pt idx="41">
                  <c:v>16.05</c:v>
                </c:pt>
                <c:pt idx="42">
                  <c:v>15.2</c:v>
                </c:pt>
                <c:pt idx="43">
                  <c:v>14.83</c:v>
                </c:pt>
                <c:pt idx="44">
                  <c:v>17.02</c:v>
                </c:pt>
                <c:pt idx="45">
                  <c:v>17.11</c:v>
                </c:pt>
                <c:pt idx="46">
                  <c:v>18.07</c:v>
                </c:pt>
                <c:pt idx="47">
                  <c:v>16.32</c:v>
                </c:pt>
                <c:pt idx="48">
                  <c:v>14.47</c:v>
                </c:pt>
                <c:pt idx="49">
                  <c:v>10.48</c:v>
                </c:pt>
                <c:pt idx="50">
                  <c:v>7.59</c:v>
                </c:pt>
                <c:pt idx="51">
                  <c:v>6.4</c:v>
                </c:pt>
                <c:pt idx="52">
                  <c:v>5.8</c:v>
                </c:pt>
                <c:pt idx="53">
                  <c:v>5.29</c:v>
                </c:pt>
                <c:pt idx="54">
                  <c:v>5.22</c:v>
                </c:pt>
                <c:pt idx="55">
                  <c:v>5.0999999999999996</c:v>
                </c:pt>
                <c:pt idx="56">
                  <c:v>3.85</c:v>
                </c:pt>
                <c:pt idx="57">
                  <c:v>3.33</c:v>
                </c:pt>
                <c:pt idx="58">
                  <c:v>2.88</c:v>
                </c:pt>
                <c:pt idx="59">
                  <c:v>2.61</c:v>
                </c:pt>
                <c:pt idx="60">
                  <c:v>2.39</c:v>
                </c:pt>
                <c:pt idx="61">
                  <c:v>2.76</c:v>
                </c:pt>
                <c:pt idx="62">
                  <c:v>2.66</c:v>
                </c:pt>
                <c:pt idx="63">
                  <c:v>3.01</c:v>
                </c:pt>
                <c:pt idx="64">
                  <c:v>3.09</c:v>
                </c:pt>
                <c:pt idx="65">
                  <c:v>5.56</c:v>
                </c:pt>
                <c:pt idx="66">
                  <c:v>5.93</c:v>
                </c:pt>
                <c:pt idx="67">
                  <c:v>5.63</c:v>
                </c:pt>
                <c:pt idx="68">
                  <c:v>6.38</c:v>
                </c:pt>
                <c:pt idx="69">
                  <c:v>5.82</c:v>
                </c:pt>
                <c:pt idx="70">
                  <c:v>4.71</c:v>
                </c:pt>
                <c:pt idx="71">
                  <c:v>4.22</c:v>
                </c:pt>
                <c:pt idx="72">
                  <c:v>3.96</c:v>
                </c:pt>
                <c:pt idx="73">
                  <c:v>3.86</c:v>
                </c:pt>
                <c:pt idx="74">
                  <c:v>4.0999999999999996</c:v>
                </c:pt>
                <c:pt idx="75">
                  <c:v>3.85</c:v>
                </c:pt>
                <c:pt idx="76">
                  <c:v>2.73</c:v>
                </c:pt>
                <c:pt idx="77">
                  <c:v>1.48</c:v>
                </c:pt>
                <c:pt idx="78">
                  <c:v>1.28</c:v>
                </c:pt>
                <c:pt idx="79">
                  <c:v>1.1100000000000001</c:v>
                </c:pt>
                <c:pt idx="80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5-45C9-814C-8B5B7A3B8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28288"/>
        <c:axId val="112034176"/>
      </c:areaChart>
      <c:lineChart>
        <c:grouping val="standard"/>
        <c:varyColors val="0"/>
        <c:ser>
          <c:idx val="0"/>
          <c:order val="2"/>
          <c:tx>
            <c:strRef>
              <c:f>'ІІ.1.3'!$B$1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>
              <a:solidFill>
                <a:srgbClr val="057C48"/>
              </a:solidFill>
            </a:ln>
          </c:spPr>
          <c:marker>
            <c:symbol val="none"/>
          </c:marker>
          <c:cat>
            <c:numRef>
              <c:f>'ІІ.1.3'!$A$4:$A$84</c:f>
              <c:numCache>
                <c:formatCode>mm/yy</c:formatCode>
                <c:ptCount val="8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</c:numCache>
            </c:numRef>
          </c:cat>
          <c:val>
            <c:numRef>
              <c:f>'ІІ.1.3'!$B$4:$B$84</c:f>
              <c:numCache>
                <c:formatCode>0.0</c:formatCode>
                <c:ptCount val="81"/>
                <c:pt idx="0">
                  <c:v>3.7</c:v>
                </c:pt>
                <c:pt idx="1">
                  <c:v>2.9</c:v>
                </c:pt>
                <c:pt idx="2">
                  <c:v>1.7</c:v>
                </c:pt>
                <c:pt idx="3">
                  <c:v>0.4</c:v>
                </c:pt>
                <c:pt idx="4">
                  <c:v>-0.7</c:v>
                </c:pt>
                <c:pt idx="5">
                  <c:v>-1.3</c:v>
                </c:pt>
                <c:pt idx="6">
                  <c:v>-0.3</c:v>
                </c:pt>
                <c:pt idx="7">
                  <c:v>-0.1</c:v>
                </c:pt>
                <c:pt idx="8">
                  <c:v>-0.1</c:v>
                </c:pt>
                <c:pt idx="9">
                  <c:v>-0.2</c:v>
                </c:pt>
                <c:pt idx="10">
                  <c:v>-0.3</c:v>
                </c:pt>
                <c:pt idx="11">
                  <c:v>-0.3</c:v>
                </c:pt>
                <c:pt idx="12">
                  <c:v>-0.3</c:v>
                </c:pt>
                <c:pt idx="13">
                  <c:v>-0.7</c:v>
                </c:pt>
                <c:pt idx="14">
                  <c:v>-0.9</c:v>
                </c:pt>
                <c:pt idx="15">
                  <c:v>-1</c:v>
                </c:pt>
                <c:pt idx="16">
                  <c:v>-0.6</c:v>
                </c:pt>
                <c:pt idx="17">
                  <c:v>-0.3</c:v>
                </c:pt>
                <c:pt idx="18">
                  <c:v>-0.1</c:v>
                </c:pt>
                <c:pt idx="19">
                  <c:v>-0.6</c:v>
                </c:pt>
                <c:pt idx="20">
                  <c:v>-0.6</c:v>
                </c:pt>
                <c:pt idx="21">
                  <c:v>-0.2</c:v>
                </c:pt>
                <c:pt idx="22">
                  <c:v>0.1</c:v>
                </c:pt>
                <c:pt idx="23">
                  <c:v>0.4</c:v>
                </c:pt>
                <c:pt idx="24">
                  <c:v>0.5</c:v>
                </c:pt>
                <c:pt idx="25">
                  <c:v>1.2</c:v>
                </c:pt>
                <c:pt idx="26">
                  <c:v>3.4</c:v>
                </c:pt>
                <c:pt idx="27">
                  <c:v>6.9</c:v>
                </c:pt>
                <c:pt idx="28">
                  <c:v>10.9</c:v>
                </c:pt>
                <c:pt idx="29">
                  <c:v>12</c:v>
                </c:pt>
                <c:pt idx="30">
                  <c:v>12.4</c:v>
                </c:pt>
                <c:pt idx="31">
                  <c:v>14.1</c:v>
                </c:pt>
                <c:pt idx="32">
                  <c:v>17.5</c:v>
                </c:pt>
                <c:pt idx="33">
                  <c:v>19.899999999999999</c:v>
                </c:pt>
                <c:pt idx="34">
                  <c:v>22</c:v>
                </c:pt>
                <c:pt idx="35">
                  <c:v>25</c:v>
                </c:pt>
                <c:pt idx="36">
                  <c:v>28.6</c:v>
                </c:pt>
                <c:pt idx="37">
                  <c:v>34.6</c:v>
                </c:pt>
                <c:pt idx="38">
                  <c:v>46</c:v>
                </c:pt>
                <c:pt idx="39">
                  <c:v>61.1</c:v>
                </c:pt>
                <c:pt idx="40">
                  <c:v>58.6</c:v>
                </c:pt>
                <c:pt idx="41">
                  <c:v>57.7</c:v>
                </c:pt>
                <c:pt idx="42">
                  <c:v>55.5</c:v>
                </c:pt>
                <c:pt idx="43">
                  <c:v>53</c:v>
                </c:pt>
                <c:pt idx="44">
                  <c:v>52</c:v>
                </c:pt>
                <c:pt idx="45">
                  <c:v>46.4</c:v>
                </c:pt>
                <c:pt idx="46">
                  <c:v>46.5</c:v>
                </c:pt>
                <c:pt idx="47">
                  <c:v>43.3</c:v>
                </c:pt>
                <c:pt idx="48">
                  <c:v>40.200000000000003</c:v>
                </c:pt>
                <c:pt idx="49">
                  <c:v>32.700000000000003</c:v>
                </c:pt>
                <c:pt idx="50">
                  <c:v>20.9</c:v>
                </c:pt>
                <c:pt idx="51">
                  <c:v>9.8000000000000007</c:v>
                </c:pt>
                <c:pt idx="52">
                  <c:v>7.5</c:v>
                </c:pt>
                <c:pt idx="53">
                  <c:v>6.9</c:v>
                </c:pt>
                <c:pt idx="54">
                  <c:v>7.9</c:v>
                </c:pt>
                <c:pt idx="55">
                  <c:v>8.4</c:v>
                </c:pt>
                <c:pt idx="56">
                  <c:v>7.9</c:v>
                </c:pt>
                <c:pt idx="57">
                  <c:v>12.4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14.2</c:v>
                </c:pt>
                <c:pt idx="62">
                  <c:v>15.1</c:v>
                </c:pt>
                <c:pt idx="63">
                  <c:v>12.2</c:v>
                </c:pt>
                <c:pt idx="64">
                  <c:v>13.5</c:v>
                </c:pt>
                <c:pt idx="65">
                  <c:v>15.6</c:v>
                </c:pt>
                <c:pt idx="66">
                  <c:v>15.9</c:v>
                </c:pt>
                <c:pt idx="67">
                  <c:v>16.2</c:v>
                </c:pt>
                <c:pt idx="68">
                  <c:v>16.399999999999999</c:v>
                </c:pt>
                <c:pt idx="69">
                  <c:v>14.6</c:v>
                </c:pt>
                <c:pt idx="70">
                  <c:v>13.6</c:v>
                </c:pt>
                <c:pt idx="71">
                  <c:v>13.7</c:v>
                </c:pt>
                <c:pt idx="72">
                  <c:v>14.1</c:v>
                </c:pt>
                <c:pt idx="73">
                  <c:v>14</c:v>
                </c:pt>
                <c:pt idx="74">
                  <c:v>13.2</c:v>
                </c:pt>
                <c:pt idx="75">
                  <c:v>13.1</c:v>
                </c:pt>
                <c:pt idx="76">
                  <c:v>11.7</c:v>
                </c:pt>
                <c:pt idx="77">
                  <c:v>9.9</c:v>
                </c:pt>
                <c:pt idx="78">
                  <c:v>8.9</c:v>
                </c:pt>
                <c:pt idx="79">
                  <c:v>9</c:v>
                </c:pt>
                <c:pt idx="80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5-45C9-814C-8B5B7A3B8534}"/>
            </c:ext>
          </c:extLst>
        </c:ser>
        <c:ser>
          <c:idx val="1"/>
          <c:order val="3"/>
          <c:tx>
            <c:strRef>
              <c:f>'ІІ.1.3'!$C$1</c:f>
              <c:strCache>
                <c:ptCount val="1"/>
                <c:pt idx="0">
                  <c:v>Core CPI (exclusion based)*</c:v>
                </c:pt>
              </c:strCache>
            </c:strRef>
          </c:tx>
          <c:spPr>
            <a:ln w="25400">
              <a:solidFill>
                <a:srgbClr val="FF7518"/>
              </a:solidFill>
            </a:ln>
          </c:spPr>
          <c:marker>
            <c:symbol val="none"/>
          </c:marker>
          <c:cat>
            <c:numRef>
              <c:f>'ІІ.1.3'!$A$4:$A$84</c:f>
              <c:numCache>
                <c:formatCode>mm/yy</c:formatCode>
                <c:ptCount val="8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</c:numCache>
            </c:numRef>
          </c:cat>
          <c:val>
            <c:numRef>
              <c:f>'ІІ.1.3'!$C$4:$C$84</c:f>
              <c:numCache>
                <c:formatCode>0.0</c:formatCode>
                <c:ptCount val="81"/>
                <c:pt idx="0">
                  <c:v>6.6</c:v>
                </c:pt>
                <c:pt idx="1">
                  <c:v>6</c:v>
                </c:pt>
                <c:pt idx="2">
                  <c:v>5.3</c:v>
                </c:pt>
                <c:pt idx="3">
                  <c:v>4.5999999999999996</c:v>
                </c:pt>
                <c:pt idx="4">
                  <c:v>4.0999999999999996</c:v>
                </c:pt>
                <c:pt idx="5">
                  <c:v>3.6</c:v>
                </c:pt>
                <c:pt idx="6">
                  <c:v>3</c:v>
                </c:pt>
                <c:pt idx="7">
                  <c:v>2.2000000000000002</c:v>
                </c:pt>
                <c:pt idx="8">
                  <c:v>1.5</c:v>
                </c:pt>
                <c:pt idx="9">
                  <c:v>1</c:v>
                </c:pt>
                <c:pt idx="10">
                  <c:v>0.8</c:v>
                </c:pt>
                <c:pt idx="11">
                  <c:v>1.3</c:v>
                </c:pt>
                <c:pt idx="12">
                  <c:v>1.2</c:v>
                </c:pt>
                <c:pt idx="13">
                  <c:v>1.1000000000000001</c:v>
                </c:pt>
                <c:pt idx="14">
                  <c:v>0.9</c:v>
                </c:pt>
                <c:pt idx="15">
                  <c:v>0.9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0.8</c:v>
                </c:pt>
                <c:pt idx="22">
                  <c:v>0.8</c:v>
                </c:pt>
                <c:pt idx="23">
                  <c:v>0.3</c:v>
                </c:pt>
                <c:pt idx="24">
                  <c:v>0.2</c:v>
                </c:pt>
                <c:pt idx="25">
                  <c:v>0.1</c:v>
                </c:pt>
                <c:pt idx="26">
                  <c:v>2.2000000000000002</c:v>
                </c:pt>
                <c:pt idx="27">
                  <c:v>5.0999999999999996</c:v>
                </c:pt>
                <c:pt idx="28">
                  <c:v>7.5</c:v>
                </c:pt>
                <c:pt idx="29">
                  <c:v>9.1</c:v>
                </c:pt>
                <c:pt idx="30">
                  <c:v>9.9</c:v>
                </c:pt>
                <c:pt idx="31">
                  <c:v>11.3</c:v>
                </c:pt>
                <c:pt idx="32">
                  <c:v>14.2</c:v>
                </c:pt>
                <c:pt idx="33">
                  <c:v>17.100000000000001</c:v>
                </c:pt>
                <c:pt idx="34">
                  <c:v>19.7</c:v>
                </c:pt>
                <c:pt idx="35">
                  <c:v>22.9</c:v>
                </c:pt>
                <c:pt idx="36">
                  <c:v>26.3</c:v>
                </c:pt>
                <c:pt idx="37">
                  <c:v>33.4</c:v>
                </c:pt>
                <c:pt idx="38">
                  <c:v>44.8</c:v>
                </c:pt>
                <c:pt idx="39">
                  <c:v>47.4</c:v>
                </c:pt>
                <c:pt idx="40">
                  <c:v>46.7</c:v>
                </c:pt>
                <c:pt idx="41">
                  <c:v>45.2</c:v>
                </c:pt>
                <c:pt idx="42">
                  <c:v>43.9</c:v>
                </c:pt>
                <c:pt idx="43">
                  <c:v>42.5</c:v>
                </c:pt>
                <c:pt idx="44">
                  <c:v>43</c:v>
                </c:pt>
                <c:pt idx="45">
                  <c:v>40.299999999999997</c:v>
                </c:pt>
                <c:pt idx="46">
                  <c:v>38.1</c:v>
                </c:pt>
                <c:pt idx="47">
                  <c:v>34.700000000000003</c:v>
                </c:pt>
                <c:pt idx="48">
                  <c:v>31.3</c:v>
                </c:pt>
                <c:pt idx="49">
                  <c:v>25</c:v>
                </c:pt>
                <c:pt idx="50">
                  <c:v>15</c:v>
                </c:pt>
                <c:pt idx="51">
                  <c:v>10.5</c:v>
                </c:pt>
                <c:pt idx="52">
                  <c:v>8.6999999999999993</c:v>
                </c:pt>
                <c:pt idx="53">
                  <c:v>8.1</c:v>
                </c:pt>
                <c:pt idx="54">
                  <c:v>7.8</c:v>
                </c:pt>
                <c:pt idx="55">
                  <c:v>7.4</c:v>
                </c:pt>
                <c:pt idx="56">
                  <c:v>6.3</c:v>
                </c:pt>
                <c:pt idx="57">
                  <c:v>6.5</c:v>
                </c:pt>
                <c:pt idx="58">
                  <c:v>6.2</c:v>
                </c:pt>
                <c:pt idx="59">
                  <c:v>5.8</c:v>
                </c:pt>
                <c:pt idx="60">
                  <c:v>6.2</c:v>
                </c:pt>
                <c:pt idx="61">
                  <c:v>6.6</c:v>
                </c:pt>
                <c:pt idx="62">
                  <c:v>6.3</c:v>
                </c:pt>
                <c:pt idx="63">
                  <c:v>6.3</c:v>
                </c:pt>
                <c:pt idx="64">
                  <c:v>6.5</c:v>
                </c:pt>
                <c:pt idx="65">
                  <c:v>6.8</c:v>
                </c:pt>
                <c:pt idx="66">
                  <c:v>7.3</c:v>
                </c:pt>
                <c:pt idx="67">
                  <c:v>7.8</c:v>
                </c:pt>
                <c:pt idx="68">
                  <c:v>7.7</c:v>
                </c:pt>
                <c:pt idx="69">
                  <c:v>8.1</c:v>
                </c:pt>
                <c:pt idx="70">
                  <c:v>8.6</c:v>
                </c:pt>
                <c:pt idx="71">
                  <c:v>9.5</c:v>
                </c:pt>
                <c:pt idx="72">
                  <c:v>9.8000000000000007</c:v>
                </c:pt>
                <c:pt idx="73">
                  <c:v>9.6999999999999993</c:v>
                </c:pt>
                <c:pt idx="74">
                  <c:v>9.4</c:v>
                </c:pt>
                <c:pt idx="75">
                  <c:v>9.4</c:v>
                </c:pt>
                <c:pt idx="76">
                  <c:v>9.3000000000000007</c:v>
                </c:pt>
                <c:pt idx="77">
                  <c:v>9</c:v>
                </c:pt>
                <c:pt idx="78">
                  <c:v>8.8000000000000007</c:v>
                </c:pt>
                <c:pt idx="79">
                  <c:v>8.6999999999999993</c:v>
                </c:pt>
                <c:pt idx="80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F5-45C9-814C-8B5B7A3B8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28288"/>
        <c:axId val="112034176"/>
      </c:lineChart>
      <c:dateAx>
        <c:axId val="112028288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034176"/>
        <c:crosses val="autoZero"/>
        <c:auto val="1"/>
        <c:lblOffset val="100"/>
        <c:baseTimeUnit val="months"/>
        <c:majorUnit val="12"/>
        <c:minorUnit val="12"/>
      </c:dateAx>
      <c:valAx>
        <c:axId val="112034176"/>
        <c:scaling>
          <c:orientation val="minMax"/>
          <c:max val="6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0282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675140171100626E-2"/>
          <c:y val="8.0610930986567797E-2"/>
          <c:w val="0.569583499141324"/>
          <c:h val="0.23115377489578509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24510732838892E-2"/>
          <c:y val="6.4327485380116955E-2"/>
          <c:w val="0.87293233574019014"/>
          <c:h val="0.600074135469908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III.4.5!$D$1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III.4.5!$D$4:$D$10</c:f>
              <c:numCache>
                <c:formatCode>0.0</c:formatCode>
                <c:ptCount val="7"/>
                <c:pt idx="0">
                  <c:v>5.9580000000000002</c:v>
                </c:pt>
                <c:pt idx="1">
                  <c:v>4.4029999999999996</c:v>
                </c:pt>
                <c:pt idx="2">
                  <c:v>3.3959999999999999</c:v>
                </c:pt>
                <c:pt idx="3">
                  <c:v>-2.8119999999999998</c:v>
                </c:pt>
                <c:pt idx="4">
                  <c:v>-3.452</c:v>
                </c:pt>
                <c:pt idx="5">
                  <c:v>0.39700000000000002</c:v>
                </c:pt>
                <c:pt idx="6">
                  <c:v>-1.0920000000000001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B-4F80-BA9B-1AB9FF9156BA}"/>
            </c:ext>
          </c:extLst>
        </c:ser>
        <c:ser>
          <c:idx val="1"/>
          <c:order val="1"/>
          <c:tx>
            <c:strRef>
              <c:f>III.4.5!$C$1</c:f>
              <c:strCache>
                <c:ptCount val="1"/>
                <c:pt idx="0">
                  <c:v>FX cash outside banks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III.4.5!$C$4:$C$10</c:f>
              <c:numCache>
                <c:formatCode>0.0</c:formatCode>
                <c:ptCount val="7"/>
                <c:pt idx="0">
                  <c:v>3.452</c:v>
                </c:pt>
                <c:pt idx="1">
                  <c:v>-0.16800000000000001</c:v>
                </c:pt>
                <c:pt idx="2">
                  <c:v>-2.722</c:v>
                </c:pt>
                <c:pt idx="3">
                  <c:v>0.39300000000000002</c:v>
                </c:pt>
                <c:pt idx="4">
                  <c:v>1.4219999999999999</c:v>
                </c:pt>
                <c:pt idx="5">
                  <c:v>-0.32500000000000001</c:v>
                </c:pt>
                <c:pt idx="6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B-4F80-BA9B-1AB9FF9156BA}"/>
            </c:ext>
          </c:extLst>
        </c:ser>
        <c:ser>
          <c:idx val="0"/>
          <c:order val="2"/>
          <c:tx>
            <c:strRef>
              <c:f>III.4.5!$B$1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43527A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III.4.5!$B$4:$B$10</c:f>
              <c:numCache>
                <c:formatCode>0.0</c:formatCode>
                <c:ptCount val="7"/>
                <c:pt idx="0">
                  <c:v>-0.29899999999999999</c:v>
                </c:pt>
                <c:pt idx="1">
                  <c:v>-3.012</c:v>
                </c:pt>
                <c:pt idx="2">
                  <c:v>-3.2679999999999998</c:v>
                </c:pt>
                <c:pt idx="3">
                  <c:v>-2.593</c:v>
                </c:pt>
                <c:pt idx="4">
                  <c:v>-2.1669999999999998</c:v>
                </c:pt>
                <c:pt idx="5">
                  <c:v>-2</c:v>
                </c:pt>
                <c:pt idx="6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B-4F80-BA9B-1AB9FF915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0645120"/>
        <c:axId val="160646656"/>
      </c:barChart>
      <c:lineChart>
        <c:grouping val="standard"/>
        <c:varyColors val="0"/>
        <c:ser>
          <c:idx val="5"/>
          <c:order val="3"/>
          <c:tx>
            <c:strRef>
              <c:f>III.4.5!$F$1</c:f>
              <c:strCache>
                <c:ptCount val="1"/>
                <c:pt idx="0">
                  <c:v>Financial account (previous forecast)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III.4.5!$F$4:$F$10</c:f>
              <c:numCache>
                <c:formatCode>0.0</c:formatCode>
                <c:ptCount val="7"/>
                <c:pt idx="0">
                  <c:v>9.1</c:v>
                </c:pt>
                <c:pt idx="1">
                  <c:v>1.2</c:v>
                </c:pt>
                <c:pt idx="2">
                  <c:v>-2.6</c:v>
                </c:pt>
                <c:pt idx="3">
                  <c:v>-5</c:v>
                </c:pt>
                <c:pt idx="4">
                  <c:v>-4</c:v>
                </c:pt>
                <c:pt idx="5">
                  <c:v>-2.4</c:v>
                </c:pt>
                <c:pt idx="6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9B-4F80-BA9B-1AB9FF9156BA}"/>
            </c:ext>
          </c:extLst>
        </c:ser>
        <c:ser>
          <c:idx val="4"/>
          <c:order val="4"/>
          <c:tx>
            <c:strRef>
              <c:f>III.4.5!$E$1</c:f>
              <c:strCache>
                <c:ptCount val="1"/>
                <c:pt idx="0">
                  <c:v>Financial account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III.4.5!$A$4:$A$10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III.4.5!$E$4:$E$10</c:f>
              <c:numCache>
                <c:formatCode>0.0</c:formatCode>
                <c:ptCount val="7"/>
                <c:pt idx="0">
                  <c:v>9.1</c:v>
                </c:pt>
                <c:pt idx="1">
                  <c:v>1.2</c:v>
                </c:pt>
                <c:pt idx="2">
                  <c:v>-2.6</c:v>
                </c:pt>
                <c:pt idx="3">
                  <c:v>-5</c:v>
                </c:pt>
                <c:pt idx="4">
                  <c:v>-4.2</c:v>
                </c:pt>
                <c:pt idx="5">
                  <c:v>-1.9</c:v>
                </c:pt>
                <c:pt idx="6">
                  <c:v>-3.9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9B-4F80-BA9B-1AB9FF915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66368"/>
        <c:axId val="160648192"/>
      </c:lineChart>
      <c:catAx>
        <c:axId val="1606451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0646656"/>
        <c:crosses val="autoZero"/>
        <c:auto val="1"/>
        <c:lblAlgn val="ctr"/>
        <c:lblOffset val="100"/>
        <c:noMultiLvlLbl val="0"/>
      </c:catAx>
      <c:valAx>
        <c:axId val="160646656"/>
        <c:scaling>
          <c:orientation val="minMax"/>
          <c:max val="10"/>
          <c:min val="-8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0645120"/>
        <c:crosses val="autoZero"/>
        <c:crossBetween val="between"/>
        <c:majorUnit val="2"/>
      </c:valAx>
      <c:valAx>
        <c:axId val="160648192"/>
        <c:scaling>
          <c:orientation val="minMax"/>
        </c:scaling>
        <c:delete val="1"/>
        <c:axPos val="r"/>
        <c:numFmt formatCode="#,##0" sourceLinked="0"/>
        <c:majorTickMark val="none"/>
        <c:minorTickMark val="none"/>
        <c:tickLblPos val="nextTo"/>
        <c:crossAx val="160666368"/>
        <c:crosses val="max"/>
        <c:crossBetween val="between"/>
      </c:valAx>
      <c:catAx>
        <c:axId val="16066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648192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5.5186721991701245E-3"/>
          <c:y val="0.72525901367592205"/>
          <c:w val="0.95576763485477179"/>
          <c:h val="0.23965326702583228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51066749436398E-2"/>
          <c:y val="6.4327485380116955E-2"/>
          <c:w val="0.88330577972359259"/>
          <c:h val="0.673713220058019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III.4.6!$B$1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III.4.6!$B$4:$B$10</c:f>
              <c:numCache>
                <c:formatCode>0.0</c:formatCode>
                <c:ptCount val="7"/>
                <c:pt idx="0">
                  <c:v>4.5709999999999997</c:v>
                </c:pt>
                <c:pt idx="1">
                  <c:v>6.5190000000000001</c:v>
                </c:pt>
                <c:pt idx="2">
                  <c:v>1.002</c:v>
                </c:pt>
                <c:pt idx="3">
                  <c:v>0.996</c:v>
                </c:pt>
                <c:pt idx="4">
                  <c:v>1.395</c:v>
                </c:pt>
                <c:pt idx="5">
                  <c:v>2.5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6-4E49-8BDC-B9007C5D7B8C}"/>
            </c:ext>
          </c:extLst>
        </c:ser>
        <c:ser>
          <c:idx val="1"/>
          <c:order val="1"/>
          <c:tx>
            <c:strRef>
              <c:f>III.4.6!$C$1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III.4.6!$C$4:$C$10</c:f>
              <c:numCache>
                <c:formatCode>0.0</c:formatCode>
                <c:ptCount val="7"/>
                <c:pt idx="0">
                  <c:v>2.113</c:v>
                </c:pt>
                <c:pt idx="1">
                  <c:v>0.94100000000000006</c:v>
                </c:pt>
                <c:pt idx="2">
                  <c:v>0.11700000000000001</c:v>
                </c:pt>
                <c:pt idx="3">
                  <c:v>0.63500000000000001</c:v>
                </c:pt>
                <c:pt idx="4">
                  <c:v>0.57899999999999996</c:v>
                </c:pt>
                <c:pt idx="5">
                  <c:v>0.58299999999999996</c:v>
                </c:pt>
                <c:pt idx="6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6-4E49-8BDC-B9007C5D7B8C}"/>
            </c:ext>
          </c:extLst>
        </c:ser>
        <c:ser>
          <c:idx val="2"/>
          <c:order val="2"/>
          <c:tx>
            <c:strRef>
              <c:f>III.4.6!$D$1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43527A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III.4.6!$D$4:$D$10</c:f>
              <c:numCache>
                <c:formatCode>0.0</c:formatCode>
                <c:ptCount val="7"/>
                <c:pt idx="0">
                  <c:v>0.27500000000000002</c:v>
                </c:pt>
                <c:pt idx="1">
                  <c:v>0.40500000000000003</c:v>
                </c:pt>
                <c:pt idx="2">
                  <c:v>0.33099999999999996</c:v>
                </c:pt>
                <c:pt idx="3">
                  <c:v>9.9999999999999992E-2</c:v>
                </c:pt>
                <c:pt idx="4">
                  <c:v>4.9999999999998934E-3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6-4E49-8BDC-B9007C5D7B8C}"/>
            </c:ext>
          </c:extLst>
        </c:ser>
        <c:ser>
          <c:idx val="3"/>
          <c:order val="3"/>
          <c:tx>
            <c:strRef>
              <c:f>III.4.6!$E$1</c:f>
              <c:strCache>
                <c:ptCount val="1"/>
                <c:pt idx="0">
                  <c:v>US bonds</c:v>
                </c:pt>
              </c:strCache>
            </c:strRef>
          </c:tx>
          <c:spPr>
            <a:solidFill>
              <a:srgbClr val="FDCD3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III.4.6!$E$4:$E$10</c:f>
              <c:numCache>
                <c:formatCode>0.0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6-4E49-8BDC-B9007C5D7B8C}"/>
            </c:ext>
          </c:extLst>
        </c:ser>
        <c:ser>
          <c:idx val="4"/>
          <c:order val="4"/>
          <c:tx>
            <c:strRef>
              <c:f>III.4.6!$F$1</c:f>
              <c:strCache>
                <c:ptCount val="1"/>
                <c:pt idx="0">
                  <c:v>Eurobonds</c:v>
                </c:pt>
              </c:strCache>
            </c:strRef>
          </c:tx>
          <c:spPr>
            <a:solidFill>
              <a:srgbClr val="D32F3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III.4.6!$F$4:$F$10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</c:v>
                </c:pt>
                <c:pt idx="4">
                  <c:v>2</c:v>
                </c:pt>
                <c:pt idx="5">
                  <c:v>1.5</c:v>
                </c:pt>
                <c:pt idx="6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6-4E49-8BDC-B9007C5D7B8C}"/>
            </c:ext>
          </c:extLst>
        </c:ser>
        <c:ser>
          <c:idx val="5"/>
          <c:order val="5"/>
          <c:tx>
            <c:strRef>
              <c:f>III.4.6!$G$1</c:f>
              <c:strCache>
                <c:ptCount val="1"/>
                <c:pt idx="0">
                  <c:v>World Bank</c:v>
                </c:pt>
              </c:strCache>
            </c:strRef>
          </c:tx>
          <c:spPr>
            <a:solidFill>
              <a:srgbClr val="91CA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III.4.6!$A$4:$A$10</c:f>
              <c:numCache>
                <c:formatCode>yyyy</c:formatCode>
                <c:ptCount val="7"/>
                <c:pt idx="0">
                  <c:v>41640</c:v>
                </c:pt>
                <c:pt idx="1">
                  <c:v>42005</c:v>
                </c:pt>
                <c:pt idx="2">
                  <c:v>42370</c:v>
                </c:pt>
                <c:pt idx="3">
                  <c:v>42736</c:v>
                </c:pt>
                <c:pt idx="4">
                  <c:v>43101</c:v>
                </c:pt>
                <c:pt idx="5">
                  <c:v>43466</c:v>
                </c:pt>
                <c:pt idx="6">
                  <c:v>43831</c:v>
                </c:pt>
              </c:numCache>
            </c:numRef>
          </c:cat>
          <c:val>
            <c:numRef>
              <c:f>III.4.6!$G$4:$G$10</c:f>
              <c:numCache>
                <c:formatCode>0.0</c:formatCode>
                <c:ptCount val="7"/>
                <c:pt idx="0">
                  <c:v>1.2669999999999999</c:v>
                </c:pt>
                <c:pt idx="1">
                  <c:v>1.018</c:v>
                </c:pt>
                <c:pt idx="2">
                  <c:v>0.03</c:v>
                </c:pt>
                <c:pt idx="3">
                  <c:v>1.4999999999999999E-2</c:v>
                </c:pt>
                <c:pt idx="4">
                  <c:v>0.8</c:v>
                </c:pt>
                <c:pt idx="5">
                  <c:v>0</c:v>
                </c:pt>
                <c:pt idx="6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6-4E49-8BDC-B9007C5D7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0820224"/>
        <c:axId val="160854784"/>
      </c:barChart>
      <c:dateAx>
        <c:axId val="1608202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0854784"/>
        <c:crosses val="autoZero"/>
        <c:auto val="1"/>
        <c:lblOffset val="100"/>
        <c:baseTimeUnit val="years"/>
      </c:dateAx>
      <c:valAx>
        <c:axId val="160854784"/>
        <c:scaling>
          <c:orientation val="minMax"/>
          <c:max val="1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0820224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7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3.6962786290717815E-2"/>
          <c:y val="0.81644195791315555"/>
          <c:w val="0.90532753945175937"/>
          <c:h val="0.1484703227885987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51066749436398E-2"/>
          <c:y val="2.4502923976608186E-2"/>
          <c:w val="0.87308458849282844"/>
          <c:h val="0.537478473085601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III.4.7!$D$1</c:f>
              <c:strCache>
                <c:ptCount val="1"/>
                <c:pt idx="0">
                  <c:v>International Reserves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III.4.7!$A$4:$A$23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III.4.7!$D$4:$D$23</c:f>
              <c:numCache>
                <c:formatCode>0.0</c:formatCode>
                <c:ptCount val="20"/>
                <c:pt idx="0">
                  <c:v>12.722</c:v>
                </c:pt>
                <c:pt idx="1">
                  <c:v>13.981999999999999</c:v>
                </c:pt>
                <c:pt idx="2">
                  <c:v>15.589</c:v>
                </c:pt>
                <c:pt idx="3">
                  <c:v>15.539</c:v>
                </c:pt>
                <c:pt idx="4">
                  <c:v>15.122999999999999</c:v>
                </c:pt>
                <c:pt idx="5">
                  <c:v>17.971</c:v>
                </c:pt>
                <c:pt idx="6">
                  <c:v>18.638000000000002</c:v>
                </c:pt>
                <c:pt idx="7">
                  <c:v>18.808</c:v>
                </c:pt>
                <c:pt idx="8">
                  <c:v>18.192</c:v>
                </c:pt>
                <c:pt idx="9">
                  <c:v>17.978999999999999</c:v>
                </c:pt>
                <c:pt idx="10">
                  <c:v>16.638000000000002</c:v>
                </c:pt>
                <c:pt idx="11">
                  <c:v>19.231999999999999</c:v>
                </c:pt>
                <c:pt idx="12">
                  <c:v>17.873000000000001</c:v>
                </c:pt>
                <c:pt idx="13">
                  <c:v>19.158000000000001</c:v>
                </c:pt>
                <c:pt idx="14">
                  <c:v>17.661999999999999</c:v>
                </c:pt>
                <c:pt idx="15">
                  <c:v>18.562000000000001</c:v>
                </c:pt>
                <c:pt idx="16">
                  <c:v>19.63</c:v>
                </c:pt>
                <c:pt idx="17">
                  <c:v>20.343</c:v>
                </c:pt>
                <c:pt idx="18">
                  <c:v>19.507999999999999</c:v>
                </c:pt>
                <c:pt idx="19">
                  <c:v>19.111999999999998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0-4C23-82FA-AB6F78AF2421}"/>
            </c:ext>
          </c:extLst>
        </c:ser>
        <c:ser>
          <c:idx val="1"/>
          <c:order val="1"/>
          <c:tx>
            <c:strRef>
              <c:f>III.4.7!$E$1</c:f>
              <c:strCache>
                <c:ptCount val="1"/>
                <c:pt idx="0">
                  <c:v>International Reserves (previous forecast)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III.4.7!$A$4:$A$23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III.4.7!$E$4:$E$23</c:f>
              <c:numCache>
                <c:formatCode>0.0</c:formatCode>
                <c:ptCount val="20"/>
                <c:pt idx="10">
                  <c:v>20.126000000000001</c:v>
                </c:pt>
                <c:pt idx="11">
                  <c:v>20.704999999999998</c:v>
                </c:pt>
                <c:pt idx="12">
                  <c:v>20.023</c:v>
                </c:pt>
                <c:pt idx="13">
                  <c:v>20.838999999999999</c:v>
                </c:pt>
                <c:pt idx="14">
                  <c:v>18.928000000000001</c:v>
                </c:pt>
                <c:pt idx="15">
                  <c:v>18.829000000000001</c:v>
                </c:pt>
                <c:pt idx="16">
                  <c:v>20.027999999999999</c:v>
                </c:pt>
                <c:pt idx="17">
                  <c:v>20.943000000000001</c:v>
                </c:pt>
                <c:pt idx="18">
                  <c:v>19.844999999999999</c:v>
                </c:pt>
                <c:pt idx="19">
                  <c:v>19.689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925568"/>
        <c:axId val="160927104"/>
      </c:barChart>
      <c:lineChart>
        <c:grouping val="standard"/>
        <c:varyColors val="0"/>
        <c:ser>
          <c:idx val="3"/>
          <c:order val="2"/>
          <c:tx>
            <c:strRef>
              <c:f>III.4.7!$C$1</c:f>
              <c:strCache>
                <c:ptCount val="1"/>
                <c:pt idx="0">
                  <c:v>Months of future imports (previous forecast, RHS)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ysDot"/>
            </a:ln>
          </c:spPr>
          <c:marker>
            <c:symbol val="none"/>
          </c:marker>
          <c:cat>
            <c:strRef>
              <c:f>III.4.7!$A$4:$A$23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III.4.7!$C$4:$C$23</c:f>
              <c:numCache>
                <c:formatCode>0.0</c:formatCode>
                <c:ptCount val="20"/>
                <c:pt idx="0">
                  <c:v>2.78</c:v>
                </c:pt>
                <c:pt idx="1">
                  <c:v>2.9</c:v>
                </c:pt>
                <c:pt idx="2">
                  <c:v>3.1</c:v>
                </c:pt>
                <c:pt idx="3">
                  <c:v>3</c:v>
                </c:pt>
                <c:pt idx="4">
                  <c:v>2.8250000000000002</c:v>
                </c:pt>
                <c:pt idx="5">
                  <c:v>3.2559999999999998</c:v>
                </c:pt>
                <c:pt idx="6">
                  <c:v>3.3130000000000002</c:v>
                </c:pt>
                <c:pt idx="7">
                  <c:v>3.3069999999999999</c:v>
                </c:pt>
                <c:pt idx="8">
                  <c:v>3.1549999999999998</c:v>
                </c:pt>
                <c:pt idx="9">
                  <c:v>3.069</c:v>
                </c:pt>
                <c:pt idx="10">
                  <c:v>3.4060000000000001</c:v>
                </c:pt>
                <c:pt idx="11">
                  <c:v>3.48</c:v>
                </c:pt>
                <c:pt idx="12">
                  <c:v>3.319</c:v>
                </c:pt>
                <c:pt idx="13">
                  <c:v>3.4239999999999999</c:v>
                </c:pt>
                <c:pt idx="14">
                  <c:v>3.073</c:v>
                </c:pt>
                <c:pt idx="15">
                  <c:v>3.0030000000000001</c:v>
                </c:pt>
                <c:pt idx="16">
                  <c:v>3.1669999999999998</c:v>
                </c:pt>
                <c:pt idx="17">
                  <c:v>3.2679999999999998</c:v>
                </c:pt>
                <c:pt idx="18">
                  <c:v>3.0649999999999999</c:v>
                </c:pt>
                <c:pt idx="19">
                  <c:v>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0-4C23-82FA-AB6F78AF2421}"/>
            </c:ext>
          </c:extLst>
        </c:ser>
        <c:ser>
          <c:idx val="2"/>
          <c:order val="3"/>
          <c:tx>
            <c:strRef>
              <c:f>III.4.7!$B$1</c:f>
              <c:strCache>
                <c:ptCount val="1"/>
                <c:pt idx="0">
                  <c:v>Months of future imports (RHS)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III.4.7!$A$4:$A$23</c:f>
              <c:strCache>
                <c:ptCount val="20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  <c:pt idx="13">
                  <c:v>II.19</c:v>
                </c:pt>
                <c:pt idx="15">
                  <c:v>IV.19</c:v>
                </c:pt>
                <c:pt idx="17">
                  <c:v>II.20</c:v>
                </c:pt>
                <c:pt idx="19">
                  <c:v>IV.20</c:v>
                </c:pt>
              </c:strCache>
            </c:strRef>
          </c:cat>
          <c:val>
            <c:numRef>
              <c:f>III.4.7!$B$4:$B$23</c:f>
              <c:numCache>
                <c:formatCode>0.0</c:formatCode>
                <c:ptCount val="20"/>
                <c:pt idx="0">
                  <c:v>2.78</c:v>
                </c:pt>
                <c:pt idx="1">
                  <c:v>2.9</c:v>
                </c:pt>
                <c:pt idx="2">
                  <c:v>3.1</c:v>
                </c:pt>
                <c:pt idx="3">
                  <c:v>3</c:v>
                </c:pt>
                <c:pt idx="4">
                  <c:v>2.8250000000000002</c:v>
                </c:pt>
                <c:pt idx="5">
                  <c:v>3.2559999999999998</c:v>
                </c:pt>
                <c:pt idx="6">
                  <c:v>3.2429999999999999</c:v>
                </c:pt>
                <c:pt idx="7">
                  <c:v>3.23</c:v>
                </c:pt>
                <c:pt idx="8">
                  <c:v>3.073</c:v>
                </c:pt>
                <c:pt idx="9">
                  <c:v>2.9950000000000001</c:v>
                </c:pt>
                <c:pt idx="10">
                  <c:v>2.786</c:v>
                </c:pt>
                <c:pt idx="11">
                  <c:v>3.2069999999999999</c:v>
                </c:pt>
                <c:pt idx="12">
                  <c:v>2.96</c:v>
                </c:pt>
                <c:pt idx="13">
                  <c:v>3.1579999999999999</c:v>
                </c:pt>
                <c:pt idx="14">
                  <c:v>2.891</c:v>
                </c:pt>
                <c:pt idx="15">
                  <c:v>3.0049999999999999</c:v>
                </c:pt>
                <c:pt idx="16">
                  <c:v>3.165</c:v>
                </c:pt>
                <c:pt idx="17">
                  <c:v>3.246</c:v>
                </c:pt>
                <c:pt idx="18">
                  <c:v>3.0840000000000001</c:v>
                </c:pt>
                <c:pt idx="19">
                  <c:v>2.9860000000000002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0-4C23-82FA-AB6F78AF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46816"/>
        <c:axId val="160945280"/>
      </c:lineChart>
      <c:catAx>
        <c:axId val="16092556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092710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60927104"/>
        <c:scaling>
          <c:orientation val="minMax"/>
          <c:max val="2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0925568"/>
        <c:crosses val="autoZero"/>
        <c:crossBetween val="between"/>
        <c:majorUnit val="5"/>
      </c:valAx>
      <c:valAx>
        <c:axId val="160945280"/>
        <c:scaling>
          <c:orientation val="minMax"/>
          <c:max val="5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1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0946816"/>
        <c:crosses val="max"/>
        <c:crossBetween val="between"/>
        <c:majorUnit val="1"/>
      </c:valAx>
      <c:catAx>
        <c:axId val="16094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94528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 t="-3000"/>
          </a:stretch>
        </a:blip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62172767877699497"/>
          <c:w val="1"/>
          <c:h val="0.3782723212230050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2465370240338E-2"/>
          <c:y val="5.6620370370370363E-2"/>
          <c:w val="0.88156699346405243"/>
          <c:h val="0.84377592592592598"/>
        </c:manualLayout>
      </c:layout>
      <c:lineChart>
        <c:grouping val="standard"/>
        <c:varyColors val="0"/>
        <c:ser>
          <c:idx val="1"/>
          <c:order val="0"/>
          <c:tx>
            <c:strRef>
              <c:f>III.5.1!$C$1</c:f>
              <c:strCache>
                <c:ptCount val="1"/>
                <c:pt idx="0">
                  <c:v>Money multiplier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numRef>
              <c:f>III.5.1!$A$4:$A$10</c:f>
              <c:numCache>
                <c:formatCode>yyyy</c:formatCode>
                <c:ptCount val="7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</c:numCache>
            </c:numRef>
          </c:cat>
          <c:val>
            <c:numRef>
              <c:f>III.5.1!$C$4:$C$10</c:f>
              <c:numCache>
                <c:formatCode>_-* #\ ##0.0\ _г_р_н_._-;\-* #\ ##0.0\ _г_р_н_._-;_-* "-"??\ _г_р_н_._-;_-@_-</c:formatCode>
                <c:ptCount val="7"/>
                <c:pt idx="0">
                  <c:v>2.87</c:v>
                </c:pt>
                <c:pt idx="1">
                  <c:v>2.96</c:v>
                </c:pt>
                <c:pt idx="2">
                  <c:v>2.89</c:v>
                </c:pt>
                <c:pt idx="3">
                  <c:v>3.03</c:v>
                </c:pt>
                <c:pt idx="4">
                  <c:v>2.96</c:v>
                </c:pt>
                <c:pt idx="5">
                  <c:v>3.01</c:v>
                </c:pt>
                <c:pt idx="6">
                  <c:v>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E-4561-BD28-39E8FEF45CED}"/>
            </c:ext>
          </c:extLst>
        </c:ser>
        <c:ser>
          <c:idx val="0"/>
          <c:order val="1"/>
          <c:tx>
            <c:strRef>
              <c:f>III.5.1!$B$1</c:f>
              <c:strCache>
                <c:ptCount val="1"/>
                <c:pt idx="0">
                  <c:v>Velocity of broad money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III.5.1!$A$4:$A$10</c:f>
              <c:numCache>
                <c:formatCode>yyyy</c:formatCode>
                <c:ptCount val="7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  <c:pt idx="6">
                  <c:v>44166</c:v>
                </c:pt>
              </c:numCache>
            </c:numRef>
          </c:cat>
          <c:val>
            <c:numRef>
              <c:f>III.5.1!$B$4:$B$10</c:f>
              <c:numCache>
                <c:formatCode>_-* #\ ##0.0\ _г_р_н_._-;\-* #\ ##0.0\ _г_р_н_._-;_-* "-"??\ _г_р_н_._-;_-@_-</c:formatCode>
                <c:ptCount val="7"/>
                <c:pt idx="0">
                  <c:v>1.66</c:v>
                </c:pt>
                <c:pt idx="1">
                  <c:v>2</c:v>
                </c:pt>
                <c:pt idx="2">
                  <c:v>2.16</c:v>
                </c:pt>
                <c:pt idx="3">
                  <c:v>2.4700000000000002</c:v>
                </c:pt>
                <c:pt idx="4">
                  <c:v>2.67</c:v>
                </c:pt>
                <c:pt idx="5">
                  <c:v>2.74</c:v>
                </c:pt>
                <c:pt idx="6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E-4561-BD28-39E8FEF45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108352"/>
        <c:axId val="161109888"/>
      </c:lineChart>
      <c:dateAx>
        <c:axId val="161108352"/>
        <c:scaling>
          <c:orientation val="minMax"/>
          <c:min val="4164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1109888"/>
        <c:crossesAt val="0"/>
        <c:auto val="0"/>
        <c:lblOffset val="100"/>
        <c:baseTimeUnit val="years"/>
        <c:majorUnit val="1"/>
        <c:majorTimeUnit val="years"/>
        <c:minorUnit val="1"/>
        <c:minorTimeUnit val="years"/>
      </c:dateAx>
      <c:valAx>
        <c:axId val="161109888"/>
        <c:scaling>
          <c:orientation val="minMax"/>
          <c:max val="3.5"/>
          <c:min val="1.5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1108352"/>
        <c:crossesAt val="38353"/>
        <c:crossBetween val="between"/>
        <c:majorUnit val="0.5"/>
        <c:minorUnit val="0.05"/>
      </c:valAx>
      <c:spPr>
        <a:blipFill dpi="0" rotWithShape="1">
          <a:blip xmlns:r="http://schemas.openxmlformats.org/officeDocument/2006/relationships" r:embed="rId1"/>
          <a:srcRect/>
          <a:stretch>
            <a:fillRect l="-26000"/>
          </a:stretch>
        </a:blipFill>
        <a:ln cmpd="dbl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4919019607843138"/>
          <c:y val="0.73411203703703709"/>
          <c:w val="0.60614901960784306"/>
          <c:h val="0.136733796296296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97365776876146E-2"/>
          <c:y val="0.11261642156862745"/>
          <c:w val="0.89481655950211458"/>
          <c:h val="0.676513480392156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III.5.2!$B$1</c:f>
              <c:strCache>
                <c:ptCount val="1"/>
                <c:pt idx="0">
                  <c:v>Cash outside banks (M0)</c:v>
                </c:pt>
              </c:strCache>
            </c:strRef>
          </c:tx>
          <c:spPr>
            <a:pattFill prst="openDmnd">
              <a:fgClr>
                <a:srgbClr val="3BA0BB"/>
              </a:fgClr>
              <a:bgClr>
                <a:srgbClr val="2E798E"/>
              </a:bgClr>
            </a:patt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III.5.2!$B$4</c:f>
              <c:numCache>
                <c:formatCode>0</c:formatCode>
                <c:ptCount val="1"/>
                <c:pt idx="0">
                  <c:v>269.60000000000002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B-4519-A0F2-16AB3A859200}"/>
            </c:ext>
          </c:extLst>
        </c:ser>
        <c:ser>
          <c:idx val="1"/>
          <c:order val="1"/>
          <c:tx>
            <c:strRef>
              <c:f>III.5.2!$C$1</c:f>
              <c:strCache>
                <c:ptCount val="1"/>
                <c:pt idx="0">
                  <c:v>Vault cash</c:v>
                </c:pt>
              </c:strCache>
            </c:strRef>
          </c:tx>
          <c:spPr>
            <a:pattFill prst="openDmnd">
              <a:fgClr>
                <a:schemeClr val="accent5">
                  <a:lumMod val="60000"/>
                  <a:lumOff val="40000"/>
                </a:schemeClr>
              </a:fgClr>
              <a:bgClr>
                <a:srgbClr val="0000C8"/>
              </a:bgClr>
            </a:patt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III.5.2!$C$4</c:f>
              <c:numCache>
                <c:formatCode>0</c:formatCode>
                <c:ptCount val="1"/>
                <c:pt idx="0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B-4519-A0F2-16AB3A859200}"/>
            </c:ext>
          </c:extLst>
        </c:ser>
        <c:ser>
          <c:idx val="2"/>
          <c:order val="2"/>
          <c:tx>
            <c:strRef>
              <c:f>III.5.2!$D$1</c:f>
              <c:strCache>
                <c:ptCount val="1"/>
                <c:pt idx="0">
                  <c:v>Correspondent accounts with NBU</c:v>
                </c:pt>
              </c:strCache>
            </c:strRef>
          </c:tx>
          <c:spPr>
            <a:pattFill prst="openDmnd">
              <a:fgClr>
                <a:srgbClr val="3795AF"/>
              </a:fgClr>
              <a:bgClr>
                <a:srgbClr val="A2D4E2"/>
              </a:bgClr>
            </a:patt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III.5.2!$D$4</c:f>
              <c:numCache>
                <c:formatCode>0</c:formatCode>
                <c:ptCount val="1"/>
                <c:pt idx="0">
                  <c:v>39.4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B-4519-A0F2-16AB3A859200}"/>
            </c:ext>
          </c:extLst>
        </c:ser>
        <c:ser>
          <c:idx val="3"/>
          <c:order val="3"/>
          <c:tx>
            <c:strRef>
              <c:f>III.5.2!$E$1</c:f>
              <c:strCache>
                <c:ptCount val="1"/>
                <c:pt idx="0">
                  <c:v>Other items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9525">
              <a:solidFill>
                <a:srgbClr val="1E5260"/>
              </a:solidFill>
            </a:ln>
          </c:spPr>
          <c:invertIfNegative val="0"/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III.5.2!$E$4</c:f>
              <c:numCache>
                <c:formatCode>0.0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B-4519-A0F2-16AB3A859200}"/>
            </c:ext>
          </c:extLst>
        </c:ser>
        <c:ser>
          <c:idx val="4"/>
          <c:order val="4"/>
          <c:tx>
            <c:strRef>
              <c:f>'IR-MP'!#REF!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B-4519-A0F2-16AB3A859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214848"/>
        <c:axId val="161216384"/>
      </c:barChart>
      <c:catAx>
        <c:axId val="161214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uk-UA"/>
          </a:p>
        </c:txPr>
        <c:crossAx val="161216384"/>
        <c:crosses val="autoZero"/>
        <c:auto val="1"/>
        <c:lblAlgn val="ctr"/>
        <c:lblOffset val="100"/>
        <c:tickMarkSkip val="10"/>
        <c:noMultiLvlLbl val="0"/>
      </c:catAx>
      <c:valAx>
        <c:axId val="161216384"/>
        <c:scaling>
          <c:orientation val="minMax"/>
          <c:max val="5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121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0185185185185185E-2"/>
          <c:y val="0.85628166666666672"/>
          <c:w val="0.78958495370370385"/>
          <c:h val="7.474388888888888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itchFamily="34" charset="0"/>
          <a:ea typeface="Times New Roman"/>
          <a:cs typeface="Arial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97365776876146E-2"/>
          <c:y val="0.11261642156862745"/>
          <c:w val="0.89481655950211458"/>
          <c:h val="0.68709694444444447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chemeClr val="tx2">
                <a:lumMod val="75000"/>
              </a:schemeClr>
            </a:solidFill>
            <a:ln>
              <a:solidFill>
                <a:schemeClr val="tx2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0.24392944444444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A-4622-900C-8B7ACB82DE59}"/>
                </c:ext>
              </c:extLst>
            </c:dLbl>
            <c:dLbl>
              <c:idx val="1"/>
              <c:layout>
                <c:manualLayout>
                  <c:x val="2.9398148148148148E-3"/>
                  <c:y val="0.26705694444444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A-4622-900C-8B7ACB82DE59}"/>
                </c:ext>
              </c:extLst>
            </c:dLbl>
            <c:dLbl>
              <c:idx val="2"/>
              <c:layout>
                <c:manualLayout>
                  <c:x val="0"/>
                  <c:y val="0.32291944444444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A-4622-900C-8B7ACB82DE59}"/>
                </c:ext>
              </c:extLst>
            </c:dLbl>
            <c:dLbl>
              <c:idx val="3"/>
              <c:layout>
                <c:manualLayout>
                  <c:x val="-2.9398148148148148E-3"/>
                  <c:y val="0.357462222222222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A-4622-900C-8B7ACB82DE59}"/>
                </c:ext>
              </c:extLst>
            </c:dLbl>
            <c:dLbl>
              <c:idx val="4"/>
              <c:layout>
                <c:manualLayout>
                  <c:x val="0"/>
                  <c:y val="0.359231944444444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A-4622-900C-8B7ACB82D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75000"/>
                      </a:schemeClr>
                    </a:solidFill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BE4A-4622-900C-8B7ACB82DE59}"/>
            </c:ext>
          </c:extLst>
        </c:ser>
        <c:ser>
          <c:idx val="1"/>
          <c:order val="1"/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0079444444444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A-4622-900C-8B7ACB82DE59}"/>
                </c:ext>
              </c:extLst>
            </c:dLbl>
            <c:dLbl>
              <c:idx val="1"/>
              <c:layout>
                <c:manualLayout>
                  <c:x val="0"/>
                  <c:y val="0.16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A-4622-900C-8B7ACB82DE59}"/>
                </c:ext>
              </c:extLst>
            </c:dLbl>
            <c:dLbl>
              <c:idx val="2"/>
              <c:layout>
                <c:manualLayout>
                  <c:x val="0"/>
                  <c:y val="0.18621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4A-4622-900C-8B7ACB82DE59}"/>
                </c:ext>
              </c:extLst>
            </c:dLbl>
            <c:dLbl>
              <c:idx val="3"/>
              <c:layout>
                <c:manualLayout>
                  <c:x val="0"/>
                  <c:y val="0.199261666666666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4A-4622-900C-8B7ACB82DE59}"/>
                </c:ext>
              </c:extLst>
            </c:dLbl>
            <c:dLbl>
              <c:idx val="4"/>
              <c:layout>
                <c:manualLayout>
                  <c:x val="-5.8796296296295221E-3"/>
                  <c:y val="0.157589722222222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A-4622-900C-8B7ACB82DE59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BE4A-4622-900C-8B7ACB82DE59}"/>
            </c:ext>
          </c:extLst>
        </c:ser>
        <c:ser>
          <c:idx val="0"/>
          <c:order val="2"/>
          <c:spPr>
            <a:pattFill prst="pct80">
              <a:fgClr>
                <a:srgbClr val="00B0F0"/>
              </a:fgClr>
              <a:bgClr>
                <a:schemeClr val="bg1"/>
              </a:bgClr>
            </a:pattFill>
            <a:ln>
              <a:solidFill>
                <a:srgbClr val="00B0F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A-4622-900C-8B7ACB82DE59}"/>
                </c:ext>
              </c:extLst>
            </c:dLbl>
            <c:dLbl>
              <c:idx val="1"/>
              <c:layout>
                <c:manualLayout>
                  <c:x val="0"/>
                  <c:y val="7.05563888888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A-4622-900C-8B7ACB82DE59}"/>
                </c:ext>
              </c:extLst>
            </c:dLbl>
            <c:dLbl>
              <c:idx val="2"/>
              <c:layout>
                <c:manualLayout>
                  <c:x val="0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A-4622-900C-8B7ACB82DE59}"/>
                </c:ext>
              </c:extLst>
            </c:dLbl>
            <c:dLbl>
              <c:idx val="3"/>
              <c:layout>
                <c:manualLayout>
                  <c:x val="0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4A-4622-900C-8B7ACB82DE59}"/>
                </c:ext>
              </c:extLst>
            </c:dLbl>
            <c:dLbl>
              <c:idx val="4"/>
              <c:layout>
                <c:manualLayout>
                  <c:x val="1.0779196465456927E-16"/>
                  <c:y val="7.761111111111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4A-4622-900C-8B7ACB82DE59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1-BE4A-4622-900C-8B7ACB82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62050816"/>
        <c:axId val="162052352"/>
      </c:barChart>
      <c:dateAx>
        <c:axId val="162050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uk-UA"/>
          </a:p>
        </c:txPr>
        <c:crossAx val="162052352"/>
        <c:crosses val="autoZero"/>
        <c:auto val="0"/>
        <c:lblOffset val="100"/>
        <c:baseTimeUnit val="days"/>
        <c:minorUnit val="60"/>
      </c:dateAx>
      <c:valAx>
        <c:axId val="162052352"/>
        <c:scaling>
          <c:orientation val="minMax"/>
          <c:max val="4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2050816"/>
        <c:crosses val="autoZero"/>
        <c:crossBetween val="between"/>
        <c:majorUnit val="50"/>
      </c:valAx>
    </c:plotArea>
    <c:legend>
      <c:legendPos val="b"/>
      <c:layout>
        <c:manualLayout>
          <c:xMode val="edge"/>
          <c:yMode val="edge"/>
          <c:x val="3.4305555555555554E-2"/>
          <c:y val="0.82453166666666666"/>
          <c:w val="0.30745532407407405"/>
          <c:h val="7.474388888888888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itchFamily="34" charset="0"/>
          <a:ea typeface="Times New Roman"/>
          <a:cs typeface="Arial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97365776876146E-2"/>
          <c:y val="0.11261642156862745"/>
          <c:w val="0.89481655950211458"/>
          <c:h val="0.6765134803921568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chemeClr val="bg1"/>
              </a:fgClr>
              <a:bgClr>
                <a:srgbClr val="00B0F0"/>
              </a:bgClr>
            </a:pattFill>
            <a:ln>
              <a:solidFill>
                <a:srgbClr val="00A4DE"/>
              </a:solidFill>
            </a:ln>
          </c:spPr>
          <c:invertIfNegative val="0"/>
          <c:dLbls>
            <c:dLbl>
              <c:idx val="0"/>
              <c:layout>
                <c:manualLayout>
                  <c:x val="2.9395833333333335E-3"/>
                  <c:y val="-3.5277777777777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E8-4C87-99F5-D3ABB586469D}"/>
                </c:ext>
              </c:extLst>
            </c:dLbl>
            <c:dLbl>
              <c:idx val="1"/>
              <c:layout>
                <c:manualLayout>
                  <c:x val="-2.9398148148148148E-3"/>
                  <c:y val="8.11391666666666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E8-4C87-99F5-D3ABB586469D}"/>
                </c:ext>
              </c:extLst>
            </c:dLbl>
            <c:dLbl>
              <c:idx val="2"/>
              <c:layout>
                <c:manualLayout>
                  <c:x val="-2.9398148148148148E-3"/>
                  <c:y val="1.058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8-4C87-99F5-D3ABB586469D}"/>
                </c:ext>
              </c:extLst>
            </c:dLbl>
            <c:dLbl>
              <c:idx val="3"/>
              <c:layout>
                <c:manualLayout>
                  <c:x val="0"/>
                  <c:y val="-7.05555555555555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8-4C87-99F5-D3ABB586469D}"/>
                </c:ext>
              </c:extLst>
            </c:dLbl>
            <c:dLbl>
              <c:idx val="4"/>
              <c:layout>
                <c:manualLayout>
                  <c:x val="2.9398148148147068E-3"/>
                  <c:y val="7.05555555555555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8-4C87-99F5-D3ABB586469D}"/>
                </c:ext>
              </c:extLst>
            </c:dLbl>
            <c:dLbl>
              <c:idx val="5"/>
              <c:layout>
                <c:manualLayout>
                  <c:x val="-2.9398148148147068E-3"/>
                  <c:y val="1.058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8-4C87-99F5-D3ABB586469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BCE8-4C87-99F5-D3ABB5864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163726464"/>
        <c:axId val="163728000"/>
      </c:barChart>
      <c:lineChart>
        <c:grouping val="standard"/>
        <c:varyColors val="0"/>
        <c:ser>
          <c:idx val="1"/>
          <c:order val="1"/>
          <c:spPr>
            <a:ln w="28575">
              <a:solidFill>
                <a:srgbClr val="0000C8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92D050"/>
              </a:solidFill>
              <a:ln>
                <a:solidFill>
                  <a:srgbClr val="0000C8"/>
                </a:solidFill>
              </a:ln>
            </c:spPr>
          </c:marker>
          <c:dLbls>
            <c:dLbl>
              <c:idx val="0"/>
              <c:layout>
                <c:manualLayout>
                  <c:x val="-0.10583333333333333"/>
                  <c:y val="-3.5277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8-4C87-99F5-D3ABB586469D}"/>
                </c:ext>
              </c:extLst>
            </c:dLbl>
            <c:dLbl>
              <c:idx val="1"/>
              <c:layout>
                <c:manualLayout>
                  <c:x val="-2.0578703703703703E-2"/>
                  <c:y val="3.8805555555555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E8-4C87-99F5-D3ABB586469D}"/>
                </c:ext>
              </c:extLst>
            </c:dLbl>
            <c:dLbl>
              <c:idx val="2"/>
              <c:layout>
                <c:manualLayout>
                  <c:x val="-1.4699074074074074E-2"/>
                  <c:y val="2.82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E8-4C87-99F5-D3ABB586469D}"/>
                </c:ext>
              </c:extLst>
            </c:dLbl>
            <c:dLbl>
              <c:idx val="3"/>
              <c:layout>
                <c:manualLayout>
                  <c:x val="-5.8796296296296296E-3"/>
                  <c:y val="2.82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E8-4C87-99F5-D3ABB586469D}"/>
                </c:ext>
              </c:extLst>
            </c:dLbl>
            <c:dLbl>
              <c:idx val="4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E8-4C87-99F5-D3ABB586469D}"/>
                </c:ext>
              </c:extLst>
            </c:dLbl>
            <c:dLbl>
              <c:idx val="5"/>
              <c:layout>
                <c:manualLayout>
                  <c:x val="0"/>
                  <c:y val="3.8805555555555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E8-4C87-99F5-D3ABB586469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III.5.2!$F$4</c:f>
              <c:strCache>
                <c:ptCount val="1"/>
                <c:pt idx="0">
                  <c:v>І.16</c:v>
                </c:pt>
              </c:strCache>
            </c:strRef>
          </c:cat>
          <c:val>
            <c:numRef>
              <c:f>'IR-MP'!#REF!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'IR-MP'!#REF!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D-BCE8-4C87-99F5-D3ABB5864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26464"/>
        <c:axId val="163728000"/>
      </c:lineChart>
      <c:catAx>
        <c:axId val="163726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uk-UA"/>
          </a:p>
        </c:txPr>
        <c:crossAx val="163728000"/>
        <c:crosses val="autoZero"/>
        <c:auto val="1"/>
        <c:lblAlgn val="ctr"/>
        <c:lblOffset val="40"/>
        <c:tickMarkSkip val="40"/>
        <c:noMultiLvlLbl val="0"/>
      </c:catAx>
      <c:valAx>
        <c:axId val="163728000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3726464"/>
        <c:crosses val="autoZero"/>
        <c:crossBetween val="between"/>
        <c:majorUnit val="2"/>
        <c:minorUnit val="0.5"/>
      </c:valAx>
    </c:plotArea>
    <c:legend>
      <c:legendPos val="b"/>
      <c:layout>
        <c:manualLayout>
          <c:xMode val="edge"/>
          <c:yMode val="edge"/>
          <c:x val="6.0763888888888888E-2"/>
          <c:y val="0.84569833333333333"/>
          <c:w val="0.62884398148148146"/>
          <c:h val="0.1060563888888888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itchFamily="34" charset="0"/>
          <a:ea typeface="Times New Roman"/>
          <a:cs typeface="Arial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55144032921792E-2"/>
          <c:y val="3.6431394904622494E-2"/>
          <c:w val="0.85577426523031508"/>
          <c:h val="0.743169082527221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III.5.2!$B$1</c:f>
              <c:strCache>
                <c:ptCount val="1"/>
                <c:pt idx="0">
                  <c:v>Cash outside banks (M0)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III.5.2!$F$4:$F$23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III.5.2!$B$4:$B$23</c:f>
              <c:numCache>
                <c:formatCode>0</c:formatCode>
                <c:ptCount val="20"/>
                <c:pt idx="0">
                  <c:v>269.60000000000002</c:v>
                </c:pt>
                <c:pt idx="1">
                  <c:v>287.10000000000002</c:v>
                </c:pt>
                <c:pt idx="2">
                  <c:v>292.7</c:v>
                </c:pt>
                <c:pt idx="3">
                  <c:v>314.39999999999998</c:v>
                </c:pt>
                <c:pt idx="4">
                  <c:v>290.8</c:v>
                </c:pt>
                <c:pt idx="5">
                  <c:v>307.8</c:v>
                </c:pt>
                <c:pt idx="6">
                  <c:v>306.39999999999998</c:v>
                </c:pt>
                <c:pt idx="7">
                  <c:v>332.5</c:v>
                </c:pt>
                <c:pt idx="8">
                  <c:v>323.39999999999998</c:v>
                </c:pt>
                <c:pt idx="9">
                  <c:v>343.9</c:v>
                </c:pt>
                <c:pt idx="10">
                  <c:v>348.3</c:v>
                </c:pt>
                <c:pt idx="11">
                  <c:v>365.9</c:v>
                </c:pt>
                <c:pt idx="12">
                  <c:v>358.4</c:v>
                </c:pt>
                <c:pt idx="13">
                  <c:v>373.3</c:v>
                </c:pt>
                <c:pt idx="14">
                  <c:v>374.7</c:v>
                </c:pt>
                <c:pt idx="15">
                  <c:v>391.1</c:v>
                </c:pt>
                <c:pt idx="16">
                  <c:v>382.8</c:v>
                </c:pt>
                <c:pt idx="17">
                  <c:v>397.9</c:v>
                </c:pt>
                <c:pt idx="18">
                  <c:v>398.1</c:v>
                </c:pt>
                <c:pt idx="19">
                  <c:v>414.7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E-4510-B1BD-1AFFFCAB81EF}"/>
            </c:ext>
          </c:extLst>
        </c:ser>
        <c:ser>
          <c:idx val="1"/>
          <c:order val="1"/>
          <c:tx>
            <c:strRef>
              <c:f>III.5.2!$C$1</c:f>
              <c:strCache>
                <c:ptCount val="1"/>
                <c:pt idx="0">
                  <c:v>Vault cash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III.5.2!$F$4:$F$23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III.5.2!$C$4:$C$23</c:f>
              <c:numCache>
                <c:formatCode>0</c:formatCode>
                <c:ptCount val="20"/>
                <c:pt idx="0">
                  <c:v>18.100000000000001</c:v>
                </c:pt>
                <c:pt idx="1">
                  <c:v>20.3</c:v>
                </c:pt>
                <c:pt idx="2">
                  <c:v>19.7</c:v>
                </c:pt>
                <c:pt idx="3">
                  <c:v>26.7</c:v>
                </c:pt>
                <c:pt idx="4">
                  <c:v>20.7</c:v>
                </c:pt>
                <c:pt idx="5">
                  <c:v>23.2</c:v>
                </c:pt>
                <c:pt idx="6">
                  <c:v>23.6</c:v>
                </c:pt>
                <c:pt idx="7">
                  <c:v>29</c:v>
                </c:pt>
                <c:pt idx="8">
                  <c:v>25.9</c:v>
                </c:pt>
                <c:pt idx="9">
                  <c:v>29.7</c:v>
                </c:pt>
                <c:pt idx="10">
                  <c:v>26.7</c:v>
                </c:pt>
                <c:pt idx="11">
                  <c:v>29.5</c:v>
                </c:pt>
                <c:pt idx="12">
                  <c:v>27.1</c:v>
                </c:pt>
                <c:pt idx="13">
                  <c:v>28.2</c:v>
                </c:pt>
                <c:pt idx="14">
                  <c:v>27.7</c:v>
                </c:pt>
                <c:pt idx="15">
                  <c:v>30.9</c:v>
                </c:pt>
                <c:pt idx="16">
                  <c:v>28</c:v>
                </c:pt>
                <c:pt idx="17">
                  <c:v>29.2</c:v>
                </c:pt>
                <c:pt idx="18">
                  <c:v>28.2</c:v>
                </c:pt>
                <c:pt idx="19">
                  <c:v>32.200000000000003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E-4510-B1BD-1AFFFCAB81EF}"/>
            </c:ext>
          </c:extLst>
        </c:ser>
        <c:ser>
          <c:idx val="2"/>
          <c:order val="2"/>
          <c:tx>
            <c:strRef>
              <c:f>III.5.2!$D$1</c:f>
              <c:strCache>
                <c:ptCount val="1"/>
                <c:pt idx="0">
                  <c:v>Correspondent accounts with NBU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III.5.2!$F$4:$F$23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III.5.2!$D$4:$D$23</c:f>
              <c:numCache>
                <c:formatCode>0</c:formatCode>
                <c:ptCount val="20"/>
                <c:pt idx="0">
                  <c:v>39.4</c:v>
                </c:pt>
                <c:pt idx="1">
                  <c:v>45.2</c:v>
                </c:pt>
                <c:pt idx="2">
                  <c:v>42.7</c:v>
                </c:pt>
                <c:pt idx="3">
                  <c:v>40.5</c:v>
                </c:pt>
                <c:pt idx="4">
                  <c:v>45.4</c:v>
                </c:pt>
                <c:pt idx="5">
                  <c:v>50.7</c:v>
                </c:pt>
                <c:pt idx="6">
                  <c:v>43.4</c:v>
                </c:pt>
                <c:pt idx="7">
                  <c:v>37.5</c:v>
                </c:pt>
                <c:pt idx="8">
                  <c:v>43.8</c:v>
                </c:pt>
                <c:pt idx="9">
                  <c:v>46.4</c:v>
                </c:pt>
                <c:pt idx="10">
                  <c:v>49.3</c:v>
                </c:pt>
                <c:pt idx="11">
                  <c:v>52.4</c:v>
                </c:pt>
                <c:pt idx="12">
                  <c:v>51.3</c:v>
                </c:pt>
                <c:pt idx="13">
                  <c:v>52.1</c:v>
                </c:pt>
                <c:pt idx="14">
                  <c:v>54.1</c:v>
                </c:pt>
                <c:pt idx="15">
                  <c:v>56.8</c:v>
                </c:pt>
                <c:pt idx="16">
                  <c:v>55.9</c:v>
                </c:pt>
                <c:pt idx="17">
                  <c:v>57.2</c:v>
                </c:pt>
                <c:pt idx="18">
                  <c:v>58.8</c:v>
                </c:pt>
                <c:pt idx="19">
                  <c:v>60.7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CE-4510-B1BD-1AFFFCAB81EF}"/>
            </c:ext>
          </c:extLst>
        </c:ser>
        <c:ser>
          <c:idx val="3"/>
          <c:order val="3"/>
          <c:tx>
            <c:strRef>
              <c:f>III.5.2!$E$1</c:f>
              <c:strCache>
                <c:ptCount val="1"/>
                <c:pt idx="0">
                  <c:v>Other items</c:v>
                </c:pt>
              </c:strCache>
            </c:strRef>
          </c:tx>
          <c:spPr>
            <a:solidFill>
              <a:schemeClr val="accent2"/>
            </a:solidFill>
            <a:ln w="9525"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rgbClr val="1E5260"/>
                  </a:solidFill>
                </a14:hiddenLine>
              </a:ext>
            </a:extLst>
          </c:spPr>
          <c:invertIfNegative val="0"/>
          <c:cat>
            <c:strRef>
              <c:f>III.5.2!$F$4:$F$23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III.5.2!$E$4:$E$23</c:f>
              <c:numCache>
                <c:formatCode>0.0</c:formatCode>
                <c:ptCount val="2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CE-4510-B1BD-1AFFFCAB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63949952"/>
        <c:axId val="164693120"/>
      </c:barChart>
      <c:catAx>
        <c:axId val="1639499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4693120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164693120"/>
        <c:scaling>
          <c:orientation val="minMax"/>
          <c:max val="55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3949952"/>
        <c:crosses val="autoZero"/>
        <c:crossBetween val="between"/>
        <c:majorUnit val="50"/>
      </c:valAx>
      <c:spPr>
        <a:blipFill dpi="0" rotWithShape="1">
          <a:blip xmlns:r="http://schemas.openxmlformats.org/officeDocument/2006/relationships" r:embed="rId1"/>
          <a:srcRect/>
          <a:stretch>
            <a:fillRect l="-34000"/>
          </a:stretch>
        </a:blipFill>
        <a:ln w="25400">
          <a:noFill/>
        </a:ln>
      </c:spPr>
    </c:plotArea>
    <c:legend>
      <c:legendPos val="b"/>
      <c:layout>
        <c:manualLayout>
          <c:xMode val="edge"/>
          <c:yMode val="edge"/>
          <c:x val="5.4588489222374678E-2"/>
          <c:y val="0.87405078075073717"/>
          <c:w val="0.89890902608213985"/>
          <c:h val="0.122214044257967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55144032921792E-2"/>
          <c:y val="4.3565601930305245E-2"/>
          <c:w val="0.86246339869281041"/>
          <c:h val="0.86068962136726079"/>
        </c:manualLayout>
      </c:layout>
      <c:lineChart>
        <c:grouping val="standard"/>
        <c:varyColors val="0"/>
        <c:ser>
          <c:idx val="0"/>
          <c:order val="0"/>
          <c:tx>
            <c:strRef>
              <c:f>III.5.3!$B$1</c:f>
              <c:strCache>
                <c:ptCount val="1"/>
                <c:pt idx="0">
                  <c:v>Cash outside banks (M0)</c:v>
                </c:pt>
              </c:strCache>
            </c:strRef>
          </c:tx>
          <c:spPr>
            <a:ln w="25400">
              <a:solidFill>
                <a:schemeClr val="tx2"/>
              </a:solidFill>
            </a:ln>
            <a:effectLst/>
            <a:extLst/>
          </c:spPr>
          <c:marker>
            <c:symbol val="none"/>
          </c:marker>
          <c:cat>
            <c:strRef>
              <c:f>III.5.3!$E$4:$E$23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III.5.3!$B$4:$B$23</c:f>
              <c:numCache>
                <c:formatCode>0.0</c:formatCode>
                <c:ptCount val="20"/>
                <c:pt idx="0">
                  <c:v>-5.3</c:v>
                </c:pt>
                <c:pt idx="1">
                  <c:v>0.3</c:v>
                </c:pt>
                <c:pt idx="2">
                  <c:v>8</c:v>
                </c:pt>
                <c:pt idx="3">
                  <c:v>11.2</c:v>
                </c:pt>
                <c:pt idx="4">
                  <c:v>7.8</c:v>
                </c:pt>
                <c:pt idx="5">
                  <c:v>7.2</c:v>
                </c:pt>
                <c:pt idx="6">
                  <c:v>4.7</c:v>
                </c:pt>
                <c:pt idx="7">
                  <c:v>5.8</c:v>
                </c:pt>
                <c:pt idx="8">
                  <c:v>11.2</c:v>
                </c:pt>
                <c:pt idx="9">
                  <c:v>11.7</c:v>
                </c:pt>
                <c:pt idx="10">
                  <c:v>13.7</c:v>
                </c:pt>
                <c:pt idx="11">
                  <c:v>10</c:v>
                </c:pt>
                <c:pt idx="12">
                  <c:v>10.8</c:v>
                </c:pt>
                <c:pt idx="13">
                  <c:v>8.6</c:v>
                </c:pt>
                <c:pt idx="14">
                  <c:v>7.6</c:v>
                </c:pt>
                <c:pt idx="15">
                  <c:v>6.9</c:v>
                </c:pt>
                <c:pt idx="16">
                  <c:v>6.8</c:v>
                </c:pt>
                <c:pt idx="17">
                  <c:v>6.6</c:v>
                </c:pt>
                <c:pt idx="18">
                  <c:v>6.2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6-416C-A80E-731D56998007}"/>
            </c:ext>
          </c:extLst>
        </c:ser>
        <c:ser>
          <c:idx val="2"/>
          <c:order val="1"/>
          <c:tx>
            <c:strRef>
              <c:f>III.5.3!$C$1</c:f>
              <c:strCache>
                <c:ptCount val="1"/>
                <c:pt idx="0">
                  <c:v>Money supply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  <a:effectLst/>
            <a:extLst/>
          </c:spPr>
          <c:marker>
            <c:symbol val="none"/>
          </c:marker>
          <c:cat>
            <c:strRef>
              <c:f>III.5.3!$E$4:$E$23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III.5.3!$C$4:$C$23</c:f>
              <c:numCache>
                <c:formatCode>0.0</c:formatCode>
                <c:ptCount val="20"/>
                <c:pt idx="0">
                  <c:v>-1.7</c:v>
                </c:pt>
                <c:pt idx="1">
                  <c:v>6.2</c:v>
                </c:pt>
                <c:pt idx="2">
                  <c:v>12.6</c:v>
                </c:pt>
                <c:pt idx="3">
                  <c:v>10.9</c:v>
                </c:pt>
                <c:pt idx="4">
                  <c:v>6.7</c:v>
                </c:pt>
                <c:pt idx="5">
                  <c:v>6.5</c:v>
                </c:pt>
                <c:pt idx="6">
                  <c:v>6.6</c:v>
                </c:pt>
                <c:pt idx="7">
                  <c:v>9.6</c:v>
                </c:pt>
                <c:pt idx="8">
                  <c:v>8.6999999999999993</c:v>
                </c:pt>
                <c:pt idx="9">
                  <c:v>9.9</c:v>
                </c:pt>
                <c:pt idx="10">
                  <c:v>11.1</c:v>
                </c:pt>
                <c:pt idx="11">
                  <c:v>9.6</c:v>
                </c:pt>
                <c:pt idx="12">
                  <c:v>10.199999999999999</c:v>
                </c:pt>
                <c:pt idx="13">
                  <c:v>8.5</c:v>
                </c:pt>
                <c:pt idx="14">
                  <c:v>7.8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</c:v>
                </c:pt>
                <c:pt idx="18">
                  <c:v>8.8000000000000007</c:v>
                </c:pt>
                <c:pt idx="19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6-416C-A80E-731D56998007}"/>
            </c:ext>
          </c:extLst>
        </c:ser>
        <c:ser>
          <c:idx val="3"/>
          <c:order val="2"/>
          <c:tx>
            <c:strRef>
              <c:f>III.5.3!$D$1</c:f>
              <c:strCache>
                <c:ptCount val="1"/>
                <c:pt idx="0">
                  <c:v>Monetary base</c:v>
                </c:pt>
              </c:strCache>
            </c:strRef>
          </c:tx>
          <c:spPr>
            <a:ln w="25400">
              <a:solidFill>
                <a:schemeClr val="bg2"/>
              </a:solidFill>
            </a:ln>
            <a:effectLst/>
            <a:extLst/>
          </c:spPr>
          <c:marker>
            <c:symbol val="none"/>
          </c:marker>
          <c:cat>
            <c:strRef>
              <c:f>III.5.3!$E$4:$E$23</c:f>
              <c:strCache>
                <c:ptCount val="20"/>
                <c:pt idx="0">
                  <c:v>І.16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</c:strCache>
            </c:strRef>
          </c:cat>
          <c:val>
            <c:numRef>
              <c:f>III.5.3!$D$4:$D$23</c:f>
              <c:numCache>
                <c:formatCode>0.0</c:formatCode>
                <c:ptCount val="20"/>
                <c:pt idx="0">
                  <c:v>-1.4</c:v>
                </c:pt>
                <c:pt idx="1">
                  <c:v>6.7</c:v>
                </c:pt>
                <c:pt idx="2">
                  <c:v>10.6</c:v>
                </c:pt>
                <c:pt idx="3">
                  <c:v>13.6</c:v>
                </c:pt>
                <c:pt idx="4">
                  <c:v>9.1</c:v>
                </c:pt>
                <c:pt idx="5">
                  <c:v>8.3000000000000007</c:v>
                </c:pt>
                <c:pt idx="6">
                  <c:v>5.0999999999999996</c:v>
                </c:pt>
                <c:pt idx="7">
                  <c:v>4.5999999999999996</c:v>
                </c:pt>
                <c:pt idx="8">
                  <c:v>10.199999999999999</c:v>
                </c:pt>
                <c:pt idx="9">
                  <c:v>10</c:v>
                </c:pt>
                <c:pt idx="10">
                  <c:v>13.6</c:v>
                </c:pt>
                <c:pt idx="11">
                  <c:v>12.2</c:v>
                </c:pt>
                <c:pt idx="12">
                  <c:v>11.1</c:v>
                </c:pt>
                <c:pt idx="13">
                  <c:v>8</c:v>
                </c:pt>
                <c:pt idx="14">
                  <c:v>7.6</c:v>
                </c:pt>
                <c:pt idx="15">
                  <c:v>6.9</c:v>
                </c:pt>
                <c:pt idx="16">
                  <c:v>6.9</c:v>
                </c:pt>
                <c:pt idx="17">
                  <c:v>6.7</c:v>
                </c:pt>
                <c:pt idx="18">
                  <c:v>6.3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6-416C-A80E-731D5699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216256"/>
        <c:axId val="165217792"/>
      </c:lineChart>
      <c:catAx>
        <c:axId val="1652162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5217792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165217792"/>
        <c:scaling>
          <c:orientation val="minMax"/>
          <c:min val="-1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521625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-34000"/>
          </a:stretch>
        </a:blipFill>
        <a:ln w="25400">
          <a:noFill/>
        </a:ln>
      </c:spPr>
    </c:plotArea>
    <c:legend>
      <c:legendPos val="b"/>
      <c:layout>
        <c:manualLayout>
          <c:xMode val="edge"/>
          <c:yMode val="edge"/>
          <c:x val="0.40478546423039014"/>
          <c:y val="0.69205480689050902"/>
          <c:w val="0.58368826891199777"/>
          <c:h val="0.2004563008029708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886674772282643E-2"/>
          <c:y val="2.8707407407407407E-2"/>
          <c:w val="0.89330648390939138"/>
          <c:h val="0.8752092592592593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ІІI.6.1!$C$4:$C$10</c:f>
              <c:numCache>
                <c:formatCode>0.0</c:formatCode>
                <c:ptCount val="7"/>
                <c:pt idx="0">
                  <c:v>-6.6</c:v>
                </c:pt>
                <c:pt idx="1">
                  <c:v>-9.8000000000000007</c:v>
                </c:pt>
                <c:pt idx="2">
                  <c:v>2.4</c:v>
                </c:pt>
                <c:pt idx="3">
                  <c:v>2.5</c:v>
                </c:pt>
                <c:pt idx="4">
                  <c:v>1.5</c:v>
                </c:pt>
                <c:pt idx="5">
                  <c:v>-0.8</c:v>
                </c:pt>
                <c:pt idx="6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1-4FA9-B38F-8E81BD935262}"/>
            </c:ext>
          </c:extLst>
        </c:ser>
        <c:ser>
          <c:idx val="7"/>
          <c:order val="1"/>
          <c:tx>
            <c:strRef>
              <c:f>ІІI.6.1!$J$1</c:f>
              <c:strCache>
                <c:ptCount val="1"/>
              </c:strCache>
            </c:strRef>
          </c:tx>
          <c:spPr>
            <a:solidFill>
              <a:srgbClr val="91CA64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ІІI.6.1!$J$4:$J$10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0.64814814814813815</c:v>
                </c:pt>
                <c:pt idx="5">
                  <c:v>1.1666666666666572</c:v>
                </c:pt>
                <c:pt idx="6">
                  <c:v>1.4000000000000057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1-4FA9-B38F-8E81BD935262}"/>
            </c:ext>
          </c:extLst>
        </c:ser>
        <c:ser>
          <c:idx val="6"/>
          <c:order val="2"/>
          <c:tx>
            <c:strRef>
              <c:f>ІІI.6.1!$I$1</c:f>
              <c:strCache>
                <c:ptCount val="1"/>
              </c:strCache>
            </c:strRef>
          </c:tx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ІІI.6.1!$I$4:$I$10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0.4166666666666714</c:v>
                </c:pt>
                <c:pt idx="5">
                  <c:v>0.75</c:v>
                </c:pt>
                <c:pt idx="6">
                  <c:v>0.89999999999999147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91-4FA9-B38F-8E81BD935262}"/>
            </c:ext>
          </c:extLst>
        </c:ser>
        <c:ser>
          <c:idx val="5"/>
          <c:order val="3"/>
          <c:tx>
            <c:strRef>
              <c:f>ІІI.6.1!$H$1</c:f>
              <c:strCache>
                <c:ptCount val="1"/>
              </c:strCache>
            </c:strRef>
          </c:tx>
          <c:spPr>
            <a:solidFill>
              <a:srgbClr val="91CA64"/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ІІI.6.1!$H$4:$H$10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0.32407407407407618</c:v>
                </c:pt>
                <c:pt idx="5">
                  <c:v>0.58333333333334281</c:v>
                </c:pt>
                <c:pt idx="6">
                  <c:v>0.70000000000000284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91-4FA9-B38F-8E81BD935262}"/>
            </c:ext>
          </c:extLst>
        </c:ser>
        <c:ser>
          <c:idx val="4"/>
          <c:order val="4"/>
          <c:tx>
            <c:strRef>
              <c:f>ІІI.6.1!$G$1</c:f>
              <c:strCache>
                <c:ptCount val="1"/>
              </c:strCache>
            </c:strRef>
          </c:tx>
          <c:spPr>
            <a:solidFill>
              <a:srgbClr val="91CA64">
                <a:lumMod val="75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ІІI.6.1!$G$4:$G$10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0.92592592592592382</c:v>
                </c:pt>
                <c:pt idx="5">
                  <c:v>1.6666666666666572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91-4FA9-B38F-8E81BD935262}"/>
            </c:ext>
          </c:extLst>
        </c:ser>
        <c:ser>
          <c:idx val="3"/>
          <c:order val="5"/>
          <c:tx>
            <c:strRef>
              <c:f>ІІI.6.1!$F$1</c:f>
              <c:strCache>
                <c:ptCount val="1"/>
              </c:strCache>
            </c:strRef>
          </c:tx>
          <c:spPr>
            <a:solidFill>
              <a:srgbClr val="91CA64"/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ІІI.6.1!$F$4:$F$10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0.32407407407407618</c:v>
                </c:pt>
                <c:pt idx="5">
                  <c:v>0.58333333333334281</c:v>
                </c:pt>
                <c:pt idx="6">
                  <c:v>0.70000000000000284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91-4FA9-B38F-8E81BD935262}"/>
            </c:ext>
          </c:extLst>
        </c:ser>
        <c:ser>
          <c:idx val="2"/>
          <c:order val="6"/>
          <c:tx>
            <c:strRef>
              <c:f>ІІI.6.1!$E$1</c:f>
              <c:strCache>
                <c:ptCount val="1"/>
              </c:strCache>
            </c:strRef>
          </c:tx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ІІI.6.1!$E$4:$E$10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0.4166666666666714</c:v>
                </c:pt>
                <c:pt idx="5">
                  <c:v>0.75</c:v>
                </c:pt>
                <c:pt idx="6">
                  <c:v>0.89999999999999147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91-4FA9-B38F-8E81BD935262}"/>
            </c:ext>
          </c:extLst>
        </c:ser>
        <c:ser>
          <c:idx val="1"/>
          <c:order val="7"/>
          <c:tx>
            <c:strRef>
              <c:f>ІІI.6.1!$D$1</c:f>
              <c:strCache>
                <c:ptCount val="1"/>
              </c:strCache>
            </c:strRef>
          </c:tx>
          <c:spPr>
            <a:solidFill>
              <a:srgbClr val="91CA64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ІІI.6.1!$D$4:$D$10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0.64814814814813815</c:v>
                </c:pt>
                <c:pt idx="5">
                  <c:v>1.1666666666666572</c:v>
                </c:pt>
                <c:pt idx="6">
                  <c:v>1.4000000000000057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91-4FA9-B38F-8E81BD93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09440"/>
        <c:axId val="165319424"/>
      </c:areaChart>
      <c:lineChart>
        <c:grouping val="standard"/>
        <c:varyColors val="0"/>
        <c:ser>
          <c:idx val="8"/>
          <c:order val="8"/>
          <c:tx>
            <c:strRef>
              <c:f>ІІI.6.1!$B$1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91-4FA9-B38F-8E81BD9352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1-4FA9-B38F-8E81BD9352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91-4FA9-B38F-8E81BD9352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1-4FA9-B38F-8E81BD935262}"/>
                </c:ext>
              </c:extLst>
            </c:dLbl>
            <c:dLbl>
              <c:idx val="4"/>
              <c:layout>
                <c:manualLayout>
                  <c:x val="-6.4532520325203249E-2"/>
                  <c:y val="-1.1759259259259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1-4FA9-B38F-8E81BD935262}"/>
                </c:ext>
              </c:extLst>
            </c:dLbl>
            <c:dLbl>
              <c:idx val="5"/>
              <c:layout>
                <c:manualLayout>
                  <c:x val="-8.1741192411924124E-2"/>
                  <c:y val="-2.9398148148148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1-4FA9-B38F-8E81BD935262}"/>
                </c:ext>
              </c:extLst>
            </c:dLbl>
            <c:dLbl>
              <c:idx val="6"/>
              <c:layout>
                <c:manualLayout>
                  <c:x val="-8.1741192411924124E-2"/>
                  <c:y val="-2.3518518518518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91-4FA9-B38F-8E81BD9352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ІІI.6.1!$A$4:$A$10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ІІI.6.1!$B$4:$B$10</c:f>
              <c:numCache>
                <c:formatCode>0.0</c:formatCode>
                <c:ptCount val="7"/>
                <c:pt idx="0">
                  <c:v>-6.6</c:v>
                </c:pt>
                <c:pt idx="1">
                  <c:v>-9.8000000000000007</c:v>
                </c:pt>
                <c:pt idx="2">
                  <c:v>2.4</c:v>
                </c:pt>
                <c:pt idx="3">
                  <c:v>2.5</c:v>
                </c:pt>
                <c:pt idx="4">
                  <c:v>3.4</c:v>
                </c:pt>
                <c:pt idx="5">
                  <c:v>2.5</c:v>
                </c:pt>
                <c:pt idx="6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91-4FA9-B38F-8E81BD93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09440"/>
        <c:axId val="165319424"/>
      </c:lineChart>
      <c:catAx>
        <c:axId val="1653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6350">
            <a:solidFill>
              <a:srgbClr val="898989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531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319424"/>
        <c:scaling>
          <c:orientation val="minMax"/>
          <c:max val="10"/>
          <c:min val="-1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6350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530944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391664694598203E-2"/>
          <c:y val="4.1176470588235294E-2"/>
          <c:w val="0.8809348794350057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'II.1.4'!$B$3</c:f>
              <c:strCache>
                <c:ptCount val="1"/>
                <c:pt idx="0">
                  <c:v>Banks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AF-4C54-9536-CC6F1F0248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1-13AF-4C54-9536-CC6F1F0248C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2-13AF-4C54-9536-CC6F1F0248C1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13AF-4C54-9536-CC6F1F0248C1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13AF-4C54-9536-CC6F1F0248C1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'II.1.4'!$B$4:$B$37</c:f>
              <c:numCache>
                <c:formatCode>0.0</c:formatCode>
                <c:ptCount val="34"/>
                <c:pt idx="0">
                  <c:v>17.5</c:v>
                </c:pt>
                <c:pt idx="1">
                  <c:v>#N/A</c:v>
                </c:pt>
                <c:pt idx="2">
                  <c:v>#N/A</c:v>
                </c:pt>
                <c:pt idx="3" formatCode="General">
                  <c:v>17.36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>
                  <c:v>13.94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>
                  <c:v>13.257575757575756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>
                  <c:v>11.953125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10.1</c:v>
                </c:pt>
                <c:pt idx="16" formatCode="General">
                  <c:v>#N/A</c:v>
                </c:pt>
                <c:pt idx="17" formatCode="General">
                  <c:v>#N/A</c:v>
                </c:pt>
                <c:pt idx="18">
                  <c:v>8.9999999999999982</c:v>
                </c:pt>
                <c:pt idx="19" formatCode="General">
                  <c:v>#N/A</c:v>
                </c:pt>
                <c:pt idx="20" formatCode="General">
                  <c:v>#N/A</c:v>
                </c:pt>
                <c:pt idx="21" formatCode="General">
                  <c:v>10.5</c:v>
                </c:pt>
                <c:pt idx="22" formatCode="General">
                  <c:v>#N/A</c:v>
                </c:pt>
                <c:pt idx="23" formatCode="General">
                  <c:v>#N/A</c:v>
                </c:pt>
                <c:pt idx="24" formatCode="General">
                  <c:v>10.8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9.1999999999999993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 formatCode="General">
                  <c:v>10.3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 formatCode="General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AF-4C54-9536-CC6F1F0248C1}"/>
            </c:ext>
          </c:extLst>
        </c:ser>
        <c:ser>
          <c:idx val="1"/>
          <c:order val="1"/>
          <c:tx>
            <c:strRef>
              <c:f>'II.1.4'!$C$3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13AF-4C54-9536-CC6F1F0248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13AF-4C54-9536-CC6F1F0248C1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8-13AF-4C54-9536-CC6F1F0248C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9-13AF-4C54-9536-CC6F1F0248C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13AF-4C54-9536-CC6F1F0248C1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B-13AF-4C54-9536-CC6F1F0248C1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'II.1.4'!$C$4:$C$37</c:f>
              <c:numCache>
                <c:formatCode>General</c:formatCode>
                <c:ptCount val="34"/>
                <c:pt idx="0" formatCode="0.0">
                  <c:v>#N/A</c:v>
                </c:pt>
                <c:pt idx="1">
                  <c:v>22.2</c:v>
                </c:pt>
                <c:pt idx="2" formatCode="0.0">
                  <c:v>#N/A</c:v>
                </c:pt>
                <c:pt idx="3" formatCode="0.0">
                  <c:v>#N/A</c:v>
                </c:pt>
                <c:pt idx="4">
                  <c:v>18.899999999999999</c:v>
                </c:pt>
                <c:pt idx="5" formatCode="0.0">
                  <c:v>#N/A</c:v>
                </c:pt>
                <c:pt idx="6" formatCode="0.0">
                  <c:v>#N/A</c:v>
                </c:pt>
                <c:pt idx="7">
                  <c:v>13.8</c:v>
                </c:pt>
                <c:pt idx="8" formatCode="0.0">
                  <c:v>#N/A</c:v>
                </c:pt>
                <c:pt idx="9" formatCode="0.0">
                  <c:v>#N/A</c:v>
                </c:pt>
                <c:pt idx="10">
                  <c:v>16.2</c:v>
                </c:pt>
                <c:pt idx="11">
                  <c:v>#N/A</c:v>
                </c:pt>
                <c:pt idx="12">
                  <c:v>#N/A</c:v>
                </c:pt>
                <c:pt idx="13">
                  <c:v>15.6</c:v>
                </c:pt>
                <c:pt idx="14">
                  <c:v>#N/A</c:v>
                </c:pt>
                <c:pt idx="15">
                  <c:v>#N/A</c:v>
                </c:pt>
                <c:pt idx="16">
                  <c:v>9.9</c:v>
                </c:pt>
                <c:pt idx="17">
                  <c:v>#N/A</c:v>
                </c:pt>
                <c:pt idx="18">
                  <c:v>#N/A</c:v>
                </c:pt>
                <c:pt idx="19" formatCode="0.0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10.4</c:v>
                </c:pt>
                <c:pt idx="23">
                  <c:v>#N/A</c:v>
                </c:pt>
                <c:pt idx="24">
                  <c:v>#N/A</c:v>
                </c:pt>
                <c:pt idx="25" formatCode="0.0">
                  <c:v>11</c:v>
                </c:pt>
                <c:pt idx="26">
                  <c:v>#N/A</c:v>
                </c:pt>
                <c:pt idx="27">
                  <c:v>#N/A</c:v>
                </c:pt>
                <c:pt idx="28">
                  <c:v>9.6</c:v>
                </c:pt>
                <c:pt idx="29">
                  <c:v>#N/A</c:v>
                </c:pt>
                <c:pt idx="30">
                  <c:v>#N/A</c:v>
                </c:pt>
                <c:pt idx="31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AF-4C54-9536-CC6F1F0248C1}"/>
            </c:ext>
          </c:extLst>
        </c:ser>
        <c:ser>
          <c:idx val="2"/>
          <c:order val="2"/>
          <c:tx>
            <c:strRef>
              <c:f>'II.1.4'!$D$3</c:f>
              <c:strCache>
                <c:ptCount val="1"/>
                <c:pt idx="0">
                  <c:v>Households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AF-4C54-9536-CC6F1F0248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3AF-4C54-9536-CC6F1F0248C1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13AF-4C54-9536-CC6F1F0248C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0-13AF-4C54-9536-CC6F1F0248C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1-13AF-4C54-9536-CC6F1F0248C1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13AF-4C54-9536-CC6F1F0248C1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3-13AF-4C54-9536-CC6F1F0248C1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13AF-4C54-9536-CC6F1F0248C1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5-13AF-4C54-9536-CC6F1F0248C1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6-13AF-4C54-9536-CC6F1F0248C1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'II.1.4'!$D$4:$D$37</c:f>
              <c:numCache>
                <c:formatCode>General</c:formatCode>
                <c:ptCount val="34"/>
                <c:pt idx="0">
                  <c:v>21.5</c:v>
                </c:pt>
                <c:pt idx="1">
                  <c:v>20.5</c:v>
                </c:pt>
                <c:pt idx="2">
                  <c:v>17.100000000000001</c:v>
                </c:pt>
                <c:pt idx="3">
                  <c:v>17.3</c:v>
                </c:pt>
                <c:pt idx="4">
                  <c:v>15.5</c:v>
                </c:pt>
                <c:pt idx="5">
                  <c:v>15.8</c:v>
                </c:pt>
                <c:pt idx="6">
                  <c:v>16.7</c:v>
                </c:pt>
                <c:pt idx="7">
                  <c:v>15.2</c:v>
                </c:pt>
                <c:pt idx="8">
                  <c:v>16.3</c:v>
                </c:pt>
                <c:pt idx="9">
                  <c:v>16.3</c:v>
                </c:pt>
                <c:pt idx="10">
                  <c:v>18.2</c:v>
                </c:pt>
                <c:pt idx="11">
                  <c:v>16.7</c:v>
                </c:pt>
                <c:pt idx="12">
                  <c:v>17.100000000000001</c:v>
                </c:pt>
                <c:pt idx="13">
                  <c:v>15.3</c:v>
                </c:pt>
                <c:pt idx="14">
                  <c:v>14.9</c:v>
                </c:pt>
                <c:pt idx="15">
                  <c:v>14.7</c:v>
                </c:pt>
                <c:pt idx="16">
                  <c:v>11.3</c:v>
                </c:pt>
                <c:pt idx="17">
                  <c:v>11.4</c:v>
                </c:pt>
                <c:pt idx="18" formatCode="0.0">
                  <c:v>12</c:v>
                </c:pt>
                <c:pt idx="19">
                  <c:v>11.1</c:v>
                </c:pt>
                <c:pt idx="20">
                  <c:v>12.7</c:v>
                </c:pt>
                <c:pt idx="21" formatCode="0.0">
                  <c:v>12</c:v>
                </c:pt>
                <c:pt idx="22" formatCode="0.0">
                  <c:v>13</c:v>
                </c:pt>
                <c:pt idx="23">
                  <c:v>12.6</c:v>
                </c:pt>
                <c:pt idx="24">
                  <c:v>13.3</c:v>
                </c:pt>
                <c:pt idx="25">
                  <c:v>13.7</c:v>
                </c:pt>
                <c:pt idx="26">
                  <c:v>13.7</c:v>
                </c:pt>
                <c:pt idx="27">
                  <c:v>12.9</c:v>
                </c:pt>
                <c:pt idx="28">
                  <c:v>13.6</c:v>
                </c:pt>
                <c:pt idx="29">
                  <c:v>13.4</c:v>
                </c:pt>
                <c:pt idx="30">
                  <c:v>14.1</c:v>
                </c:pt>
                <c:pt idx="31">
                  <c:v>13.6</c:v>
                </c:pt>
                <c:pt idx="32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AF-4C54-9536-CC6F1F0248C1}"/>
            </c:ext>
          </c:extLst>
        </c:ser>
        <c:ser>
          <c:idx val="3"/>
          <c:order val="3"/>
          <c:tx>
            <c:strRef>
              <c:f>'II.1.4'!$E$3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8-13AF-4C54-9536-CC6F1F0248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9-13AF-4C54-9536-CC6F1F0248C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A-13AF-4C54-9536-CC6F1F0248C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B-13AF-4C54-9536-CC6F1F0248C1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C-13AF-4C54-9536-CC6F1F0248C1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D-13AF-4C54-9536-CC6F1F0248C1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E-13AF-4C54-9536-CC6F1F0248C1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F-13AF-4C54-9536-CC6F1F0248C1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20-13AF-4C54-9536-CC6F1F0248C1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'II.1.4'!$E$4:$E$37</c:f>
              <c:numCache>
                <c:formatCode>General</c:formatCode>
                <c:ptCount val="34"/>
                <c:pt idx="0">
                  <c:v>13.3</c:v>
                </c:pt>
                <c:pt idx="1">
                  <c:v>11.9</c:v>
                </c:pt>
                <c:pt idx="2">
                  <c:v>14.1</c:v>
                </c:pt>
                <c:pt idx="3">
                  <c:v>12.4</c:v>
                </c:pt>
                <c:pt idx="4">
                  <c:v>12</c:v>
                </c:pt>
                <c:pt idx="5">
                  <c:v>11.8</c:v>
                </c:pt>
                <c:pt idx="6">
                  <c:v>10.7</c:v>
                </c:pt>
                <c:pt idx="7">
                  <c:v>10.8</c:v>
                </c:pt>
                <c:pt idx="8">
                  <c:v>10.199999999999999</c:v>
                </c:pt>
                <c:pt idx="9">
                  <c:v>8.9</c:v>
                </c:pt>
                <c:pt idx="10">
                  <c:v>9.1</c:v>
                </c:pt>
                <c:pt idx="11">
                  <c:v>9.1999999999999993</c:v>
                </c:pt>
                <c:pt idx="12">
                  <c:v>8.8000000000000007</c:v>
                </c:pt>
                <c:pt idx="13">
                  <c:v>8.9</c:v>
                </c:pt>
                <c:pt idx="14">
                  <c:v>8.9</c:v>
                </c:pt>
                <c:pt idx="15">
                  <c:v>9.6999999999999993</c:v>
                </c:pt>
                <c:pt idx="16">
                  <c:v>8.8000000000000007</c:v>
                </c:pt>
                <c:pt idx="17">
                  <c:v>8.9</c:v>
                </c:pt>
                <c:pt idx="18">
                  <c:v>9.1</c:v>
                </c:pt>
                <c:pt idx="19">
                  <c:v>7.2</c:v>
                </c:pt>
                <c:pt idx="20">
                  <c:v>7.6</c:v>
                </c:pt>
                <c:pt idx="21">
                  <c:v>8.6</c:v>
                </c:pt>
                <c:pt idx="22">
                  <c:v>8.3000000000000007</c:v>
                </c:pt>
                <c:pt idx="23">
                  <c:v>8.8000000000000007</c:v>
                </c:pt>
                <c:pt idx="24">
                  <c:v>8.6999999999999993</c:v>
                </c:pt>
                <c:pt idx="25">
                  <c:v>9.5</c:v>
                </c:pt>
                <c:pt idx="26">
                  <c:v>9.1999999999999993</c:v>
                </c:pt>
                <c:pt idx="27">
                  <c:v>8.4</c:v>
                </c:pt>
                <c:pt idx="28">
                  <c:v>8.6</c:v>
                </c:pt>
                <c:pt idx="29">
                  <c:v>8.3000000000000007</c:v>
                </c:pt>
                <c:pt idx="30">
                  <c:v>8.6999999999999993</c:v>
                </c:pt>
                <c:pt idx="31">
                  <c:v>8.1999999999999993</c:v>
                </c:pt>
                <c:pt idx="32">
                  <c:v>8.5</c:v>
                </c:pt>
                <c:pt idx="33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3AF-4C54-9536-CC6F1F024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133632"/>
        <c:axId val="112135168"/>
      </c:lineChart>
      <c:catAx>
        <c:axId val="112133632"/>
        <c:scaling>
          <c:orientation val="minMax"/>
        </c:scaling>
        <c:delete val="0"/>
        <c:axPos val="b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13516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112135168"/>
        <c:scaling>
          <c:orientation val="minMax"/>
          <c:max val="25"/>
          <c:min val="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133632"/>
        <c:crosses val="autoZero"/>
        <c:crossBetween val="between"/>
        <c:majorUnit val="5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7229530259903196"/>
          <c:y val="0.10533950903195931"/>
          <c:w val="0.47936004505570479"/>
          <c:h val="0.2240722556739231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86449864502E-2"/>
          <c:y val="2.8707407407407407E-2"/>
          <c:w val="0.89627608401084014"/>
          <c:h val="0.87678460837887062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ІІI.6.2!$C$4:$C$19</c:f>
              <c:numCache>
                <c:formatCode>0.0</c:formatCode>
                <c:ptCount val="16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8.1</c:v>
                </c:pt>
                <c:pt idx="8">
                  <c:v>6.4</c:v>
                </c:pt>
                <c:pt idx="9">
                  <c:v>6.4</c:v>
                </c:pt>
                <c:pt idx="10">
                  <c:v>4.2</c:v>
                </c:pt>
                <c:pt idx="11">
                  <c:v>1.2</c:v>
                </c:pt>
                <c:pt idx="12">
                  <c:v>-0.3</c:v>
                </c:pt>
                <c:pt idx="13">
                  <c:v>-1.9</c:v>
                </c:pt>
                <c:pt idx="14">
                  <c:v>-3.6</c:v>
                </c:pt>
                <c:pt idx="15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5-42E1-BCFA-547436163E59}"/>
            </c:ext>
          </c:extLst>
        </c:ser>
        <c:ser>
          <c:idx val="7"/>
          <c:order val="1"/>
          <c:tx>
            <c:strRef>
              <c:f>ІІI.6.2!$I$1</c:f>
              <c:strCache>
                <c:ptCount val="1"/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ІІI.6.2!$J$4:$J$19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0.55405521262002644</c:v>
                </c:pt>
                <c:pt idx="8" formatCode="0.0">
                  <c:v>0.83108281893004055</c:v>
                </c:pt>
                <c:pt idx="9" formatCode="0.0">
                  <c:v>0.99729938271604901</c:v>
                </c:pt>
                <c:pt idx="10" formatCode="0.0">
                  <c:v>1.1967592592592577</c:v>
                </c:pt>
                <c:pt idx="11" formatCode="0.0">
                  <c:v>1.4361111111111118</c:v>
                </c:pt>
                <c:pt idx="12" formatCode="0.0">
                  <c:v>1.7233333333333327</c:v>
                </c:pt>
                <c:pt idx="13" formatCode="0.0">
                  <c:v>2.0679999999999996</c:v>
                </c:pt>
                <c:pt idx="14" formatCode="0.0">
                  <c:v>2.4816000000000003</c:v>
                </c:pt>
                <c:pt idx="15" formatCode="0.0">
                  <c:v>2.4816000000000003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5-42E1-BCFA-547436163E59}"/>
            </c:ext>
          </c:extLst>
        </c:ser>
        <c:ser>
          <c:idx val="6"/>
          <c:order val="2"/>
          <c:tx>
            <c:strRef>
              <c:f>ІІI.6.2!$H$1</c:f>
              <c:strCache>
                <c:ptCount val="1"/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ІІI.6.2!$I$4:$I$19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0.50925925925925952</c:v>
                </c:pt>
                <c:pt idx="8" formatCode="0.0">
                  <c:v>0.76388888888888928</c:v>
                </c:pt>
                <c:pt idx="9" formatCode="0.0">
                  <c:v>0.91666666666666607</c:v>
                </c:pt>
                <c:pt idx="10" formatCode="0.0">
                  <c:v>1.0999999999999996</c:v>
                </c:pt>
                <c:pt idx="11" formatCode="0.0">
                  <c:v>1.3200000000000003</c:v>
                </c:pt>
                <c:pt idx="12" formatCode="0.0">
                  <c:v>1.5839999999999996</c:v>
                </c:pt>
                <c:pt idx="13" formatCode="0.0">
                  <c:v>1.9008000000000003</c:v>
                </c:pt>
                <c:pt idx="14" formatCode="0.0">
                  <c:v>2.2809599999999985</c:v>
                </c:pt>
                <c:pt idx="15" formatCode="0.0">
                  <c:v>2.2809599999999985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D5-42E1-BCFA-547436163E59}"/>
            </c:ext>
          </c:extLst>
        </c:ser>
        <c:ser>
          <c:idx val="5"/>
          <c:order val="3"/>
          <c:tx>
            <c:strRef>
              <c:f>ІІI.6.2!$G$1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ІІI.6.2!$H$4:$H$19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0.4102366255144041</c:v>
                </c:pt>
                <c:pt idx="8" formatCode="0.0">
                  <c:v>0.61535493827160437</c:v>
                </c:pt>
                <c:pt idx="9" formatCode="0.0">
                  <c:v>0.73842592592592737</c:v>
                </c:pt>
                <c:pt idx="10" formatCode="0.0">
                  <c:v>0.88611111111111285</c:v>
                </c:pt>
                <c:pt idx="11" formatCode="0.0">
                  <c:v>1.0633333333333335</c:v>
                </c:pt>
                <c:pt idx="12" formatCode="0.0">
                  <c:v>1.2759999999999989</c:v>
                </c:pt>
                <c:pt idx="13" formatCode="0.0">
                  <c:v>1.5311999999999992</c:v>
                </c:pt>
                <c:pt idx="14" formatCode="0.0">
                  <c:v>1.83744</c:v>
                </c:pt>
                <c:pt idx="15" formatCode="0.0">
                  <c:v>1.83744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D5-42E1-BCFA-547436163E59}"/>
            </c:ext>
          </c:extLst>
        </c:ser>
        <c:ser>
          <c:idx val="4"/>
          <c:order val="4"/>
          <c:tx>
            <c:strRef>
              <c:f>ІІI.6.2!$F$1</c:f>
              <c:strCache>
                <c:ptCount val="1"/>
              </c:strCache>
            </c:strRef>
          </c:tx>
          <c:spPr>
            <a:solidFill>
              <a:srgbClr val="EB5F00"/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ІІI.6.2!$G$4:$G$19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1.1033950617283956</c:v>
                </c:pt>
                <c:pt idx="8" formatCode="0.0">
                  <c:v>1.6550925925925952</c:v>
                </c:pt>
                <c:pt idx="9" formatCode="0.0">
                  <c:v>1.9861111111111107</c:v>
                </c:pt>
                <c:pt idx="10" formatCode="0.0">
                  <c:v>2.3833333333333337</c:v>
                </c:pt>
                <c:pt idx="11" formatCode="0.0">
                  <c:v>2.8600000000000012</c:v>
                </c:pt>
                <c:pt idx="12" formatCode="0.0">
                  <c:v>3.4320000000000022</c:v>
                </c:pt>
                <c:pt idx="13" formatCode="0.0">
                  <c:v>4.1184000000000012</c:v>
                </c:pt>
                <c:pt idx="14" formatCode="0.0">
                  <c:v>4.9420800000000007</c:v>
                </c:pt>
                <c:pt idx="15" formatCode="0.0">
                  <c:v>4.9420800000000007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D5-42E1-BCFA-547436163E59}"/>
            </c:ext>
          </c:extLst>
        </c:ser>
        <c:ser>
          <c:idx val="3"/>
          <c:order val="5"/>
          <c:tx>
            <c:strRef>
              <c:f>ІІI.6.2!$E$1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ІІI.6.2!$F$4:$F$19</c:f>
              <c:numCache>
                <c:formatCode>0.0</c:formatCode>
                <c:ptCount val="16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0.4102366255144041</c:v>
                </c:pt>
                <c:pt idx="8">
                  <c:v>0.61535493827160437</c:v>
                </c:pt>
                <c:pt idx="9">
                  <c:v>0.73842592592592737</c:v>
                </c:pt>
                <c:pt idx="10">
                  <c:v>0.88611111111111107</c:v>
                </c:pt>
                <c:pt idx="11">
                  <c:v>1.063333333333333</c:v>
                </c:pt>
                <c:pt idx="12">
                  <c:v>1.2759999999999998</c:v>
                </c:pt>
                <c:pt idx="13">
                  <c:v>1.5312000000000006</c:v>
                </c:pt>
                <c:pt idx="14">
                  <c:v>1.8374400000000006</c:v>
                </c:pt>
                <c:pt idx="15">
                  <c:v>1.8374400000000006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D5-42E1-BCFA-547436163E59}"/>
            </c:ext>
          </c:extLst>
        </c:ser>
        <c:ser>
          <c:idx val="2"/>
          <c:order val="6"/>
          <c:tx>
            <c:strRef>
              <c:f>ІІI.6.2!$D$1</c:f>
              <c:strCache>
                <c:ptCount val="1"/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ІІI.6.2!$E$4:$E$19</c:f>
              <c:numCache>
                <c:formatCode>0.0</c:formatCode>
                <c:ptCount val="16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0.50925925925925952</c:v>
                </c:pt>
                <c:pt idx="8">
                  <c:v>0.76388888888888928</c:v>
                </c:pt>
                <c:pt idx="9">
                  <c:v>0.91666666666666607</c:v>
                </c:pt>
                <c:pt idx="10">
                  <c:v>1.1000000000000005</c:v>
                </c:pt>
                <c:pt idx="11">
                  <c:v>1.3200000000000007</c:v>
                </c:pt>
                <c:pt idx="12">
                  <c:v>1.5840000000000007</c:v>
                </c:pt>
                <c:pt idx="13">
                  <c:v>1.9008</c:v>
                </c:pt>
                <c:pt idx="14">
                  <c:v>2.2809599999999994</c:v>
                </c:pt>
                <c:pt idx="15">
                  <c:v>2.2809599999999994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D5-42E1-BCFA-547436163E59}"/>
            </c:ext>
          </c:extLst>
        </c:ser>
        <c:ser>
          <c:idx val="1"/>
          <c:order val="7"/>
          <c:tx>
            <c:strRef>
              <c:f>ІІI.6.2!$C$1</c:f>
              <c:strCache>
                <c:ptCount val="1"/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ІІI.6.2!$D$4:$D$19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0.55405521262002644</c:v>
                </c:pt>
                <c:pt idx="8" formatCode="0.0">
                  <c:v>0.83108281893004055</c:v>
                </c:pt>
                <c:pt idx="9" formatCode="0.0">
                  <c:v>0.99729938271604901</c:v>
                </c:pt>
                <c:pt idx="10" formatCode="0.0">
                  <c:v>1.1967592592592586</c:v>
                </c:pt>
                <c:pt idx="11" formatCode="0.0">
                  <c:v>1.4361111111111104</c:v>
                </c:pt>
                <c:pt idx="12" formatCode="0.0">
                  <c:v>1.7233333333333327</c:v>
                </c:pt>
                <c:pt idx="13" formatCode="0.0">
                  <c:v>2.0679999999999996</c:v>
                </c:pt>
                <c:pt idx="14" formatCode="0.0">
                  <c:v>2.4815999999999994</c:v>
                </c:pt>
                <c:pt idx="15" formatCode="0.0">
                  <c:v>2.4815999999999994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D5-42E1-BCFA-547436163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345728"/>
        <c:axId val="166359808"/>
      </c:areaChart>
      <c:lineChart>
        <c:grouping val="standard"/>
        <c:varyColors val="0"/>
        <c:ser>
          <c:idx val="8"/>
          <c:order val="8"/>
          <c:tx>
            <c:strRef>
              <c:f>ІІI.6.2!$A$1</c:f>
              <c:strCache>
                <c:ptCount val="1"/>
                <c:pt idx="0">
                  <c:v>&lt;&lt;</c:v>
                </c:pt>
              </c:strCache>
            </c:strRef>
          </c:tx>
          <c:spPr>
            <a:ln w="28575">
              <a:solidFill>
                <a:srgbClr val="D24708"/>
              </a:solidFill>
            </a:ln>
          </c:spPr>
          <c:marker>
            <c:symbol val="none"/>
          </c:marke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ІІI.6.2!$B$4:$B$19</c:f>
              <c:numCache>
                <c:formatCode>0.0</c:formatCode>
                <c:ptCount val="16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10.1</c:v>
                </c:pt>
                <c:pt idx="8">
                  <c:v>9.3000000000000007</c:v>
                </c:pt>
                <c:pt idx="9">
                  <c:v>9.9</c:v>
                </c:pt>
                <c:pt idx="10">
                  <c:v>8.5</c:v>
                </c:pt>
                <c:pt idx="11">
                  <c:v>6.3</c:v>
                </c:pt>
                <c:pt idx="12">
                  <c:v>5.8</c:v>
                </c:pt>
                <c:pt idx="13">
                  <c:v>5.5</c:v>
                </c:pt>
                <c:pt idx="14">
                  <c:v>5.3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D5-42E1-BCFA-547436163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45728"/>
        <c:axId val="166359808"/>
      </c:lineChart>
      <c:catAx>
        <c:axId val="1663457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63598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663598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spPr>
          <a:ln w="6350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6345728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44000"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86449864502E-2"/>
          <c:y val="2.8707407407407407E-2"/>
          <c:w val="0.89627608401084014"/>
          <c:h val="0.87678460837887062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ІІI.6.2!$C$4:$C$19</c:f>
              <c:numCache>
                <c:formatCode>0.0</c:formatCode>
                <c:ptCount val="16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8.1</c:v>
                </c:pt>
                <c:pt idx="8">
                  <c:v>6.4</c:v>
                </c:pt>
                <c:pt idx="9">
                  <c:v>6.4</c:v>
                </c:pt>
                <c:pt idx="10">
                  <c:v>4.2</c:v>
                </c:pt>
                <c:pt idx="11">
                  <c:v>1.2</c:v>
                </c:pt>
                <c:pt idx="12">
                  <c:v>-0.3</c:v>
                </c:pt>
                <c:pt idx="13">
                  <c:v>-1.9</c:v>
                </c:pt>
                <c:pt idx="14">
                  <c:v>-3.6</c:v>
                </c:pt>
                <c:pt idx="15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F11-AE04-BA6EF887F583}"/>
            </c:ext>
          </c:extLst>
        </c:ser>
        <c:ser>
          <c:idx val="7"/>
          <c:order val="1"/>
          <c:tx>
            <c:strRef>
              <c:f>ІІI.6.2!$I$1</c:f>
              <c:strCache>
                <c:ptCount val="1"/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ІІI.6.2!$J$4:$J$19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0.55405521262002644</c:v>
                </c:pt>
                <c:pt idx="8" formatCode="0.0">
                  <c:v>0.83108281893004055</c:v>
                </c:pt>
                <c:pt idx="9" formatCode="0.0">
                  <c:v>0.99729938271604901</c:v>
                </c:pt>
                <c:pt idx="10" formatCode="0.0">
                  <c:v>1.1967592592592577</c:v>
                </c:pt>
                <c:pt idx="11" formatCode="0.0">
                  <c:v>1.4361111111111118</c:v>
                </c:pt>
                <c:pt idx="12" formatCode="0.0">
                  <c:v>1.7233333333333327</c:v>
                </c:pt>
                <c:pt idx="13" formatCode="0.0">
                  <c:v>2.0679999999999996</c:v>
                </c:pt>
                <c:pt idx="14" formatCode="0.0">
                  <c:v>2.4816000000000003</c:v>
                </c:pt>
                <c:pt idx="15" formatCode="0.0">
                  <c:v>2.4816000000000003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1-4F11-AE04-BA6EF887F583}"/>
            </c:ext>
          </c:extLst>
        </c:ser>
        <c:ser>
          <c:idx val="6"/>
          <c:order val="2"/>
          <c:tx>
            <c:strRef>
              <c:f>ІІI.6.2!$H$1</c:f>
              <c:strCache>
                <c:ptCount val="1"/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ІІI.6.2!$I$4:$I$19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0.50925925925925952</c:v>
                </c:pt>
                <c:pt idx="8" formatCode="0.0">
                  <c:v>0.76388888888888928</c:v>
                </c:pt>
                <c:pt idx="9" formatCode="0.0">
                  <c:v>0.91666666666666607</c:v>
                </c:pt>
                <c:pt idx="10" formatCode="0.0">
                  <c:v>1.0999999999999996</c:v>
                </c:pt>
                <c:pt idx="11" formatCode="0.0">
                  <c:v>1.3200000000000003</c:v>
                </c:pt>
                <c:pt idx="12" formatCode="0.0">
                  <c:v>1.5839999999999996</c:v>
                </c:pt>
                <c:pt idx="13" formatCode="0.0">
                  <c:v>1.9008000000000003</c:v>
                </c:pt>
                <c:pt idx="14" formatCode="0.0">
                  <c:v>2.2809599999999985</c:v>
                </c:pt>
                <c:pt idx="15" formatCode="0.0">
                  <c:v>2.2809599999999985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E1-4F11-AE04-BA6EF887F583}"/>
            </c:ext>
          </c:extLst>
        </c:ser>
        <c:ser>
          <c:idx val="5"/>
          <c:order val="3"/>
          <c:tx>
            <c:strRef>
              <c:f>ІІI.6.2!$G$1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ІІI.6.2!$H$4:$H$19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0.4102366255144041</c:v>
                </c:pt>
                <c:pt idx="8" formatCode="0.0">
                  <c:v>0.61535493827160437</c:v>
                </c:pt>
                <c:pt idx="9" formatCode="0.0">
                  <c:v>0.73842592592592737</c:v>
                </c:pt>
                <c:pt idx="10" formatCode="0.0">
                  <c:v>0.88611111111111285</c:v>
                </c:pt>
                <c:pt idx="11" formatCode="0.0">
                  <c:v>1.0633333333333335</c:v>
                </c:pt>
                <c:pt idx="12" formatCode="0.0">
                  <c:v>1.2759999999999989</c:v>
                </c:pt>
                <c:pt idx="13" formatCode="0.0">
                  <c:v>1.5311999999999992</c:v>
                </c:pt>
                <c:pt idx="14" formatCode="0.0">
                  <c:v>1.83744</c:v>
                </c:pt>
                <c:pt idx="15" formatCode="0.0">
                  <c:v>1.83744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E1-4F11-AE04-BA6EF887F583}"/>
            </c:ext>
          </c:extLst>
        </c:ser>
        <c:ser>
          <c:idx val="4"/>
          <c:order val="4"/>
          <c:tx>
            <c:strRef>
              <c:f>ІІI.6.2!$F$1</c:f>
              <c:strCache>
                <c:ptCount val="1"/>
              </c:strCache>
            </c:strRef>
          </c:tx>
          <c:spPr>
            <a:solidFill>
              <a:srgbClr val="EB5F00"/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ІІI.6.2!$G$4:$G$19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1.1033950617283956</c:v>
                </c:pt>
                <c:pt idx="8" formatCode="0.0">
                  <c:v>1.6550925925925952</c:v>
                </c:pt>
                <c:pt idx="9" formatCode="0.0">
                  <c:v>1.9861111111111107</c:v>
                </c:pt>
                <c:pt idx="10" formatCode="0.0">
                  <c:v>2.3833333333333337</c:v>
                </c:pt>
                <c:pt idx="11" formatCode="0.0">
                  <c:v>2.8600000000000012</c:v>
                </c:pt>
                <c:pt idx="12" formatCode="0.0">
                  <c:v>3.4320000000000022</c:v>
                </c:pt>
                <c:pt idx="13" formatCode="0.0">
                  <c:v>4.1184000000000012</c:v>
                </c:pt>
                <c:pt idx="14" formatCode="0.0">
                  <c:v>4.9420800000000007</c:v>
                </c:pt>
                <c:pt idx="15" formatCode="0.0">
                  <c:v>4.9420800000000007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E1-4F11-AE04-BA6EF887F583}"/>
            </c:ext>
          </c:extLst>
        </c:ser>
        <c:ser>
          <c:idx val="3"/>
          <c:order val="5"/>
          <c:tx>
            <c:strRef>
              <c:f>ІІI.6.2!$E$1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ІІI.6.2!$F$4:$F$19</c:f>
              <c:numCache>
                <c:formatCode>0.0</c:formatCode>
                <c:ptCount val="16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0.4102366255144041</c:v>
                </c:pt>
                <c:pt idx="8">
                  <c:v>0.61535493827160437</c:v>
                </c:pt>
                <c:pt idx="9">
                  <c:v>0.73842592592592737</c:v>
                </c:pt>
                <c:pt idx="10">
                  <c:v>0.88611111111111107</c:v>
                </c:pt>
                <c:pt idx="11">
                  <c:v>1.063333333333333</c:v>
                </c:pt>
                <c:pt idx="12">
                  <c:v>1.2759999999999998</c:v>
                </c:pt>
                <c:pt idx="13">
                  <c:v>1.5312000000000006</c:v>
                </c:pt>
                <c:pt idx="14">
                  <c:v>1.8374400000000006</c:v>
                </c:pt>
                <c:pt idx="15">
                  <c:v>1.8374400000000006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E1-4F11-AE04-BA6EF887F583}"/>
            </c:ext>
          </c:extLst>
        </c:ser>
        <c:ser>
          <c:idx val="2"/>
          <c:order val="6"/>
          <c:tx>
            <c:strRef>
              <c:f>ІІI.6.2!$D$1</c:f>
              <c:strCache>
                <c:ptCount val="1"/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ІІI.6.2!$E$4:$E$19</c:f>
              <c:numCache>
                <c:formatCode>0.0</c:formatCode>
                <c:ptCount val="16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0.50925925925925952</c:v>
                </c:pt>
                <c:pt idx="8">
                  <c:v>0.76388888888888928</c:v>
                </c:pt>
                <c:pt idx="9">
                  <c:v>0.91666666666666607</c:v>
                </c:pt>
                <c:pt idx="10">
                  <c:v>1.1000000000000005</c:v>
                </c:pt>
                <c:pt idx="11">
                  <c:v>1.3200000000000007</c:v>
                </c:pt>
                <c:pt idx="12">
                  <c:v>1.5840000000000007</c:v>
                </c:pt>
                <c:pt idx="13">
                  <c:v>1.9008</c:v>
                </c:pt>
                <c:pt idx="14">
                  <c:v>2.2809599999999994</c:v>
                </c:pt>
                <c:pt idx="15">
                  <c:v>2.2809599999999994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E1-4F11-AE04-BA6EF887F583}"/>
            </c:ext>
          </c:extLst>
        </c:ser>
        <c:ser>
          <c:idx val="1"/>
          <c:order val="7"/>
          <c:tx>
            <c:strRef>
              <c:f>ІІI.6.2!$C$1</c:f>
              <c:strCache>
                <c:ptCount val="1"/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ІІI.6.2!$D$4:$D$19</c:f>
              <c:numCache>
                <c:formatCode>General</c:formatCode>
                <c:ptCount val="16"/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0.55405521262002644</c:v>
                </c:pt>
                <c:pt idx="8" formatCode="0.0">
                  <c:v>0.83108281893004055</c:v>
                </c:pt>
                <c:pt idx="9" formatCode="0.0">
                  <c:v>0.99729938271604901</c:v>
                </c:pt>
                <c:pt idx="10" formatCode="0.0">
                  <c:v>1.1967592592592586</c:v>
                </c:pt>
                <c:pt idx="11" formatCode="0.0">
                  <c:v>1.4361111111111104</c:v>
                </c:pt>
                <c:pt idx="12" formatCode="0.0">
                  <c:v>1.7233333333333327</c:v>
                </c:pt>
                <c:pt idx="13" formatCode="0.0">
                  <c:v>2.0679999999999996</c:v>
                </c:pt>
                <c:pt idx="14" formatCode="0.0">
                  <c:v>2.4815999999999994</c:v>
                </c:pt>
                <c:pt idx="15" formatCode="0.0">
                  <c:v>2.4815999999999994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E1-4F11-AE04-BA6EF887F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82624"/>
        <c:axId val="166684160"/>
      </c:areaChart>
      <c:lineChart>
        <c:grouping val="standard"/>
        <c:varyColors val="0"/>
        <c:ser>
          <c:idx val="8"/>
          <c:order val="8"/>
          <c:tx>
            <c:strRef>
              <c:f>ІІI.6.2!$A$1</c:f>
              <c:strCache>
                <c:ptCount val="1"/>
                <c:pt idx="0">
                  <c:v>&lt;&lt;</c:v>
                </c:pt>
              </c:strCache>
            </c:strRef>
          </c:tx>
          <c:spPr>
            <a:ln>
              <a:solidFill>
                <a:srgbClr val="D24708"/>
              </a:solidFill>
            </a:ln>
          </c:spPr>
          <c:marker>
            <c:symbol val="none"/>
          </c:marker>
          <c:cat>
            <c:strRef>
              <c:f>ІІI.6.2!$A$4:$A$19</c:f>
              <c:strCache>
                <c:ptCount val="16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</c:strCache>
            </c:strRef>
          </c:cat>
          <c:val>
            <c:numRef>
              <c:f>ІІI.6.2!$B$4:$B$19</c:f>
              <c:numCache>
                <c:formatCode>0.0</c:formatCode>
                <c:ptCount val="16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10.1</c:v>
                </c:pt>
                <c:pt idx="8">
                  <c:v>9.3000000000000007</c:v>
                </c:pt>
                <c:pt idx="9">
                  <c:v>9.9</c:v>
                </c:pt>
                <c:pt idx="10">
                  <c:v>8.5</c:v>
                </c:pt>
                <c:pt idx="11">
                  <c:v>6.3</c:v>
                </c:pt>
                <c:pt idx="12">
                  <c:v>5.8</c:v>
                </c:pt>
                <c:pt idx="13">
                  <c:v>5.5</c:v>
                </c:pt>
                <c:pt idx="14">
                  <c:v>5.3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E1-4F11-AE04-BA6EF887F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82624"/>
        <c:axId val="166684160"/>
      </c:lineChart>
      <c:catAx>
        <c:axId val="1666826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50"/>
            </a:pPr>
            <a:endParaRPr lang="uk-UA"/>
          </a:p>
        </c:txPr>
        <c:crossAx val="16668416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666841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spPr>
          <a:ln w="6350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50"/>
            </a:pPr>
            <a:endParaRPr lang="uk-UA"/>
          </a:p>
        </c:txPr>
        <c:crossAx val="166682624"/>
        <c:crossesAt val="1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44000"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469005033071267E-2"/>
          <c:y val="4.1176470588235294E-2"/>
          <c:w val="0.88350033117529547"/>
          <c:h val="0.8791565539601669"/>
        </c:manualLayout>
      </c:layout>
      <c:lineChart>
        <c:grouping val="standard"/>
        <c:varyColors val="0"/>
        <c:ser>
          <c:idx val="0"/>
          <c:order val="0"/>
          <c:tx>
            <c:strRef>
              <c:f>'II.1.4'!$B$1</c:f>
              <c:strCache>
                <c:ptCount val="1"/>
                <c:pt idx="0">
                  <c:v>Banks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0A-4A6E-B01D-CE4CB003DC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1-6E0A-4A6E-B01D-CE4CB003DC69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2-6E0A-4A6E-B01D-CE4CB003DC69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6E0A-4A6E-B01D-CE4CB003DC69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6E0A-4A6E-B01D-CE4CB003DC69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'II.1.4'!$B$4:$B$37</c:f>
              <c:numCache>
                <c:formatCode>0.0</c:formatCode>
                <c:ptCount val="34"/>
                <c:pt idx="0">
                  <c:v>17.5</c:v>
                </c:pt>
                <c:pt idx="1">
                  <c:v>#N/A</c:v>
                </c:pt>
                <c:pt idx="2">
                  <c:v>#N/A</c:v>
                </c:pt>
                <c:pt idx="3" formatCode="General">
                  <c:v>17.36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>
                  <c:v>13.94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>
                  <c:v>13.257575757575756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>
                  <c:v>11.953125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10.1</c:v>
                </c:pt>
                <c:pt idx="16" formatCode="General">
                  <c:v>#N/A</c:v>
                </c:pt>
                <c:pt idx="17" formatCode="General">
                  <c:v>#N/A</c:v>
                </c:pt>
                <c:pt idx="18">
                  <c:v>8.9999999999999982</c:v>
                </c:pt>
                <c:pt idx="19" formatCode="General">
                  <c:v>#N/A</c:v>
                </c:pt>
                <c:pt idx="20" formatCode="General">
                  <c:v>#N/A</c:v>
                </c:pt>
                <c:pt idx="21" formatCode="General">
                  <c:v>10.5</c:v>
                </c:pt>
                <c:pt idx="22" formatCode="General">
                  <c:v>#N/A</c:v>
                </c:pt>
                <c:pt idx="23" formatCode="General">
                  <c:v>#N/A</c:v>
                </c:pt>
                <c:pt idx="24" formatCode="General">
                  <c:v>10.8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9.1999999999999993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 formatCode="General">
                  <c:v>10.3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 formatCode="General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A-4A6E-B01D-CE4CB003DC69}"/>
            </c:ext>
          </c:extLst>
        </c:ser>
        <c:ser>
          <c:idx val="1"/>
          <c:order val="1"/>
          <c:tx>
            <c:strRef>
              <c:f>'II.1.4'!$C$1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6E0A-4A6E-B01D-CE4CB003DC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6E0A-4A6E-B01D-CE4CB003DC6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8-6E0A-4A6E-B01D-CE4CB003DC69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9-6E0A-4A6E-B01D-CE4CB003DC69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6E0A-4A6E-B01D-CE4CB003DC69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B-6E0A-4A6E-B01D-CE4CB003DC69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'II.1.4'!$C$4:$C$37</c:f>
              <c:numCache>
                <c:formatCode>General</c:formatCode>
                <c:ptCount val="34"/>
                <c:pt idx="0" formatCode="0.0">
                  <c:v>#N/A</c:v>
                </c:pt>
                <c:pt idx="1">
                  <c:v>22.2</c:v>
                </c:pt>
                <c:pt idx="2" formatCode="0.0">
                  <c:v>#N/A</c:v>
                </c:pt>
                <c:pt idx="3" formatCode="0.0">
                  <c:v>#N/A</c:v>
                </c:pt>
                <c:pt idx="4">
                  <c:v>18.899999999999999</c:v>
                </c:pt>
                <c:pt idx="5" formatCode="0.0">
                  <c:v>#N/A</c:v>
                </c:pt>
                <c:pt idx="6" formatCode="0.0">
                  <c:v>#N/A</c:v>
                </c:pt>
                <c:pt idx="7">
                  <c:v>13.8</c:v>
                </c:pt>
                <c:pt idx="8" formatCode="0.0">
                  <c:v>#N/A</c:v>
                </c:pt>
                <c:pt idx="9" formatCode="0.0">
                  <c:v>#N/A</c:v>
                </c:pt>
                <c:pt idx="10">
                  <c:v>16.2</c:v>
                </c:pt>
                <c:pt idx="11">
                  <c:v>#N/A</c:v>
                </c:pt>
                <c:pt idx="12">
                  <c:v>#N/A</c:v>
                </c:pt>
                <c:pt idx="13">
                  <c:v>15.6</c:v>
                </c:pt>
                <c:pt idx="14">
                  <c:v>#N/A</c:v>
                </c:pt>
                <c:pt idx="15">
                  <c:v>#N/A</c:v>
                </c:pt>
                <c:pt idx="16">
                  <c:v>9.9</c:v>
                </c:pt>
                <c:pt idx="17">
                  <c:v>#N/A</c:v>
                </c:pt>
                <c:pt idx="18">
                  <c:v>#N/A</c:v>
                </c:pt>
                <c:pt idx="19" formatCode="0.0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10.4</c:v>
                </c:pt>
                <c:pt idx="23">
                  <c:v>#N/A</c:v>
                </c:pt>
                <c:pt idx="24">
                  <c:v>#N/A</c:v>
                </c:pt>
                <c:pt idx="25" formatCode="0.0">
                  <c:v>11</c:v>
                </c:pt>
                <c:pt idx="26">
                  <c:v>#N/A</c:v>
                </c:pt>
                <c:pt idx="27">
                  <c:v>#N/A</c:v>
                </c:pt>
                <c:pt idx="28">
                  <c:v>9.6</c:v>
                </c:pt>
                <c:pt idx="29">
                  <c:v>#N/A</c:v>
                </c:pt>
                <c:pt idx="30">
                  <c:v>#N/A</c:v>
                </c:pt>
                <c:pt idx="31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0A-4A6E-B01D-CE4CB003DC69}"/>
            </c:ext>
          </c:extLst>
        </c:ser>
        <c:ser>
          <c:idx val="2"/>
          <c:order val="2"/>
          <c:tx>
            <c:strRef>
              <c:f>'II.1.4'!$D$1</c:f>
              <c:strCache>
                <c:ptCount val="1"/>
                <c:pt idx="0">
                  <c:v>Households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0A-4A6E-B01D-CE4CB003DC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6E0A-4A6E-B01D-CE4CB003DC69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6E0A-4A6E-B01D-CE4CB003DC69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0-6E0A-4A6E-B01D-CE4CB003DC69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1-6E0A-4A6E-B01D-CE4CB003DC69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6E0A-4A6E-B01D-CE4CB003DC69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3-6E0A-4A6E-B01D-CE4CB003DC69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6E0A-4A6E-B01D-CE4CB003DC69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5-6E0A-4A6E-B01D-CE4CB003DC69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6-6E0A-4A6E-B01D-CE4CB003DC69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'II.1.4'!$D$4:$D$37</c:f>
              <c:numCache>
                <c:formatCode>General</c:formatCode>
                <c:ptCount val="34"/>
                <c:pt idx="0">
                  <c:v>21.5</c:v>
                </c:pt>
                <c:pt idx="1">
                  <c:v>20.5</c:v>
                </c:pt>
                <c:pt idx="2">
                  <c:v>17.100000000000001</c:v>
                </c:pt>
                <c:pt idx="3">
                  <c:v>17.3</c:v>
                </c:pt>
                <c:pt idx="4">
                  <c:v>15.5</c:v>
                </c:pt>
                <c:pt idx="5">
                  <c:v>15.8</c:v>
                </c:pt>
                <c:pt idx="6">
                  <c:v>16.7</c:v>
                </c:pt>
                <c:pt idx="7">
                  <c:v>15.2</c:v>
                </c:pt>
                <c:pt idx="8">
                  <c:v>16.3</c:v>
                </c:pt>
                <c:pt idx="9">
                  <c:v>16.3</c:v>
                </c:pt>
                <c:pt idx="10">
                  <c:v>18.2</c:v>
                </c:pt>
                <c:pt idx="11">
                  <c:v>16.7</c:v>
                </c:pt>
                <c:pt idx="12">
                  <c:v>17.100000000000001</c:v>
                </c:pt>
                <c:pt idx="13">
                  <c:v>15.3</c:v>
                </c:pt>
                <c:pt idx="14">
                  <c:v>14.9</c:v>
                </c:pt>
                <c:pt idx="15">
                  <c:v>14.7</c:v>
                </c:pt>
                <c:pt idx="16">
                  <c:v>11.3</c:v>
                </c:pt>
                <c:pt idx="17">
                  <c:v>11.4</c:v>
                </c:pt>
                <c:pt idx="18" formatCode="0.0">
                  <c:v>12</c:v>
                </c:pt>
                <c:pt idx="19">
                  <c:v>11.1</c:v>
                </c:pt>
                <c:pt idx="20">
                  <c:v>12.7</c:v>
                </c:pt>
                <c:pt idx="21" formatCode="0.0">
                  <c:v>12</c:v>
                </c:pt>
                <c:pt idx="22" formatCode="0.0">
                  <c:v>13</c:v>
                </c:pt>
                <c:pt idx="23">
                  <c:v>12.6</c:v>
                </c:pt>
                <c:pt idx="24">
                  <c:v>13.3</c:v>
                </c:pt>
                <c:pt idx="25">
                  <c:v>13.7</c:v>
                </c:pt>
                <c:pt idx="26">
                  <c:v>13.7</c:v>
                </c:pt>
                <c:pt idx="27">
                  <c:v>12.9</c:v>
                </c:pt>
                <c:pt idx="28">
                  <c:v>13.6</c:v>
                </c:pt>
                <c:pt idx="29">
                  <c:v>13.4</c:v>
                </c:pt>
                <c:pt idx="30">
                  <c:v>14.1</c:v>
                </c:pt>
                <c:pt idx="31">
                  <c:v>13.6</c:v>
                </c:pt>
                <c:pt idx="32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0A-4A6E-B01D-CE4CB003DC69}"/>
            </c:ext>
          </c:extLst>
        </c:ser>
        <c:ser>
          <c:idx val="3"/>
          <c:order val="3"/>
          <c:tx>
            <c:strRef>
              <c:f>'II.1.4'!$E$1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8-6E0A-4A6E-B01D-CE4CB003DC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9-6E0A-4A6E-B01D-CE4CB003DC69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A-6E0A-4A6E-B01D-CE4CB003DC69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B-6E0A-4A6E-B01D-CE4CB003DC69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C-6E0A-4A6E-B01D-CE4CB003DC69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D-6E0A-4A6E-B01D-CE4CB003DC69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E-6E0A-4A6E-B01D-CE4CB003DC69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F-6E0A-4A6E-B01D-CE4CB003DC69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20-6E0A-4A6E-B01D-CE4CB003DC69}"/>
              </c:ext>
            </c:extLst>
          </c:dPt>
          <c:cat>
            <c:strRef>
              <c:f>'II.1.4'!$F$4:$F$37</c:f>
              <c:strCache>
                <c:ptCount val="34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3">
                  <c:v>10.18</c:v>
                </c:pt>
              </c:strCache>
            </c:strRef>
          </c:cat>
          <c:val>
            <c:numRef>
              <c:f>'II.1.4'!$E$4:$E$37</c:f>
              <c:numCache>
                <c:formatCode>General</c:formatCode>
                <c:ptCount val="34"/>
                <c:pt idx="0">
                  <c:v>13.3</c:v>
                </c:pt>
                <c:pt idx="1">
                  <c:v>11.9</c:v>
                </c:pt>
                <c:pt idx="2">
                  <c:v>14.1</c:v>
                </c:pt>
                <c:pt idx="3">
                  <c:v>12.4</c:v>
                </c:pt>
                <c:pt idx="4">
                  <c:v>12</c:v>
                </c:pt>
                <c:pt idx="5">
                  <c:v>11.8</c:v>
                </c:pt>
                <c:pt idx="6">
                  <c:v>10.7</c:v>
                </c:pt>
                <c:pt idx="7">
                  <c:v>10.8</c:v>
                </c:pt>
                <c:pt idx="8">
                  <c:v>10.199999999999999</c:v>
                </c:pt>
                <c:pt idx="9">
                  <c:v>8.9</c:v>
                </c:pt>
                <c:pt idx="10">
                  <c:v>9.1</c:v>
                </c:pt>
                <c:pt idx="11">
                  <c:v>9.1999999999999993</c:v>
                </c:pt>
                <c:pt idx="12">
                  <c:v>8.8000000000000007</c:v>
                </c:pt>
                <c:pt idx="13">
                  <c:v>8.9</c:v>
                </c:pt>
                <c:pt idx="14">
                  <c:v>8.9</c:v>
                </c:pt>
                <c:pt idx="15">
                  <c:v>9.6999999999999993</c:v>
                </c:pt>
                <c:pt idx="16">
                  <c:v>8.8000000000000007</c:v>
                </c:pt>
                <c:pt idx="17">
                  <c:v>8.9</c:v>
                </c:pt>
                <c:pt idx="18">
                  <c:v>9.1</c:v>
                </c:pt>
                <c:pt idx="19">
                  <c:v>7.2</c:v>
                </c:pt>
                <c:pt idx="20">
                  <c:v>7.6</c:v>
                </c:pt>
                <c:pt idx="21">
                  <c:v>8.6</c:v>
                </c:pt>
                <c:pt idx="22">
                  <c:v>8.3000000000000007</c:v>
                </c:pt>
                <c:pt idx="23">
                  <c:v>8.8000000000000007</c:v>
                </c:pt>
                <c:pt idx="24">
                  <c:v>8.6999999999999993</c:v>
                </c:pt>
                <c:pt idx="25">
                  <c:v>9.5</c:v>
                </c:pt>
                <c:pt idx="26">
                  <c:v>9.1999999999999993</c:v>
                </c:pt>
                <c:pt idx="27">
                  <c:v>8.4</c:v>
                </c:pt>
                <c:pt idx="28">
                  <c:v>8.6</c:v>
                </c:pt>
                <c:pt idx="29">
                  <c:v>8.3000000000000007</c:v>
                </c:pt>
                <c:pt idx="30">
                  <c:v>8.6999999999999993</c:v>
                </c:pt>
                <c:pt idx="31">
                  <c:v>8.1999999999999993</c:v>
                </c:pt>
                <c:pt idx="32">
                  <c:v>8.5</c:v>
                </c:pt>
                <c:pt idx="33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E0A-4A6E-B01D-CE4CB003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179840"/>
        <c:axId val="112181632"/>
      </c:lineChart>
      <c:catAx>
        <c:axId val="112179840"/>
        <c:scaling>
          <c:orientation val="minMax"/>
        </c:scaling>
        <c:delete val="0"/>
        <c:axPos val="b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12181632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112181632"/>
        <c:scaling>
          <c:orientation val="minMax"/>
          <c:max val="25"/>
          <c:min val="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12179840"/>
        <c:crosses val="autoZero"/>
        <c:crossBetween val="between"/>
        <c:majorUnit val="5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3074073535458229"/>
          <c:y val="4.7155164427975925E-2"/>
          <c:w val="0.54987658597271005"/>
          <c:h val="0.2410801296896711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22112860892391E-2"/>
          <c:y val="6.4705882352941183E-2"/>
          <c:w val="0.87405150918635166"/>
          <c:h val="0.85054932839277442"/>
        </c:manualLayout>
      </c:layout>
      <c:lineChart>
        <c:grouping val="standard"/>
        <c:varyColors val="0"/>
        <c:ser>
          <c:idx val="0"/>
          <c:order val="0"/>
          <c:tx>
            <c:strRef>
              <c:f>'ІІ.1.5'!$B$1</c:f>
              <c:strCache>
                <c:ptCount val="1"/>
                <c:pt idx="0">
                  <c:v>Exchange rate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'ІІ.1.5'!$A$4:$A$22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'ІІ.1.5'!$B$4:$B$22</c:f>
              <c:numCache>
                <c:formatCode>0.0</c:formatCode>
                <c:ptCount val="19"/>
                <c:pt idx="0">
                  <c:v>44.6</c:v>
                </c:pt>
                <c:pt idx="1">
                  <c:v>49.9</c:v>
                </c:pt>
                <c:pt idx="2">
                  <c:v>55.1</c:v>
                </c:pt>
                <c:pt idx="3">
                  <c:v>61.5</c:v>
                </c:pt>
                <c:pt idx="4">
                  <c:v>68</c:v>
                </c:pt>
                <c:pt idx="5">
                  <c:v>65.3</c:v>
                </c:pt>
                <c:pt idx="6">
                  <c:v>66.099999999999994</c:v>
                </c:pt>
                <c:pt idx="7">
                  <c:v>66.8</c:v>
                </c:pt>
                <c:pt idx="8">
                  <c:v>68.3</c:v>
                </c:pt>
                <c:pt idx="9">
                  <c:v>55.5</c:v>
                </c:pt>
                <c:pt idx="10">
                  <c:v>59.7</c:v>
                </c:pt>
                <c:pt idx="11">
                  <c:v>62</c:v>
                </c:pt>
                <c:pt idx="12">
                  <c:v>60.8</c:v>
                </c:pt>
                <c:pt idx="13">
                  <c:v>51.9</c:v>
                </c:pt>
                <c:pt idx="14">
                  <c:v>52.2</c:v>
                </c:pt>
                <c:pt idx="15">
                  <c:v>59.3</c:v>
                </c:pt>
                <c:pt idx="16">
                  <c:v>59.9</c:v>
                </c:pt>
                <c:pt idx="17">
                  <c:v>49.5</c:v>
                </c:pt>
                <c:pt idx="18">
                  <c:v>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7-47C9-A1B3-74D7D71632CB}"/>
            </c:ext>
          </c:extLst>
        </c:ser>
        <c:ser>
          <c:idx val="1"/>
          <c:order val="1"/>
          <c:tx>
            <c:strRef>
              <c:f>'ІІ.1.5'!$C$1</c:f>
              <c:strCache>
                <c:ptCount val="1"/>
                <c:pt idx="0">
                  <c:v>Cost of energy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'ІІ.1.5'!$A$4:$A$22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'ІІ.1.5'!$C$4:$C$22</c:f>
              <c:numCache>
                <c:formatCode>0.0</c:formatCode>
                <c:ptCount val="19"/>
                <c:pt idx="0">
                  <c:v>57.3</c:v>
                </c:pt>
                <c:pt idx="1">
                  <c:v>64.3</c:v>
                </c:pt>
                <c:pt idx="2">
                  <c:v>67.8</c:v>
                </c:pt>
                <c:pt idx="3">
                  <c:v>68.2</c:v>
                </c:pt>
                <c:pt idx="4">
                  <c:v>70.900000000000006</c:v>
                </c:pt>
                <c:pt idx="5">
                  <c:v>66.3</c:v>
                </c:pt>
                <c:pt idx="6">
                  <c:v>63.5</c:v>
                </c:pt>
                <c:pt idx="7">
                  <c:v>65.3</c:v>
                </c:pt>
                <c:pt idx="8">
                  <c:v>57.8</c:v>
                </c:pt>
                <c:pt idx="9">
                  <c:v>62.1</c:v>
                </c:pt>
                <c:pt idx="10">
                  <c:v>63.7</c:v>
                </c:pt>
                <c:pt idx="11">
                  <c:v>69.400000000000006</c:v>
                </c:pt>
                <c:pt idx="12">
                  <c:v>68.900000000000006</c:v>
                </c:pt>
                <c:pt idx="13">
                  <c:v>65.8</c:v>
                </c:pt>
                <c:pt idx="14">
                  <c:v>61.8</c:v>
                </c:pt>
                <c:pt idx="15">
                  <c:v>65.7</c:v>
                </c:pt>
                <c:pt idx="16">
                  <c:v>67.5</c:v>
                </c:pt>
                <c:pt idx="17">
                  <c:v>60.8</c:v>
                </c:pt>
                <c:pt idx="18">
                  <c:v>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7-47C9-A1B3-74D7D71632CB}"/>
            </c:ext>
          </c:extLst>
        </c:ser>
        <c:ser>
          <c:idx val="2"/>
          <c:order val="2"/>
          <c:tx>
            <c:strRef>
              <c:f>'ІІ.1.5'!$D$1</c:f>
              <c:strCache>
                <c:ptCount val="1"/>
                <c:pt idx="0">
                  <c:v>Cost of raw materials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'ІІ.1.5'!$A$4:$A$22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'ІІ.1.5'!$D$4:$D$22</c:f>
              <c:numCache>
                <c:formatCode>0.0</c:formatCode>
                <c:ptCount val="19"/>
                <c:pt idx="0">
                  <c:v>53.9</c:v>
                </c:pt>
                <c:pt idx="1">
                  <c:v>55.8</c:v>
                </c:pt>
                <c:pt idx="2">
                  <c:v>58.8</c:v>
                </c:pt>
                <c:pt idx="3">
                  <c:v>56.3</c:v>
                </c:pt>
                <c:pt idx="4">
                  <c:v>63.3</c:v>
                </c:pt>
                <c:pt idx="5">
                  <c:v>62.4</c:v>
                </c:pt>
                <c:pt idx="6">
                  <c:v>60.6</c:v>
                </c:pt>
                <c:pt idx="7">
                  <c:v>62.2</c:v>
                </c:pt>
                <c:pt idx="8">
                  <c:v>58.7</c:v>
                </c:pt>
                <c:pt idx="9">
                  <c:v>59.3</c:v>
                </c:pt>
                <c:pt idx="10">
                  <c:v>58.5</c:v>
                </c:pt>
                <c:pt idx="11">
                  <c:v>61.3</c:v>
                </c:pt>
                <c:pt idx="12">
                  <c:v>61.4</c:v>
                </c:pt>
                <c:pt idx="13">
                  <c:v>61.8</c:v>
                </c:pt>
                <c:pt idx="14">
                  <c:v>60.6</c:v>
                </c:pt>
                <c:pt idx="15">
                  <c:v>60.4</c:v>
                </c:pt>
                <c:pt idx="16">
                  <c:v>65.7</c:v>
                </c:pt>
                <c:pt idx="17">
                  <c:v>61.2</c:v>
                </c:pt>
                <c:pt idx="18">
                  <c:v>61.9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7-47C9-A1B3-74D7D71632CB}"/>
            </c:ext>
          </c:extLst>
        </c:ser>
        <c:ser>
          <c:idx val="3"/>
          <c:order val="3"/>
          <c:tx>
            <c:strRef>
              <c:f>'ІІ.1.5'!$E$1</c:f>
              <c:strCache>
                <c:ptCount val="1"/>
                <c:pt idx="0">
                  <c:v>Cost of labor resourses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'ІІ.1.5'!$A$4:$A$22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'ІІ.1.5'!$E$4:$E$22</c:f>
              <c:numCache>
                <c:formatCode>0.0</c:formatCode>
                <c:ptCount val="19"/>
                <c:pt idx="0">
                  <c:v>25.1</c:v>
                </c:pt>
                <c:pt idx="1">
                  <c:v>19.8</c:v>
                </c:pt>
                <c:pt idx="2">
                  <c:v>22.2</c:v>
                </c:pt>
                <c:pt idx="3">
                  <c:v>21.4</c:v>
                </c:pt>
                <c:pt idx="4">
                  <c:v>19.3</c:v>
                </c:pt>
                <c:pt idx="5">
                  <c:v>21.2</c:v>
                </c:pt>
                <c:pt idx="6">
                  <c:v>23.4</c:v>
                </c:pt>
                <c:pt idx="7">
                  <c:v>28.8</c:v>
                </c:pt>
                <c:pt idx="8">
                  <c:v>25.9</c:v>
                </c:pt>
                <c:pt idx="9">
                  <c:v>31.3</c:v>
                </c:pt>
                <c:pt idx="10">
                  <c:v>34.799999999999997</c:v>
                </c:pt>
                <c:pt idx="11">
                  <c:v>47.1</c:v>
                </c:pt>
                <c:pt idx="12">
                  <c:v>51</c:v>
                </c:pt>
                <c:pt idx="13">
                  <c:v>48.6</c:v>
                </c:pt>
                <c:pt idx="14">
                  <c:v>49.3</c:v>
                </c:pt>
                <c:pt idx="15">
                  <c:v>53.1</c:v>
                </c:pt>
                <c:pt idx="16">
                  <c:v>53.7</c:v>
                </c:pt>
                <c:pt idx="17">
                  <c:v>50.2</c:v>
                </c:pt>
                <c:pt idx="18">
                  <c:v>50.9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37-47C9-A1B3-74D7D716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215168"/>
        <c:axId val="112216704"/>
      </c:lineChart>
      <c:catAx>
        <c:axId val="11221516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216704"/>
        <c:crosses val="autoZero"/>
        <c:auto val="1"/>
        <c:lblAlgn val="ctr"/>
        <c:lblOffset val="100"/>
        <c:tickMarkSkip val="4"/>
        <c:noMultiLvlLbl val="0"/>
      </c:catAx>
      <c:valAx>
        <c:axId val="112216704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21516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1167683727034127"/>
          <c:y val="0.65479666512274204"/>
          <c:w val="0.57664599737532807"/>
          <c:h val="0.2628503937007873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055446194225728E-2"/>
          <c:y val="3.5294117647058823E-2"/>
          <c:w val="0.87684350393700783"/>
          <c:h val="0.87996109309865689"/>
        </c:manualLayout>
      </c:layout>
      <c:lineChart>
        <c:grouping val="standard"/>
        <c:varyColors val="0"/>
        <c:ser>
          <c:idx val="1"/>
          <c:order val="0"/>
          <c:tx>
            <c:strRef>
              <c:f>'II.1.6'!$B$1</c:f>
              <c:strCache>
                <c:ptCount val="1"/>
                <c:pt idx="0">
                  <c:v>Processed foods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'II.1.6'!$F$4:$F$36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'II.1.6'!$B$4:$B$36</c:f>
              <c:numCache>
                <c:formatCode>0.0</c:formatCode>
                <c:ptCount val="33"/>
                <c:pt idx="0">
                  <c:v>37.6</c:v>
                </c:pt>
                <c:pt idx="1">
                  <c:v>31.2</c:v>
                </c:pt>
                <c:pt idx="2">
                  <c:v>15.6</c:v>
                </c:pt>
                <c:pt idx="3">
                  <c:v>8.9</c:v>
                </c:pt>
                <c:pt idx="4">
                  <c:v>6.6</c:v>
                </c:pt>
                <c:pt idx="5">
                  <c:v>5.9</c:v>
                </c:pt>
                <c:pt idx="6">
                  <c:v>5.4</c:v>
                </c:pt>
                <c:pt idx="7">
                  <c:v>5.2</c:v>
                </c:pt>
                <c:pt idx="8">
                  <c:v>5</c:v>
                </c:pt>
                <c:pt idx="9">
                  <c:v>5.6</c:v>
                </c:pt>
                <c:pt idx="10">
                  <c:v>5.8</c:v>
                </c:pt>
                <c:pt idx="11">
                  <c:v>5.7</c:v>
                </c:pt>
                <c:pt idx="12">
                  <c:v>5.8</c:v>
                </c:pt>
                <c:pt idx="13">
                  <c:v>6.7</c:v>
                </c:pt>
                <c:pt idx="14">
                  <c:v>7.6</c:v>
                </c:pt>
                <c:pt idx="15">
                  <c:v>7.9</c:v>
                </c:pt>
                <c:pt idx="16">
                  <c:v>8.1</c:v>
                </c:pt>
                <c:pt idx="17">
                  <c:v>8.4</c:v>
                </c:pt>
                <c:pt idx="18">
                  <c:v>9</c:v>
                </c:pt>
                <c:pt idx="19">
                  <c:v>9.6999999999999993</c:v>
                </c:pt>
                <c:pt idx="20">
                  <c:v>10.4</c:v>
                </c:pt>
                <c:pt idx="21">
                  <c:v>11.4</c:v>
                </c:pt>
                <c:pt idx="22">
                  <c:v>12.3</c:v>
                </c:pt>
                <c:pt idx="23">
                  <c:v>13</c:v>
                </c:pt>
                <c:pt idx="24">
                  <c:v>12.8</c:v>
                </c:pt>
                <c:pt idx="25">
                  <c:v>12.2</c:v>
                </c:pt>
                <c:pt idx="26">
                  <c:v>11.8</c:v>
                </c:pt>
                <c:pt idx="27">
                  <c:v>11.7</c:v>
                </c:pt>
                <c:pt idx="28">
                  <c:v>11.4</c:v>
                </c:pt>
                <c:pt idx="29">
                  <c:v>11.2</c:v>
                </c:pt>
                <c:pt idx="30">
                  <c:v>10.6</c:v>
                </c:pt>
                <c:pt idx="31">
                  <c:v>10.1</c:v>
                </c:pt>
                <c:pt idx="32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B-4342-9266-7CAA1C5C52E8}"/>
            </c:ext>
          </c:extLst>
        </c:ser>
        <c:ser>
          <c:idx val="4"/>
          <c:order val="1"/>
          <c:tx>
            <c:strRef>
              <c:f>'II.1.6'!$C$1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'II.1.6'!$F$4:$F$36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'II.1.6'!$C$4:$C$36</c:f>
              <c:numCache>
                <c:formatCode>0.0</c:formatCode>
                <c:ptCount val="33"/>
                <c:pt idx="0">
                  <c:v>16.899999999999999</c:v>
                </c:pt>
                <c:pt idx="1">
                  <c:v>14.6</c:v>
                </c:pt>
                <c:pt idx="2">
                  <c:v>11.4</c:v>
                </c:pt>
                <c:pt idx="3">
                  <c:v>10.4</c:v>
                </c:pt>
                <c:pt idx="4">
                  <c:v>9.1999999999999993</c:v>
                </c:pt>
                <c:pt idx="5">
                  <c:v>8.8000000000000007</c:v>
                </c:pt>
                <c:pt idx="6">
                  <c:v>8.6999999999999993</c:v>
                </c:pt>
                <c:pt idx="7">
                  <c:v>8.9</c:v>
                </c:pt>
                <c:pt idx="8">
                  <c:v>8.6999999999999993</c:v>
                </c:pt>
                <c:pt idx="9">
                  <c:v>8.9</c:v>
                </c:pt>
                <c:pt idx="10">
                  <c:v>9</c:v>
                </c:pt>
                <c:pt idx="11">
                  <c:v>8.6999999999999993</c:v>
                </c:pt>
                <c:pt idx="12">
                  <c:v>8.9</c:v>
                </c:pt>
                <c:pt idx="13">
                  <c:v>9.3000000000000007</c:v>
                </c:pt>
                <c:pt idx="14">
                  <c:v>9.8000000000000007</c:v>
                </c:pt>
                <c:pt idx="15">
                  <c:v>10.4</c:v>
                </c:pt>
                <c:pt idx="16">
                  <c:v>10.7</c:v>
                </c:pt>
                <c:pt idx="17">
                  <c:v>11.4</c:v>
                </c:pt>
                <c:pt idx="18">
                  <c:v>11.8</c:v>
                </c:pt>
                <c:pt idx="19">
                  <c:v>11.8</c:v>
                </c:pt>
                <c:pt idx="20">
                  <c:v>13.2</c:v>
                </c:pt>
                <c:pt idx="21">
                  <c:v>13.2</c:v>
                </c:pt>
                <c:pt idx="22">
                  <c:v>13.7</c:v>
                </c:pt>
                <c:pt idx="23">
                  <c:v>14.6</c:v>
                </c:pt>
                <c:pt idx="24">
                  <c:v>15.2</c:v>
                </c:pt>
                <c:pt idx="25">
                  <c:v>15</c:v>
                </c:pt>
                <c:pt idx="26">
                  <c:v>14.9</c:v>
                </c:pt>
                <c:pt idx="27">
                  <c:v>14.5</c:v>
                </c:pt>
                <c:pt idx="28">
                  <c:v>14.3</c:v>
                </c:pt>
                <c:pt idx="29">
                  <c:v>14</c:v>
                </c:pt>
                <c:pt idx="30">
                  <c:v>13.8</c:v>
                </c:pt>
                <c:pt idx="31">
                  <c:v>13.8</c:v>
                </c:pt>
                <c:pt idx="32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6B-4342-9266-7CAA1C5C52E8}"/>
            </c:ext>
          </c:extLst>
        </c:ser>
        <c:ser>
          <c:idx val="2"/>
          <c:order val="2"/>
          <c:tx>
            <c:strRef>
              <c:f>'II.1.6'!$D$1</c:f>
              <c:strCache>
                <c:ptCount val="1"/>
                <c:pt idx="0">
                  <c:v>Clothing &amp; Footwear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'II.1.6'!$F$4:$F$36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'II.1.6'!$D$4:$D$36</c:f>
              <c:numCache>
                <c:formatCode>0.0</c:formatCode>
                <c:ptCount val="33"/>
                <c:pt idx="0">
                  <c:v>31.5</c:v>
                </c:pt>
                <c:pt idx="1">
                  <c:v>26.1</c:v>
                </c:pt>
                <c:pt idx="2">
                  <c:v>23</c:v>
                </c:pt>
                <c:pt idx="3">
                  <c:v>19.600000000000001</c:v>
                </c:pt>
                <c:pt idx="4">
                  <c:v>18.399999999999999</c:v>
                </c:pt>
                <c:pt idx="5">
                  <c:v>18.2</c:v>
                </c:pt>
                <c:pt idx="6">
                  <c:v>19.7</c:v>
                </c:pt>
                <c:pt idx="7">
                  <c:v>17.100000000000001</c:v>
                </c:pt>
                <c:pt idx="8">
                  <c:v>9.1999999999999993</c:v>
                </c:pt>
                <c:pt idx="9">
                  <c:v>8.1</c:v>
                </c:pt>
                <c:pt idx="10">
                  <c:v>6.7</c:v>
                </c:pt>
                <c:pt idx="11">
                  <c:v>5.5</c:v>
                </c:pt>
                <c:pt idx="12">
                  <c:v>5.6</c:v>
                </c:pt>
                <c:pt idx="13">
                  <c:v>4.7</c:v>
                </c:pt>
                <c:pt idx="14">
                  <c:v>4.5</c:v>
                </c:pt>
                <c:pt idx="15">
                  <c:v>3.7</c:v>
                </c:pt>
                <c:pt idx="16">
                  <c:v>2.7</c:v>
                </c:pt>
                <c:pt idx="17">
                  <c:v>2.2000000000000002</c:v>
                </c:pt>
                <c:pt idx="18">
                  <c:v>1.2</c:v>
                </c:pt>
                <c:pt idx="19">
                  <c:v>2.4</c:v>
                </c:pt>
                <c:pt idx="20">
                  <c:v>0.8</c:v>
                </c:pt>
                <c:pt idx="21">
                  <c:v>0.7</c:v>
                </c:pt>
                <c:pt idx="22">
                  <c:v>0.5</c:v>
                </c:pt>
                <c:pt idx="23">
                  <c:v>0.9</c:v>
                </c:pt>
                <c:pt idx="24">
                  <c:v>1.4</c:v>
                </c:pt>
                <c:pt idx="25">
                  <c:v>1.4</c:v>
                </c:pt>
                <c:pt idx="26">
                  <c:v>0.5</c:v>
                </c:pt>
                <c:pt idx="27">
                  <c:v>1.7</c:v>
                </c:pt>
                <c:pt idx="28">
                  <c:v>2.4</c:v>
                </c:pt>
                <c:pt idx="29">
                  <c:v>2.5</c:v>
                </c:pt>
                <c:pt idx="30">
                  <c:v>2.2000000000000002</c:v>
                </c:pt>
                <c:pt idx="31">
                  <c:v>2</c:v>
                </c:pt>
                <c:pt idx="32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6B-4342-9266-7CAA1C5C52E8}"/>
            </c:ext>
          </c:extLst>
        </c:ser>
        <c:ser>
          <c:idx val="3"/>
          <c:order val="3"/>
          <c:tx>
            <c:strRef>
              <c:f>'II.1.6'!$E$1</c:f>
              <c:strCache>
                <c:ptCount val="1"/>
                <c:pt idx="0">
                  <c:v>Other nonfoods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'II.1.6'!$F$4:$F$36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'II.1.6'!$E$4:$E$36</c:f>
              <c:numCache>
                <c:formatCode>0.0</c:formatCode>
                <c:ptCount val="33"/>
                <c:pt idx="0">
                  <c:v>33.200000000000003</c:v>
                </c:pt>
                <c:pt idx="1">
                  <c:v>23.7</c:v>
                </c:pt>
                <c:pt idx="2">
                  <c:v>13.5</c:v>
                </c:pt>
                <c:pt idx="3">
                  <c:v>9.4</c:v>
                </c:pt>
                <c:pt idx="4">
                  <c:v>7.5</c:v>
                </c:pt>
                <c:pt idx="5">
                  <c:v>7</c:v>
                </c:pt>
                <c:pt idx="6">
                  <c:v>6.2</c:v>
                </c:pt>
                <c:pt idx="7">
                  <c:v>5.7</c:v>
                </c:pt>
                <c:pt idx="8">
                  <c:v>5.7</c:v>
                </c:pt>
                <c:pt idx="9">
                  <c:v>5.3</c:v>
                </c:pt>
                <c:pt idx="10">
                  <c:v>4.7</c:v>
                </c:pt>
                <c:pt idx="11">
                  <c:v>4.3</c:v>
                </c:pt>
                <c:pt idx="12">
                  <c:v>4.2</c:v>
                </c:pt>
                <c:pt idx="13">
                  <c:v>3.5</c:v>
                </c:pt>
                <c:pt idx="14">
                  <c:v>3</c:v>
                </c:pt>
                <c:pt idx="15">
                  <c:v>3</c:v>
                </c:pt>
                <c:pt idx="16">
                  <c:v>3.2</c:v>
                </c:pt>
                <c:pt idx="17">
                  <c:v>3.2</c:v>
                </c:pt>
                <c:pt idx="18">
                  <c:v>3.3</c:v>
                </c:pt>
                <c:pt idx="19">
                  <c:v>3.4</c:v>
                </c:pt>
                <c:pt idx="20">
                  <c:v>3.1</c:v>
                </c:pt>
                <c:pt idx="21">
                  <c:v>3.3</c:v>
                </c:pt>
                <c:pt idx="22">
                  <c:v>3.6</c:v>
                </c:pt>
                <c:pt idx="23">
                  <c:v>4.0999999999999996</c:v>
                </c:pt>
                <c:pt idx="24">
                  <c:v>4.7</c:v>
                </c:pt>
                <c:pt idx="25">
                  <c:v>4.9000000000000004</c:v>
                </c:pt>
                <c:pt idx="26">
                  <c:v>5.2</c:v>
                </c:pt>
                <c:pt idx="27">
                  <c:v>5</c:v>
                </c:pt>
                <c:pt idx="28">
                  <c:v>5</c:v>
                </c:pt>
                <c:pt idx="29">
                  <c:v>4.7</c:v>
                </c:pt>
                <c:pt idx="30">
                  <c:v>4.5</c:v>
                </c:pt>
                <c:pt idx="31">
                  <c:v>4.8</c:v>
                </c:pt>
                <c:pt idx="32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6B-4342-9266-7CAA1C5C5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286720"/>
        <c:axId val="112292608"/>
      </c:lineChart>
      <c:catAx>
        <c:axId val="11228672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29260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112292608"/>
        <c:scaling>
          <c:orientation val="minMax"/>
          <c:max val="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286720"/>
        <c:crosses val="autoZero"/>
        <c:crossBetween val="between"/>
        <c:majorUnit val="10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35113517060367461"/>
          <c:y val="6.0679018063918434E-2"/>
          <c:w val="0.57272933070866139"/>
          <c:h val="0.386379805465493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6.4705882352941183E-2"/>
          <c:w val="0.90602788713910765"/>
          <c:h val="0.84129643353404349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'ІІ.1.8'!$G$1</c:f>
              <c:strCache>
                <c:ptCount val="1"/>
                <c:pt idx="0">
                  <c:v>Oil prices (with 1 month lag)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'ІІ.1.8'!$G$4:$G$36</c:f>
              <c:numCache>
                <c:formatCode>0.0</c:formatCode>
                <c:ptCount val="33"/>
                <c:pt idx="0">
                  <c:v>-7.242</c:v>
                </c:pt>
                <c:pt idx="1">
                  <c:v>-16.222999999999999</c:v>
                </c:pt>
                <c:pt idx="2">
                  <c:v>-25.710999999999999</c:v>
                </c:pt>
                <c:pt idx="3">
                  <c:v>-9.6790000000000003</c:v>
                </c:pt>
                <c:pt idx="4">
                  <c:v>-6.85</c:v>
                </c:pt>
                <c:pt idx="5">
                  <c:v>-7.7690000000000001</c:v>
                </c:pt>
                <c:pt idx="6">
                  <c:v>-8.016</c:v>
                </c:pt>
                <c:pt idx="7">
                  <c:v>-10.47</c:v>
                </c:pt>
                <c:pt idx="8">
                  <c:v>-0.76300000000000001</c:v>
                </c:pt>
                <c:pt idx="9">
                  <c:v>-0.99</c:v>
                </c:pt>
                <c:pt idx="10">
                  <c:v>1.542</c:v>
                </c:pt>
                <c:pt idx="11">
                  <c:v>2.48</c:v>
                </c:pt>
                <c:pt idx="12">
                  <c:v>15.964</c:v>
                </c:pt>
                <c:pt idx="13">
                  <c:v>26.045999999999999</c:v>
                </c:pt>
                <c:pt idx="14">
                  <c:v>28.222000000000001</c:v>
                </c:pt>
                <c:pt idx="15">
                  <c:v>16.701000000000001</c:v>
                </c:pt>
                <c:pt idx="16">
                  <c:v>13.865</c:v>
                </c:pt>
                <c:pt idx="17">
                  <c:v>6.0970000000000004</c:v>
                </c:pt>
                <c:pt idx="18">
                  <c:v>-3.569</c:v>
                </c:pt>
                <c:pt idx="19">
                  <c:v>2.859</c:v>
                </c:pt>
                <c:pt idx="20">
                  <c:v>5.7409999999999997</c:v>
                </c:pt>
                <c:pt idx="21">
                  <c:v>12.702999999999999</c:v>
                </c:pt>
                <c:pt idx="22">
                  <c:v>9.673</c:v>
                </c:pt>
                <c:pt idx="23">
                  <c:v>13.391</c:v>
                </c:pt>
                <c:pt idx="24">
                  <c:v>9.9890000000000008</c:v>
                </c:pt>
                <c:pt idx="25">
                  <c:v>10.707000000000001</c:v>
                </c:pt>
                <c:pt idx="26">
                  <c:v>8.5649999999999995</c:v>
                </c:pt>
                <c:pt idx="27">
                  <c:v>10.888</c:v>
                </c:pt>
                <c:pt idx="28">
                  <c:v>13.768000000000001</c:v>
                </c:pt>
                <c:pt idx="29">
                  <c:v>15.596</c:v>
                </c:pt>
                <c:pt idx="30">
                  <c:v>16.152000000000001</c:v>
                </c:pt>
                <c:pt idx="31">
                  <c:v>17.573</c:v>
                </c:pt>
                <c:pt idx="32">
                  <c:v>15.513999999999999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6-44BE-9A26-D15952266F42}"/>
            </c:ext>
          </c:extLst>
        </c:ser>
        <c:ser>
          <c:idx val="3"/>
          <c:order val="2"/>
          <c:tx>
            <c:strRef>
              <c:f>'ІІ.1.8'!$F$1</c:f>
              <c:strCache>
                <c:ptCount val="1"/>
                <c:pt idx="0">
                  <c:v>in oil</c:v>
                </c:pt>
              </c:strCache>
            </c:strRef>
          </c:tx>
          <c:spPr>
            <a:pattFill prst="dkUpDiag">
              <a:fgClr>
                <a:schemeClr val="bg2"/>
              </a:fgClr>
              <a:bgClr>
                <a:schemeClr val="tx2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'ІІ.1.8'!$F$4:$F$36</c:f>
              <c:numCache>
                <c:formatCode>0.0</c:formatCode>
                <c:ptCount val="33"/>
                <c:pt idx="0">
                  <c:v>10.308</c:v>
                </c:pt>
                <c:pt idx="1">
                  <c:v>13.488</c:v>
                </c:pt>
                <c:pt idx="2">
                  <c:v>5.6639999999999997</c:v>
                </c:pt>
                <c:pt idx="3">
                  <c:v>4.6589999999999998</c:v>
                </c:pt>
                <c:pt idx="4">
                  <c:v>3.2170000000000001</c:v>
                </c:pt>
                <c:pt idx="5">
                  <c:v>5.8689999999999998</c:v>
                </c:pt>
                <c:pt idx="6">
                  <c:v>6.23</c:v>
                </c:pt>
                <c:pt idx="7">
                  <c:v>7.5250000000000004</c:v>
                </c:pt>
                <c:pt idx="8">
                  <c:v>6.7789999999999999</c:v>
                </c:pt>
                <c:pt idx="9">
                  <c:v>9.2119999999999997</c:v>
                </c:pt>
                <c:pt idx="10">
                  <c:v>7.9690000000000003</c:v>
                </c:pt>
                <c:pt idx="11">
                  <c:v>5.5540000000000003</c:v>
                </c:pt>
                <c:pt idx="12">
                  <c:v>4.5030000000000001</c:v>
                </c:pt>
                <c:pt idx="13">
                  <c:v>3.97</c:v>
                </c:pt>
                <c:pt idx="14">
                  <c:v>0.96799999999999997</c:v>
                </c:pt>
                <c:pt idx="15">
                  <c:v>0.72299999999999998</c:v>
                </c:pt>
                <c:pt idx="16">
                  <c:v>2.7120000000000002</c:v>
                </c:pt>
                <c:pt idx="17">
                  <c:v>3.6120000000000001</c:v>
                </c:pt>
                <c:pt idx="18">
                  <c:v>4.7850000000000001</c:v>
                </c:pt>
                <c:pt idx="19">
                  <c:v>1.74</c:v>
                </c:pt>
                <c:pt idx="20">
                  <c:v>0.96499999999999997</c:v>
                </c:pt>
                <c:pt idx="21">
                  <c:v>0</c:v>
                </c:pt>
                <c:pt idx="22">
                  <c:v>1.038</c:v>
                </c:pt>
                <c:pt idx="23">
                  <c:v>1.4670000000000001</c:v>
                </c:pt>
                <c:pt idx="24">
                  <c:v>0.92500000000000004</c:v>
                </c:pt>
                <c:pt idx="25">
                  <c:v>1.859</c:v>
                </c:pt>
                <c:pt idx="26">
                  <c:v>0.18099999999999999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2.8000000000000001E-2</c:v>
                </c:pt>
                <c:pt idx="31">
                  <c:v>0.48499999999999999</c:v>
                </c:pt>
                <c:pt idx="32">
                  <c:v>2.8330000000000002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6-44BE-9A26-D15952266F42}"/>
            </c:ext>
          </c:extLst>
        </c:ser>
        <c:ser>
          <c:idx val="1"/>
          <c:order val="3"/>
          <c:tx>
            <c:strRef>
              <c:f>'ІІ.1.8'!$E$1</c:f>
              <c:strCache>
                <c:ptCount val="1"/>
                <c:pt idx="0">
                  <c:v>in taxes </c:v>
                </c:pt>
              </c:strCache>
            </c:strRef>
          </c:tx>
          <c:spPr>
            <a:pattFill prst="dkUpDiag">
              <a:fgClr>
                <a:srgbClr val="FDCD31"/>
              </a:fgClr>
              <a:bgClr>
                <a:schemeClr val="tx2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'ІІ.1.8'!$E$4:$E$36</c:f>
              <c:numCache>
                <c:formatCode>0.0</c:formatCode>
                <c:ptCount val="33"/>
                <c:pt idx="0">
                  <c:v>3.4159999999999999</c:v>
                </c:pt>
                <c:pt idx="1">
                  <c:v>0.83299999999999996</c:v>
                </c:pt>
                <c:pt idx="2">
                  <c:v>4.8949999999999996</c:v>
                </c:pt>
                <c:pt idx="3">
                  <c:v>2.3519999999999999</c:v>
                </c:pt>
                <c:pt idx="4">
                  <c:v>1.877</c:v>
                </c:pt>
                <c:pt idx="5">
                  <c:v>1.8420000000000001</c:v>
                </c:pt>
                <c:pt idx="6">
                  <c:v>1.9710000000000001</c:v>
                </c:pt>
                <c:pt idx="7">
                  <c:v>3.7160000000000002</c:v>
                </c:pt>
                <c:pt idx="8">
                  <c:v>4.0069999999999997</c:v>
                </c:pt>
                <c:pt idx="9">
                  <c:v>3.448</c:v>
                </c:pt>
                <c:pt idx="10">
                  <c:v>2.4359999999999999</c:v>
                </c:pt>
                <c:pt idx="11">
                  <c:v>2.3969999999999998</c:v>
                </c:pt>
                <c:pt idx="12">
                  <c:v>3.6339999999999999</c:v>
                </c:pt>
                <c:pt idx="13">
                  <c:v>0.68100000000000005</c:v>
                </c:pt>
                <c:pt idx="14">
                  <c:v>0.55300000000000005</c:v>
                </c:pt>
                <c:pt idx="15">
                  <c:v>0</c:v>
                </c:pt>
                <c:pt idx="16">
                  <c:v>0.39100000000000001</c:v>
                </c:pt>
                <c:pt idx="17">
                  <c:v>1.5409999999999999</c:v>
                </c:pt>
                <c:pt idx="18">
                  <c:v>5.3860000000000001</c:v>
                </c:pt>
                <c:pt idx="19">
                  <c:v>1.8460000000000001</c:v>
                </c:pt>
                <c:pt idx="20">
                  <c:v>2.254</c:v>
                </c:pt>
                <c:pt idx="21">
                  <c:v>2.5539999999999998</c:v>
                </c:pt>
                <c:pt idx="22">
                  <c:v>4.4749999999999996</c:v>
                </c:pt>
                <c:pt idx="23">
                  <c:v>3.9239999999999999</c:v>
                </c:pt>
                <c:pt idx="24">
                  <c:v>5.13</c:v>
                </c:pt>
                <c:pt idx="25">
                  <c:v>3.5760000000000001</c:v>
                </c:pt>
                <c:pt idx="26">
                  <c:v>3.2029999999999998</c:v>
                </c:pt>
                <c:pt idx="27">
                  <c:v>1.7949999999999999</c:v>
                </c:pt>
                <c:pt idx="28">
                  <c:v>0.29599999999999999</c:v>
                </c:pt>
                <c:pt idx="29">
                  <c:v>0.35199999999999998</c:v>
                </c:pt>
                <c:pt idx="30">
                  <c:v>0.58099999999999996</c:v>
                </c:pt>
                <c:pt idx="31">
                  <c:v>1.1279999999999999</c:v>
                </c:pt>
                <c:pt idx="32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D6-44BE-9A26-D15952266F42}"/>
            </c:ext>
          </c:extLst>
        </c:ser>
        <c:ser>
          <c:idx val="10"/>
          <c:order val="4"/>
          <c:tx>
            <c:strRef>
              <c:f>'ІІ.1.8'!$D$1</c:f>
              <c:strCache>
                <c:ptCount val="1"/>
                <c:pt idx="0">
                  <c:v>Hryvnia exchange rate, including: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'ІІ.1.8'!$D$4:$D$36</c:f>
              <c:numCache>
                <c:formatCode>0.0</c:formatCode>
                <c:ptCount val="33"/>
              </c:numCache>
            </c:numRef>
          </c:val>
          <c:extLst>
            <c:ext xmlns:c16="http://schemas.microsoft.com/office/drawing/2014/chart" uri="{C3380CC4-5D6E-409C-BE32-E72D297353CC}">
              <c16:uniqueId val="{00000003-64D6-44BE-9A26-D15952266F42}"/>
            </c:ext>
          </c:extLst>
        </c:ser>
        <c:ser>
          <c:idx val="5"/>
          <c:order val="5"/>
          <c:tx>
            <c:strRef>
              <c:f>'ІІ.1.8'!$C$1</c:f>
              <c:strCache>
                <c:ptCount val="1"/>
                <c:pt idx="0">
                  <c:v>Changes in excises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'ІІ.1.8'!$C$4:$C$36</c:f>
              <c:numCache>
                <c:formatCode>0.0</c:formatCode>
                <c:ptCount val="33"/>
                <c:pt idx="0">
                  <c:v>2.3660000000000001</c:v>
                </c:pt>
                <c:pt idx="1">
                  <c:v>3.669</c:v>
                </c:pt>
                <c:pt idx="2">
                  <c:v>3.5710000000000002</c:v>
                </c:pt>
                <c:pt idx="3">
                  <c:v>1.5960000000000001</c:v>
                </c:pt>
                <c:pt idx="4">
                  <c:v>1.244</c:v>
                </c:pt>
                <c:pt idx="5">
                  <c:v>1.5049999999999999</c:v>
                </c:pt>
                <c:pt idx="6">
                  <c:v>1.756</c:v>
                </c:pt>
                <c:pt idx="7">
                  <c:v>2.879</c:v>
                </c:pt>
                <c:pt idx="8">
                  <c:v>2.597</c:v>
                </c:pt>
                <c:pt idx="9">
                  <c:v>3.1779999999999999</c:v>
                </c:pt>
                <c:pt idx="10">
                  <c:v>3.3250000000000002</c:v>
                </c:pt>
                <c:pt idx="11">
                  <c:v>4.0709999999999997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D6-44BE-9A26-D15952266F42}"/>
            </c:ext>
          </c:extLst>
        </c:ser>
        <c:ser>
          <c:idx val="2"/>
          <c:order val="6"/>
          <c:tx>
            <c:strRef>
              <c:f>'ІІ.1.8'!$H$1</c:f>
              <c:strCache>
                <c:ptCount val="1"/>
                <c:pt idx="0">
                  <c:v>Other 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'ІІ.1.8'!$H$4:$H$36</c:f>
              <c:numCache>
                <c:formatCode>0.0</c:formatCode>
                <c:ptCount val="33"/>
                <c:pt idx="0">
                  <c:v>2.2290000000000001</c:v>
                </c:pt>
                <c:pt idx="1">
                  <c:v>-3.5579999999999998</c:v>
                </c:pt>
                <c:pt idx="2">
                  <c:v>6.9050000000000002</c:v>
                </c:pt>
                <c:pt idx="3">
                  <c:v>3</c:v>
                </c:pt>
                <c:pt idx="4">
                  <c:v>4.17</c:v>
                </c:pt>
                <c:pt idx="5">
                  <c:v>5.0090000000000003</c:v>
                </c:pt>
                <c:pt idx="6">
                  <c:v>5.2610000000000001</c:v>
                </c:pt>
                <c:pt idx="7">
                  <c:v>4.9610000000000003</c:v>
                </c:pt>
                <c:pt idx="8">
                  <c:v>0.94799999999999995</c:v>
                </c:pt>
                <c:pt idx="9">
                  <c:v>1.129</c:v>
                </c:pt>
                <c:pt idx="10">
                  <c:v>2.7930000000000001</c:v>
                </c:pt>
                <c:pt idx="11">
                  <c:v>4.9889999999999999</c:v>
                </c:pt>
                <c:pt idx="12">
                  <c:v>0.35399999999999998</c:v>
                </c:pt>
                <c:pt idx="13">
                  <c:v>-2.347</c:v>
                </c:pt>
                <c:pt idx="14">
                  <c:v>-3.4129999999999998</c:v>
                </c:pt>
                <c:pt idx="15">
                  <c:v>3.8719999999999999</c:v>
                </c:pt>
                <c:pt idx="16">
                  <c:v>-1.29</c:v>
                </c:pt>
                <c:pt idx="17">
                  <c:v>0.26100000000000001</c:v>
                </c:pt>
                <c:pt idx="18">
                  <c:v>3.1339999999999999</c:v>
                </c:pt>
                <c:pt idx="19">
                  <c:v>3.6190000000000002</c:v>
                </c:pt>
                <c:pt idx="20">
                  <c:v>3.3969999999999998</c:v>
                </c:pt>
                <c:pt idx="21">
                  <c:v>0.76700000000000002</c:v>
                </c:pt>
                <c:pt idx="22">
                  <c:v>2.548</c:v>
                </c:pt>
                <c:pt idx="23">
                  <c:v>1.175</c:v>
                </c:pt>
                <c:pt idx="24">
                  <c:v>5.7809999999999997</c:v>
                </c:pt>
                <c:pt idx="25">
                  <c:v>5.8029999999999999</c:v>
                </c:pt>
                <c:pt idx="26">
                  <c:v>6.9470000000000001</c:v>
                </c:pt>
                <c:pt idx="27">
                  <c:v>3.98</c:v>
                </c:pt>
                <c:pt idx="28">
                  <c:v>2.484</c:v>
                </c:pt>
                <c:pt idx="29">
                  <c:v>2.13</c:v>
                </c:pt>
                <c:pt idx="30">
                  <c:v>2.2730000000000001</c:v>
                </c:pt>
                <c:pt idx="31">
                  <c:v>0.55800000000000005</c:v>
                </c:pt>
                <c:pt idx="32">
                  <c:v>2.9630000000000001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D6-44BE-9A26-D1595226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12399872"/>
        <c:axId val="112401408"/>
      </c:barChart>
      <c:lineChart>
        <c:grouping val="standard"/>
        <c:varyColors val="0"/>
        <c:ser>
          <c:idx val="0"/>
          <c:order val="0"/>
          <c:tx>
            <c:strRef>
              <c:f>'ІІ.1.8'!$B$1</c:f>
              <c:strCache>
                <c:ptCount val="1"/>
                <c:pt idx="0">
                  <c:v>Fuel price change, %</c:v>
                </c:pt>
              </c:strCache>
            </c:strRef>
          </c:tx>
          <c:spPr>
            <a:ln w="25400" cmpd="sng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'ІІ.1.8'!$A$4:$A$36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'ІІ.1.8'!$B$4:$B$36</c:f>
              <c:numCache>
                <c:formatCode>0.0</c:formatCode>
                <c:ptCount val="33"/>
                <c:pt idx="0">
                  <c:v>11.1</c:v>
                </c:pt>
                <c:pt idx="1">
                  <c:v>-8.1999999999999993</c:v>
                </c:pt>
                <c:pt idx="2">
                  <c:v>-14.7</c:v>
                </c:pt>
                <c:pt idx="3">
                  <c:v>-1.9</c:v>
                </c:pt>
                <c:pt idx="4">
                  <c:v>3.7</c:v>
                </c:pt>
                <c:pt idx="5">
                  <c:v>6.5</c:v>
                </c:pt>
                <c:pt idx="6">
                  <c:v>7.2</c:v>
                </c:pt>
                <c:pt idx="7">
                  <c:v>8.6</c:v>
                </c:pt>
                <c:pt idx="8">
                  <c:v>13.6</c:v>
                </c:pt>
                <c:pt idx="9">
                  <c:v>16</c:v>
                </c:pt>
                <c:pt idx="10">
                  <c:v>18.100000000000001</c:v>
                </c:pt>
                <c:pt idx="11">
                  <c:v>19.5</c:v>
                </c:pt>
                <c:pt idx="12">
                  <c:v>24.5</c:v>
                </c:pt>
                <c:pt idx="13">
                  <c:v>28.4</c:v>
                </c:pt>
                <c:pt idx="14">
                  <c:v>26.3</c:v>
                </c:pt>
                <c:pt idx="15">
                  <c:v>21.3</c:v>
                </c:pt>
                <c:pt idx="16">
                  <c:v>15.7</c:v>
                </c:pt>
                <c:pt idx="17">
                  <c:v>11.5</c:v>
                </c:pt>
                <c:pt idx="18">
                  <c:v>9.6999999999999993</c:v>
                </c:pt>
                <c:pt idx="19">
                  <c:v>10.1</c:v>
                </c:pt>
                <c:pt idx="20">
                  <c:v>12.4</c:v>
                </c:pt>
                <c:pt idx="21">
                  <c:v>16</c:v>
                </c:pt>
                <c:pt idx="22">
                  <c:v>17.7</c:v>
                </c:pt>
                <c:pt idx="23">
                  <c:v>20</c:v>
                </c:pt>
                <c:pt idx="24">
                  <c:v>21.8</c:v>
                </c:pt>
                <c:pt idx="25">
                  <c:v>21.9</c:v>
                </c:pt>
                <c:pt idx="26">
                  <c:v>18.899999999999999</c:v>
                </c:pt>
                <c:pt idx="27">
                  <c:v>16.7</c:v>
                </c:pt>
                <c:pt idx="28">
                  <c:v>16.5</c:v>
                </c:pt>
                <c:pt idx="29">
                  <c:v>18.100000000000001</c:v>
                </c:pt>
                <c:pt idx="30">
                  <c:v>19</c:v>
                </c:pt>
                <c:pt idx="31">
                  <c:v>19.7</c:v>
                </c:pt>
                <c:pt idx="32">
                  <c:v>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D6-44BE-9A26-D1595226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99872"/>
        <c:axId val="112401408"/>
      </c:lineChart>
      <c:dateAx>
        <c:axId val="11239987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401408"/>
        <c:crosses val="autoZero"/>
        <c:auto val="1"/>
        <c:lblOffset val="100"/>
        <c:baseTimeUnit val="months"/>
        <c:minorUnit val="12"/>
        <c:minorTimeUnit val="months"/>
      </c:dateAx>
      <c:valAx>
        <c:axId val="112401408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399872"/>
        <c:crosses val="autoZero"/>
        <c:crossBetween val="between"/>
        <c:majorUnit val="2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504373359580053"/>
          <c:y val="0.5731000463177397"/>
          <c:w val="0.62829166666666669"/>
          <c:h val="0.362194071329319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465560887729269E-2"/>
          <c:y val="6.5736610464289611E-3"/>
          <c:w val="0.92082633420822402"/>
          <c:h val="0.70905101861986186"/>
        </c:manualLayout>
      </c:layout>
      <c:barChart>
        <c:barDir val="bar"/>
        <c:grouping val="stacked"/>
        <c:varyColors val="0"/>
        <c:ser>
          <c:idx val="0"/>
          <c:order val="0"/>
          <c:spPr>
            <a:gradFill>
              <a:gsLst>
                <a:gs pos="0">
                  <a:schemeClr val="tx2"/>
                </a:gs>
                <a:gs pos="100000">
                  <a:schemeClr val="bg1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'II.1.9'!$Q$1</c:f>
              <c:numCache>
                <c:formatCode>General</c:formatCode>
                <c:ptCount val="1"/>
                <c:pt idx="0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2-4556-9EF6-3F5C4C90D36A}"/>
            </c:ext>
          </c:extLst>
        </c:ser>
        <c:ser>
          <c:idx val="1"/>
          <c:order val="1"/>
          <c:spPr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100000">
                  <a:schemeClr val="bg2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'II.1.9'!$R$1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2-4556-9EF6-3F5C4C90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436736"/>
        <c:axId val="112438272"/>
      </c:barChart>
      <c:catAx>
        <c:axId val="112436736"/>
        <c:scaling>
          <c:orientation val="minMax"/>
        </c:scaling>
        <c:delete val="1"/>
        <c:axPos val="l"/>
        <c:majorTickMark val="none"/>
        <c:minorTickMark val="none"/>
        <c:tickLblPos val="nextTo"/>
        <c:crossAx val="112438272"/>
        <c:crosses val="autoZero"/>
        <c:auto val="1"/>
        <c:lblAlgn val="ctr"/>
        <c:lblOffset val="100"/>
        <c:noMultiLvlLbl val="0"/>
      </c:catAx>
      <c:valAx>
        <c:axId val="112438272"/>
        <c:scaling>
          <c:orientation val="minMax"/>
          <c:max val="20"/>
          <c:min val="-2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1124367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1"/>
          <c:tx>
            <c:strRef>
              <c:f>I.2!$B$1</c:f>
              <c:strCache>
                <c:ptCount val="1"/>
                <c:pt idx="0">
                  <c:v>World Trade Volume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I.2!$A$4:$A$22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I.2!$B$4:$B$22</c:f>
              <c:numCache>
                <c:formatCode>0.0</c:formatCode>
                <c:ptCount val="19"/>
                <c:pt idx="0">
                  <c:v>2.2999999999999998</c:v>
                </c:pt>
                <c:pt idx="1">
                  <c:v>1.3</c:v>
                </c:pt>
                <c:pt idx="2">
                  <c:v>3.3</c:v>
                </c:pt>
                <c:pt idx="3">
                  <c:v>4.3</c:v>
                </c:pt>
                <c:pt idx="4">
                  <c:v>3.8</c:v>
                </c:pt>
                <c:pt idx="5">
                  <c:v>2.7</c:v>
                </c:pt>
                <c:pt idx="6">
                  <c:v>2.2999999999999998</c:v>
                </c:pt>
                <c:pt idx="7">
                  <c:v>2</c:v>
                </c:pt>
                <c:pt idx="8">
                  <c:v>0.7</c:v>
                </c:pt>
                <c:pt idx="9">
                  <c:v>2.5</c:v>
                </c:pt>
                <c:pt idx="10">
                  <c:v>0.6</c:v>
                </c:pt>
                <c:pt idx="11">
                  <c:v>0.9</c:v>
                </c:pt>
                <c:pt idx="12">
                  <c:v>4.8</c:v>
                </c:pt>
                <c:pt idx="13">
                  <c:v>3.8</c:v>
                </c:pt>
                <c:pt idx="14">
                  <c:v>4.7</c:v>
                </c:pt>
                <c:pt idx="15">
                  <c:v>5</c:v>
                </c:pt>
                <c:pt idx="16">
                  <c:v>4</c:v>
                </c:pt>
                <c:pt idx="17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0-4B41-BE78-800C77379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34048"/>
        <c:axId val="109235584"/>
      </c:lineChart>
      <c:lineChart>
        <c:grouping val="standard"/>
        <c:varyColors val="0"/>
        <c:ser>
          <c:idx val="3"/>
          <c:order val="0"/>
          <c:tx>
            <c:strRef>
              <c:f>I.2!$C$1</c:f>
              <c:strCache>
                <c:ptCount val="1"/>
                <c:pt idx="0">
                  <c:v>WTOI (RHS)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ysDot"/>
            </a:ln>
          </c:spPr>
          <c:marker>
            <c:symbol val="none"/>
          </c:marker>
          <c:cat>
            <c:strRef>
              <c:f>I.2!$A$4:$A$22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I.2!$C$4:$C$22</c:f>
              <c:numCache>
                <c:formatCode>0.0</c:formatCode>
                <c:ptCount val="19"/>
                <c:pt idx="10">
                  <c:v>99</c:v>
                </c:pt>
                <c:pt idx="11">
                  <c:v>100.9</c:v>
                </c:pt>
                <c:pt idx="12">
                  <c:v>102</c:v>
                </c:pt>
                <c:pt idx="13">
                  <c:v>102.2</c:v>
                </c:pt>
                <c:pt idx="14">
                  <c:v>102.6</c:v>
                </c:pt>
                <c:pt idx="15">
                  <c:v>102.2</c:v>
                </c:pt>
                <c:pt idx="16">
                  <c:v>102.3</c:v>
                </c:pt>
                <c:pt idx="17">
                  <c:v>101.8</c:v>
                </c:pt>
                <c:pt idx="18">
                  <c:v>100.3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0-4B41-BE78-800C77379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43008"/>
        <c:axId val="109241472"/>
      </c:lineChart>
      <c:catAx>
        <c:axId val="109234048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9235584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109235584"/>
        <c:scaling>
          <c:orientation val="minMax"/>
          <c:max val="8"/>
          <c:min val="-4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9234048"/>
        <c:crosses val="autoZero"/>
        <c:crossBetween val="between"/>
        <c:majorUnit val="2"/>
      </c:valAx>
      <c:valAx>
        <c:axId val="109241472"/>
        <c:scaling>
          <c:orientation val="minMax"/>
          <c:max val="104"/>
          <c:min val="98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09243008"/>
        <c:crosses val="max"/>
        <c:crossBetween val="between"/>
      </c:valAx>
      <c:catAx>
        <c:axId val="10924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241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3333333333333E-2"/>
          <c:y val="6.4705882352941183E-2"/>
          <c:w val="0.9291666666666667"/>
          <c:h val="0.87647058823529422"/>
        </c:manualLayout>
      </c:layout>
      <c:areaChart>
        <c:grouping val="stacked"/>
        <c:varyColors val="0"/>
        <c:ser>
          <c:idx val="0"/>
          <c:order val="0"/>
          <c:tx>
            <c:strRef>
              <c:f>'II.1.9'!$A$4</c:f>
              <c:strCache>
                <c:ptCount val="1"/>
                <c:pt idx="0">
                  <c:v>Meat</c:v>
                </c:pt>
              </c:strCache>
            </c:strRef>
          </c:tx>
          <c:spPr>
            <a:solidFill>
              <a:srgbClr val="FFD1B2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'II.1.9'!$E$4:$J$4</c:f>
              <c:numCache>
                <c:formatCode>0.0</c:formatCode>
                <c:ptCount val="6"/>
                <c:pt idx="2">
                  <c:v>57.055999999999997</c:v>
                </c:pt>
                <c:pt idx="3">
                  <c:v>57.055999999999997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A-4166-9245-636F85A5FCD9}"/>
            </c:ext>
          </c:extLst>
        </c:ser>
        <c:ser>
          <c:idx val="1"/>
          <c:order val="1"/>
          <c:tx>
            <c:strRef>
              <c:f>'II.1.9'!$A$5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F7E27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'II.1.9'!$E$5:$J$5</c:f>
              <c:numCache>
                <c:formatCode>0.0</c:formatCode>
                <c:ptCount val="6"/>
                <c:pt idx="2">
                  <c:v>42.944000000000003</c:v>
                </c:pt>
                <c:pt idx="3">
                  <c:v>42.944000000000003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A-4166-9245-636F85A5FCD9}"/>
            </c:ext>
          </c:extLst>
        </c:ser>
        <c:ser>
          <c:idx val="2"/>
          <c:order val="2"/>
          <c:tx>
            <c:strRef>
              <c:f>'II.1.9'!$A$6</c:f>
              <c:strCache>
                <c:ptCount val="1"/>
                <c:pt idx="0">
                  <c:v>Eggs</c:v>
                </c:pt>
              </c:strCache>
            </c:strRef>
          </c:tx>
          <c:spPr>
            <a:solidFill>
              <a:schemeClr val="bg2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31666666666666665"/>
                  <c:y val="0.6529411764705881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7A-4166-9245-636F85A5FC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'II.1.9'!$E$6:$J$6</c:f>
              <c:numCache>
                <c:formatCode>0.0</c:formatCode>
                <c:ptCount val="6"/>
                <c:pt idx="4">
                  <c:v>50.453000000000003</c:v>
                </c:pt>
                <c:pt idx="5">
                  <c:v>50.453000000000003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7A-4166-9245-636F85A5FCD9}"/>
            </c:ext>
          </c:extLst>
        </c:ser>
        <c:ser>
          <c:idx val="3"/>
          <c:order val="3"/>
          <c:tx>
            <c:strRef>
              <c:f>'II.1.9'!$A$7</c:f>
              <c:strCache>
                <c:ptCount val="1"/>
                <c:pt idx="0">
                  <c:v>Milk</c:v>
                </c:pt>
              </c:strCache>
            </c:strRef>
          </c:tx>
          <c:spPr>
            <a:solidFill>
              <a:srgbClr val="FFAF79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32916666666666666"/>
                  <c:y val="0.2117647058823529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7A-4166-9245-636F85A5FC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'II.1.9'!$E$7:$J$7</c:f>
              <c:numCache>
                <c:formatCode>0.0</c:formatCode>
                <c:ptCount val="6"/>
                <c:pt idx="4">
                  <c:v>49.546999999999997</c:v>
                </c:pt>
                <c:pt idx="5">
                  <c:v>49.546999999999997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7A-4166-9245-636F85A5FCD9}"/>
            </c:ext>
          </c:extLst>
        </c:ser>
        <c:ser>
          <c:idx val="4"/>
          <c:order val="4"/>
          <c:tx>
            <c:strRef>
              <c:f>'II.1.9'!$A$8</c:f>
              <c:strCache>
                <c:ptCount val="1"/>
                <c:pt idx="0">
                  <c:v>Vegetables</c:v>
                </c:pt>
              </c:strCache>
            </c:strRef>
          </c:tx>
          <c:spPr>
            <a:solidFill>
              <a:srgbClr val="DFEEE8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35833333333333334"/>
                  <c:y val="0.841176470588235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7A-4166-9245-636F85A5FC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'II.1.9'!$E$8:$J$8</c:f>
              <c:numCache>
                <c:formatCode>0.0</c:formatCode>
                <c:ptCount val="6"/>
                <c:pt idx="0">
                  <c:v>7.5949999999999998</c:v>
                </c:pt>
                <c:pt idx="1">
                  <c:v>7.5949999999999998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7A-4166-9245-636F85A5FCD9}"/>
            </c:ext>
          </c:extLst>
        </c:ser>
        <c:ser>
          <c:idx val="5"/>
          <c:order val="5"/>
          <c:tx>
            <c:strRef>
              <c:f>'II.1.9'!$A$9</c:f>
              <c:strCache>
                <c:ptCount val="1"/>
                <c:pt idx="0">
                  <c:v>Fruits</c:v>
                </c:pt>
              </c:strCache>
            </c:strRef>
          </c:tx>
          <c:spPr>
            <a:solidFill>
              <a:srgbClr val="50A37F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35416666666666669"/>
                  <c:y val="0.5588235294117647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7A-4166-9245-636F85A5FC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'II.1.9'!$E$9:$J$9</c:f>
              <c:numCache>
                <c:formatCode>0.0</c:formatCode>
                <c:ptCount val="6"/>
                <c:pt idx="0">
                  <c:v>52.813000000000002</c:v>
                </c:pt>
                <c:pt idx="1">
                  <c:v>52.813000000000002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7A-4166-9245-636F85A5FCD9}"/>
            </c:ext>
          </c:extLst>
        </c:ser>
        <c:ser>
          <c:idx val="6"/>
          <c:order val="6"/>
          <c:tx>
            <c:strRef>
              <c:f>'II.1.9'!$A$10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chemeClr val="tx2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36249999999999999"/>
                  <c:y val="0.15882352941176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7A-4166-9245-636F85A5FC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'II.1.9'!$E$1:$J$1</c:f>
              <c:numCache>
                <c:formatCode>0.0</c:formatCode>
                <c:ptCount val="6"/>
                <c:pt idx="0">
                  <c:v>0</c:v>
                </c:pt>
                <c:pt idx="1">
                  <c:v>31.036999999999999</c:v>
                </c:pt>
                <c:pt idx="2">
                  <c:v>31.036999999999999</c:v>
                </c:pt>
                <c:pt idx="3">
                  <c:v>77.415999999999997</c:v>
                </c:pt>
                <c:pt idx="4">
                  <c:v>77.415999999999997</c:v>
                </c:pt>
                <c:pt idx="5">
                  <c:v>100</c:v>
                </c:pt>
              </c:numCache>
            </c:numRef>
          </c:cat>
          <c:val>
            <c:numRef>
              <c:f>'II.1.9'!$E$10:$J$10</c:f>
              <c:numCache>
                <c:formatCode>0.0</c:formatCode>
                <c:ptCount val="6"/>
                <c:pt idx="0">
                  <c:v>39.591000000000001</c:v>
                </c:pt>
                <c:pt idx="1">
                  <c:v>39.591000000000001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7A-4166-9245-636F85A5F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13408"/>
        <c:axId val="112514944"/>
      </c:areaChart>
      <c:dateAx>
        <c:axId val="112513408"/>
        <c:scaling>
          <c:orientation val="minMax"/>
        </c:scaling>
        <c:delete val="1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crossAx val="112514944"/>
        <c:crosses val="autoZero"/>
        <c:auto val="0"/>
        <c:lblOffset val="100"/>
        <c:baseTimeUnit val="days"/>
      </c:dateAx>
      <c:valAx>
        <c:axId val="112514944"/>
        <c:scaling>
          <c:orientation val="minMax"/>
          <c:max val="100"/>
        </c:scaling>
        <c:delete val="1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crossAx val="11251340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zero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222112860892394E-2"/>
          <c:y val="5.2941176470588235E-2"/>
          <c:w val="0.87261384514435691"/>
          <c:h val="0.86231403427512743"/>
        </c:manualLayout>
      </c:layout>
      <c:lineChart>
        <c:grouping val="standard"/>
        <c:varyColors val="0"/>
        <c:ser>
          <c:idx val="3"/>
          <c:order val="0"/>
          <c:tx>
            <c:strRef>
              <c:f>'ІІ.1.10'!$E$1</c:f>
              <c:strCache>
                <c:ptCount val="1"/>
                <c:pt idx="0">
                  <c:v>Processed prices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'ІІ.1.10'!$F$4:$F$36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'ІІ.1.10'!$E$4:$E$36</c:f>
              <c:numCache>
                <c:formatCode>0.0</c:formatCode>
                <c:ptCount val="33"/>
                <c:pt idx="0">
                  <c:v>37.6</c:v>
                </c:pt>
                <c:pt idx="1">
                  <c:v>31.2</c:v>
                </c:pt>
                <c:pt idx="2">
                  <c:v>15.6</c:v>
                </c:pt>
                <c:pt idx="3">
                  <c:v>8.9</c:v>
                </c:pt>
                <c:pt idx="4">
                  <c:v>6.6</c:v>
                </c:pt>
                <c:pt idx="5">
                  <c:v>5.9</c:v>
                </c:pt>
                <c:pt idx="6">
                  <c:v>5.4</c:v>
                </c:pt>
                <c:pt idx="7">
                  <c:v>5.2</c:v>
                </c:pt>
                <c:pt idx="8">
                  <c:v>5</c:v>
                </c:pt>
                <c:pt idx="9">
                  <c:v>5.6</c:v>
                </c:pt>
                <c:pt idx="10">
                  <c:v>5.8</c:v>
                </c:pt>
                <c:pt idx="11">
                  <c:v>5.7</c:v>
                </c:pt>
                <c:pt idx="12">
                  <c:v>5.8</c:v>
                </c:pt>
                <c:pt idx="13">
                  <c:v>6.7</c:v>
                </c:pt>
                <c:pt idx="14">
                  <c:v>7.6</c:v>
                </c:pt>
                <c:pt idx="15">
                  <c:v>7.9</c:v>
                </c:pt>
                <c:pt idx="16">
                  <c:v>8.1</c:v>
                </c:pt>
                <c:pt idx="17">
                  <c:v>8.4</c:v>
                </c:pt>
                <c:pt idx="18">
                  <c:v>9</c:v>
                </c:pt>
                <c:pt idx="19">
                  <c:v>9.6999999999999993</c:v>
                </c:pt>
                <c:pt idx="20">
                  <c:v>10.4</c:v>
                </c:pt>
                <c:pt idx="21">
                  <c:v>11.4</c:v>
                </c:pt>
                <c:pt idx="22">
                  <c:v>12.3</c:v>
                </c:pt>
                <c:pt idx="23">
                  <c:v>11.9</c:v>
                </c:pt>
                <c:pt idx="24">
                  <c:v>12.8</c:v>
                </c:pt>
                <c:pt idx="25">
                  <c:v>12.2</c:v>
                </c:pt>
                <c:pt idx="26">
                  <c:v>11.8</c:v>
                </c:pt>
                <c:pt idx="27">
                  <c:v>11.7</c:v>
                </c:pt>
                <c:pt idx="28">
                  <c:v>11.4</c:v>
                </c:pt>
                <c:pt idx="29">
                  <c:v>11.2</c:v>
                </c:pt>
                <c:pt idx="30">
                  <c:v>10.6</c:v>
                </c:pt>
                <c:pt idx="31">
                  <c:v>10.1</c:v>
                </c:pt>
                <c:pt idx="32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1A-4D86-8F00-80633ADCA306}"/>
            </c:ext>
          </c:extLst>
        </c:ser>
        <c:ser>
          <c:idx val="1"/>
          <c:order val="1"/>
          <c:tx>
            <c:strRef>
              <c:f>'ІІ.1.10'!$D$1</c:f>
              <c:strCache>
                <c:ptCount val="1"/>
                <c:pt idx="0">
                  <c:v>Raw food prices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'ІІ.1.10'!$F$4:$F$36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'ІІ.1.10'!$D$4:$D$36</c:f>
              <c:numCache>
                <c:formatCode>0.0</c:formatCode>
                <c:ptCount val="33"/>
                <c:pt idx="0">
                  <c:v>38.299999999999997</c:v>
                </c:pt>
                <c:pt idx="1">
                  <c:v>28.4</c:v>
                </c:pt>
                <c:pt idx="2">
                  <c:v>9.1999999999999993</c:v>
                </c:pt>
                <c:pt idx="3">
                  <c:v>6.2</c:v>
                </c:pt>
                <c:pt idx="4">
                  <c:v>1.6</c:v>
                </c:pt>
                <c:pt idx="5">
                  <c:v>0.8</c:v>
                </c:pt>
                <c:pt idx="6">
                  <c:v>3.2</c:v>
                </c:pt>
                <c:pt idx="7">
                  <c:v>5</c:v>
                </c:pt>
                <c:pt idx="8">
                  <c:v>3.5</c:v>
                </c:pt>
                <c:pt idx="9">
                  <c:v>4.5</c:v>
                </c:pt>
                <c:pt idx="10">
                  <c:v>1.4</c:v>
                </c:pt>
                <c:pt idx="11">
                  <c:v>1.2</c:v>
                </c:pt>
                <c:pt idx="12">
                  <c:v>1</c:v>
                </c:pt>
                <c:pt idx="13">
                  <c:v>4.0999999999999996</c:v>
                </c:pt>
                <c:pt idx="14">
                  <c:v>6.7</c:v>
                </c:pt>
                <c:pt idx="15">
                  <c:v>8.9</c:v>
                </c:pt>
                <c:pt idx="16">
                  <c:v>13.8</c:v>
                </c:pt>
                <c:pt idx="17">
                  <c:v>23.6</c:v>
                </c:pt>
                <c:pt idx="18">
                  <c:v>25.5</c:v>
                </c:pt>
                <c:pt idx="19">
                  <c:v>24.8</c:v>
                </c:pt>
                <c:pt idx="20">
                  <c:v>28.2</c:v>
                </c:pt>
                <c:pt idx="21">
                  <c:v>25.3</c:v>
                </c:pt>
                <c:pt idx="22">
                  <c:v>23.9</c:v>
                </c:pt>
                <c:pt idx="23">
                  <c:v>23.5</c:v>
                </c:pt>
                <c:pt idx="24">
                  <c:v>23.6</c:v>
                </c:pt>
                <c:pt idx="25">
                  <c:v>22.9</c:v>
                </c:pt>
                <c:pt idx="26">
                  <c:v>23.3</c:v>
                </c:pt>
                <c:pt idx="27">
                  <c:v>22.6</c:v>
                </c:pt>
                <c:pt idx="28">
                  <c:v>14.5</c:v>
                </c:pt>
                <c:pt idx="29">
                  <c:v>5.2</c:v>
                </c:pt>
                <c:pt idx="30">
                  <c:v>1</c:v>
                </c:pt>
                <c:pt idx="31">
                  <c:v>1.7</c:v>
                </c:pt>
                <c:pt idx="3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41A-4D86-8F00-80633ADCA306}"/>
            </c:ext>
          </c:extLst>
        </c:ser>
        <c:ser>
          <c:idx val="0"/>
          <c:order val="2"/>
          <c:tx>
            <c:strRef>
              <c:f>'ІІ.1.10'!$B$1</c:f>
              <c:strCache>
                <c:ptCount val="1"/>
                <c:pt idx="0">
                  <c:v>Food industry prices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'ІІ.1.10'!$F$4:$F$36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'ІІ.1.10'!$B$4:$B$36</c:f>
              <c:numCache>
                <c:formatCode>0.0</c:formatCode>
                <c:ptCount val="33"/>
                <c:pt idx="0">
                  <c:v>32.9</c:v>
                </c:pt>
                <c:pt idx="1">
                  <c:v>25.5</c:v>
                </c:pt>
                <c:pt idx="2">
                  <c:v>14.7</c:v>
                </c:pt>
                <c:pt idx="3">
                  <c:v>11.3</c:v>
                </c:pt>
                <c:pt idx="4">
                  <c:v>11.6</c:v>
                </c:pt>
                <c:pt idx="5">
                  <c:v>10.7</c:v>
                </c:pt>
                <c:pt idx="6">
                  <c:v>13</c:v>
                </c:pt>
                <c:pt idx="7">
                  <c:v>11.5</c:v>
                </c:pt>
                <c:pt idx="8">
                  <c:v>14.4</c:v>
                </c:pt>
                <c:pt idx="9">
                  <c:v>15.5</c:v>
                </c:pt>
                <c:pt idx="10">
                  <c:v>14.8</c:v>
                </c:pt>
                <c:pt idx="11">
                  <c:v>16.2</c:v>
                </c:pt>
                <c:pt idx="12">
                  <c:v>16.399999999999999</c:v>
                </c:pt>
                <c:pt idx="13">
                  <c:v>16.7</c:v>
                </c:pt>
                <c:pt idx="14">
                  <c:v>16.600000000000001</c:v>
                </c:pt>
                <c:pt idx="15">
                  <c:v>16.3</c:v>
                </c:pt>
                <c:pt idx="16">
                  <c:v>16.899999999999999</c:v>
                </c:pt>
                <c:pt idx="17">
                  <c:v>16.5</c:v>
                </c:pt>
                <c:pt idx="18">
                  <c:v>14.7</c:v>
                </c:pt>
                <c:pt idx="19">
                  <c:v>15.7</c:v>
                </c:pt>
                <c:pt idx="20">
                  <c:v>14.1</c:v>
                </c:pt>
                <c:pt idx="21">
                  <c:v>13.3</c:v>
                </c:pt>
                <c:pt idx="22">
                  <c:v>13.5</c:v>
                </c:pt>
                <c:pt idx="23">
                  <c:v>12.5</c:v>
                </c:pt>
                <c:pt idx="24">
                  <c:v>11.9</c:v>
                </c:pt>
                <c:pt idx="25">
                  <c:v>10.9</c:v>
                </c:pt>
                <c:pt idx="26">
                  <c:v>10.3</c:v>
                </c:pt>
                <c:pt idx="27">
                  <c:v>10.7</c:v>
                </c:pt>
                <c:pt idx="28">
                  <c:v>10</c:v>
                </c:pt>
                <c:pt idx="29">
                  <c:v>9.6</c:v>
                </c:pt>
                <c:pt idx="30">
                  <c:v>8.4</c:v>
                </c:pt>
                <c:pt idx="31">
                  <c:v>8.9</c:v>
                </c:pt>
                <c:pt idx="32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1A-4D86-8F00-80633ADCA306}"/>
            </c:ext>
          </c:extLst>
        </c:ser>
        <c:ser>
          <c:idx val="2"/>
          <c:order val="3"/>
          <c:tx>
            <c:strRef>
              <c:f>'ІІ.1.10'!$C$1</c:f>
              <c:strCache>
                <c:ptCount val="1"/>
                <c:pt idx="0">
                  <c:v>Price index for agricultural production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'ІІ.1.10'!$F$4:$F$36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'ІІ.1.10'!$C$4:$C$36</c:f>
              <c:numCache>
                <c:formatCode>0.0</c:formatCode>
                <c:ptCount val="33"/>
                <c:pt idx="0">
                  <c:v>28.1</c:v>
                </c:pt>
                <c:pt idx="1">
                  <c:v>14.6</c:v>
                </c:pt>
                <c:pt idx="2">
                  <c:v>1.4</c:v>
                </c:pt>
                <c:pt idx="3">
                  <c:v>1.9</c:v>
                </c:pt>
                <c:pt idx="4">
                  <c:v>6.7</c:v>
                </c:pt>
                <c:pt idx="5">
                  <c:v>3</c:v>
                </c:pt>
                <c:pt idx="6">
                  <c:v>8.1999999999999993</c:v>
                </c:pt>
                <c:pt idx="7">
                  <c:v>4.5</c:v>
                </c:pt>
                <c:pt idx="8">
                  <c:v>14.9</c:v>
                </c:pt>
                <c:pt idx="9">
                  <c:v>17.5</c:v>
                </c:pt>
                <c:pt idx="10">
                  <c:v>6</c:v>
                </c:pt>
                <c:pt idx="11">
                  <c:v>7.7</c:v>
                </c:pt>
                <c:pt idx="12">
                  <c:v>13.5</c:v>
                </c:pt>
                <c:pt idx="13">
                  <c:v>9.6999999999999993</c:v>
                </c:pt>
                <c:pt idx="14">
                  <c:v>11.1</c:v>
                </c:pt>
                <c:pt idx="15">
                  <c:v>11.2</c:v>
                </c:pt>
                <c:pt idx="16">
                  <c:v>7.3</c:v>
                </c:pt>
                <c:pt idx="17">
                  <c:v>10.199999999999999</c:v>
                </c:pt>
                <c:pt idx="18">
                  <c:v>8.6999999999999993</c:v>
                </c:pt>
                <c:pt idx="19">
                  <c:v>10.1</c:v>
                </c:pt>
                <c:pt idx="20">
                  <c:v>12.4</c:v>
                </c:pt>
                <c:pt idx="21">
                  <c:v>13</c:v>
                </c:pt>
                <c:pt idx="22">
                  <c:v>12.8</c:v>
                </c:pt>
                <c:pt idx="23">
                  <c:v>12.1</c:v>
                </c:pt>
                <c:pt idx="24">
                  <c:v>11.8</c:v>
                </c:pt>
                <c:pt idx="25">
                  <c:v>10</c:v>
                </c:pt>
                <c:pt idx="26">
                  <c:v>12.3</c:v>
                </c:pt>
                <c:pt idx="27">
                  <c:v>13.9</c:v>
                </c:pt>
                <c:pt idx="28">
                  <c:v>13.4</c:v>
                </c:pt>
                <c:pt idx="29">
                  <c:v>9.6</c:v>
                </c:pt>
                <c:pt idx="30">
                  <c:v>7.8</c:v>
                </c:pt>
                <c:pt idx="31">
                  <c:v>11.2</c:v>
                </c:pt>
                <c:pt idx="32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1A-4D86-8F00-80633ADCA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58304"/>
        <c:axId val="112659840"/>
      </c:lineChart>
      <c:catAx>
        <c:axId val="11265830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659840"/>
        <c:crosses val="autoZero"/>
        <c:auto val="0"/>
        <c:lblAlgn val="ctr"/>
        <c:lblOffset val="100"/>
        <c:tickMarkSkip val="12"/>
        <c:noMultiLvlLbl val="1"/>
      </c:catAx>
      <c:valAx>
        <c:axId val="112659840"/>
        <c:scaling>
          <c:orientation val="minMax"/>
          <c:max val="4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2658304"/>
        <c:crosses val="autoZero"/>
        <c:crossBetween val="between"/>
        <c:majorUnit val="10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3214566929133856"/>
          <c:y val="4.3031959240389071E-2"/>
          <c:w val="0.8607083333333333"/>
          <c:h val="0.245203334877257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Вклад компонент промышленной инфляции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v>Другие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A8-4927-A7E7-FC3AF9670A58}"/>
            </c:ext>
          </c:extLst>
        </c:ser>
        <c:ser>
          <c:idx val="0"/>
          <c:order val="1"/>
          <c:tx>
            <c:v>Электроэнергия, газ и вода</c:v>
          </c:tx>
          <c:spPr>
            <a:gradFill rotWithShape="0">
              <a:gsLst>
                <a:gs pos="0">
                  <a:srgbClr val="0D0000">
                    <a:gamma/>
                    <a:shade val="46275"/>
                    <a:invGamma/>
                  </a:srgbClr>
                </a:gs>
                <a:gs pos="50000">
                  <a:srgbClr val="0D0000"/>
                </a:gs>
                <a:gs pos="100000">
                  <a:srgbClr val="0D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9A8-4927-A7E7-FC3AF9670A58}"/>
            </c:ext>
          </c:extLst>
        </c:ser>
        <c:ser>
          <c:idx val="1"/>
          <c:order val="2"/>
          <c:tx>
            <c:v>Металлургия и обработка металла</c:v>
          </c:tx>
          <c:spPr>
            <a:gradFill rotWithShape="0">
              <a:gsLst>
                <a:gs pos="0">
                  <a:srgbClr val="280000">
                    <a:gamma/>
                    <a:shade val="46275"/>
                    <a:invGamma/>
                  </a:srgbClr>
                </a:gs>
                <a:gs pos="50000">
                  <a:srgbClr val="280000"/>
                </a:gs>
                <a:gs pos="100000">
                  <a:srgbClr val="28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9A8-4927-A7E7-FC3AF9670A58}"/>
            </c:ext>
          </c:extLst>
        </c:ser>
        <c:ser>
          <c:idx val="2"/>
          <c:order val="3"/>
          <c:tx>
            <c:v>Добывающая</c:v>
          </c:tx>
          <c:spPr>
            <a:gradFill rotWithShape="0">
              <a:gsLst>
                <a:gs pos="0">
                  <a:srgbClr val="320000">
                    <a:gamma/>
                    <a:shade val="46275"/>
                    <a:invGamma/>
                  </a:srgbClr>
                </a:gs>
                <a:gs pos="50000">
                  <a:srgbClr val="320000"/>
                </a:gs>
                <a:gs pos="100000">
                  <a:srgbClr val="32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9A8-4927-A7E7-FC3AF967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723840"/>
        <c:axId val="112725376"/>
      </c:barChart>
      <c:lineChart>
        <c:grouping val="standard"/>
        <c:varyColors val="0"/>
        <c:ser>
          <c:idx val="4"/>
          <c:order val="4"/>
          <c:tx>
            <c:v>Годовое изменение (левая шкала)</c:v>
          </c:tx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4-29A8-4927-A7E7-FC3AF9670A58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29A8-4927-A7E7-FC3AF967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2320"/>
        <c:axId val="112722304"/>
      </c:lineChart>
      <c:dateAx>
        <c:axId val="112712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m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112722304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12722304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112712320"/>
        <c:crosses val="autoZero"/>
        <c:crossBetween val="between"/>
        <c:majorUnit val="4"/>
      </c:valAx>
      <c:catAx>
        <c:axId val="11272384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112725376"/>
        <c:crosses val="autoZero"/>
        <c:auto val="1"/>
        <c:lblAlgn val="ctr"/>
        <c:lblOffset val="100"/>
        <c:noMultiLvlLbl val="0"/>
      </c:catAx>
      <c:valAx>
        <c:axId val="112725376"/>
        <c:scaling>
          <c:orientation val="minMax"/>
          <c:max val="7"/>
          <c:min val="-0.8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1127238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промислової інфляції,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E74-4ED3-B5A2-A8D9389C1E1F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008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E74-4ED3-B5A2-A8D9389C1E1F}"/>
            </c:ext>
          </c:extLst>
        </c:ser>
        <c:ser>
          <c:idx val="2"/>
          <c:order val="3"/>
          <c:tx>
            <c:v>харчова промисловість</c:v>
          </c:tx>
          <c:spPr>
            <a:solidFill>
              <a:srgbClr val="339933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E74-4ED3-B5A2-A8D9389C1E1F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6E74-4ED3-B5A2-A8D9389C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2789376"/>
        <c:axId val="112790912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4-6E74-4ED3-B5A2-A8D9389C1E1F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6E74-4ED3-B5A2-A8D9389C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69664"/>
        <c:axId val="112787840"/>
      </c:lineChart>
      <c:dateAx>
        <c:axId val="11276966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112787840"/>
        <c:crosses val="autoZero"/>
        <c:auto val="1"/>
        <c:lblOffset val="100"/>
        <c:baseTimeUnit val="months"/>
        <c:majorUnit val="4"/>
        <c:majorTimeUnit val="months"/>
        <c:minorUnit val="2"/>
        <c:minorTimeUnit val="months"/>
      </c:dateAx>
      <c:valAx>
        <c:axId val="112787840"/>
        <c:scaling>
          <c:orientation val="minMax"/>
          <c:max val="28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112769664"/>
        <c:crosses val="autoZero"/>
        <c:crossBetween val="between"/>
        <c:majorUnit val="4"/>
      </c:valAx>
      <c:catAx>
        <c:axId val="112789376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112790912"/>
        <c:crosses val="autoZero"/>
        <c:auto val="1"/>
        <c:lblAlgn val="ctr"/>
        <c:lblOffset val="100"/>
        <c:noMultiLvlLbl val="0"/>
      </c:catAx>
      <c:valAx>
        <c:axId val="112790912"/>
        <c:scaling>
          <c:orientation val="minMax"/>
          <c:max val="7"/>
          <c:min val="-3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11278937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ІЦВ,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900-4398-AE00-7106CFC648C6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A6CAF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900-4398-AE00-7106CFC648C6}"/>
            </c:ext>
          </c:extLst>
        </c:ser>
        <c:ser>
          <c:idx val="2"/>
          <c:order val="3"/>
          <c:tx>
            <c:v>харчова пром-ть</c:v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900-4398-AE00-7106CFC648C6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3900-4398-AE00-7106CFC64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2850816"/>
        <c:axId val="112852352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4-3900-4398-AE00-7106CFC648C6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3900-4398-AE00-7106CFC64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9296"/>
        <c:axId val="112849280"/>
      </c:lineChart>
      <c:dateAx>
        <c:axId val="11283929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112849280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12849280"/>
        <c:scaling>
          <c:orientation val="minMax"/>
          <c:max val="3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112839296"/>
        <c:crosses val="autoZero"/>
        <c:crossBetween val="between"/>
        <c:majorUnit val="4"/>
      </c:valAx>
      <c:catAx>
        <c:axId val="112850816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112852352"/>
        <c:crosses val="autoZero"/>
        <c:auto val="1"/>
        <c:lblAlgn val="ctr"/>
        <c:lblOffset val="100"/>
        <c:noMultiLvlLbl val="0"/>
      </c:catAx>
      <c:valAx>
        <c:axId val="112852352"/>
        <c:scaling>
          <c:orientation val="minMax"/>
          <c:max val="8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1128508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26377952755905E-2"/>
          <c:y val="2.9411764705882353E-2"/>
          <c:w val="0.86434284776902892"/>
          <c:h val="0.87996109309865689"/>
        </c:manualLayout>
      </c:layout>
      <c:lineChart>
        <c:grouping val="standard"/>
        <c:varyColors val="0"/>
        <c:ser>
          <c:idx val="0"/>
          <c:order val="0"/>
          <c:tx>
            <c:strRef>
              <c:f>'ІІ.1.11'!$G$1</c:f>
              <c:strCache>
                <c:ptCount val="1"/>
                <c:pt idx="0">
                  <c:v>Coke industry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0-8F2A-4DB2-AFA1-A025F92CDFBF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1-8F2A-4DB2-AFA1-A025F92CDFBF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2-8F2A-4DB2-AFA1-A025F92CDFBF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3-8F2A-4DB2-AFA1-A025F92CDFBF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4-8F2A-4DB2-AFA1-A025F92CDFBF}"/>
              </c:ext>
            </c:extLst>
          </c:dPt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'ІІ.1.11'!$G$4:$G$36</c:f>
              <c:numCache>
                <c:formatCode>General</c:formatCode>
                <c:ptCount val="33"/>
                <c:pt idx="0">
                  <c:v>17.200000000000003</c:v>
                </c:pt>
                <c:pt idx="1">
                  <c:v>-14.599999999999994</c:v>
                </c:pt>
                <c:pt idx="2">
                  <c:v>-7.4000000000000057</c:v>
                </c:pt>
                <c:pt idx="3">
                  <c:v>-9</c:v>
                </c:pt>
                <c:pt idx="4">
                  <c:v>-4.4000000000000057</c:v>
                </c:pt>
                <c:pt idx="5">
                  <c:v>-8.0999999999999943</c:v>
                </c:pt>
                <c:pt idx="6">
                  <c:v>1.4000000000000057</c:v>
                </c:pt>
                <c:pt idx="7" formatCode="0.0">
                  <c:v>-1.4000000000000057</c:v>
                </c:pt>
                <c:pt idx="8" formatCode="0.0">
                  <c:v>13.6</c:v>
                </c:pt>
                <c:pt idx="9" formatCode="0.0">
                  <c:v>66.7</c:v>
                </c:pt>
                <c:pt idx="10" formatCode="0.0">
                  <c:v>70.599999999999994</c:v>
                </c:pt>
                <c:pt idx="11">
                  <c:v>78.400000000000006</c:v>
                </c:pt>
                <c:pt idx="12">
                  <c:v>79.900000000000006</c:v>
                </c:pt>
                <c:pt idx="13">
                  <c:v>103.3</c:v>
                </c:pt>
                <c:pt idx="14">
                  <c:v>80.599999999999994</c:v>
                </c:pt>
                <c:pt idx="15">
                  <c:v>84.1</c:v>
                </c:pt>
                <c:pt idx="16">
                  <c:v>79.5</c:v>
                </c:pt>
                <c:pt idx="17">
                  <c:v>70</c:v>
                </c:pt>
                <c:pt idx="18">
                  <c:v>52</c:v>
                </c:pt>
                <c:pt idx="19">
                  <c:v>63.4</c:v>
                </c:pt>
                <c:pt idx="20">
                  <c:v>46.7</c:v>
                </c:pt>
                <c:pt idx="21">
                  <c:v>39.299999999999997</c:v>
                </c:pt>
                <c:pt idx="22">
                  <c:v>37.700000000000003</c:v>
                </c:pt>
                <c:pt idx="23">
                  <c:v>43</c:v>
                </c:pt>
                <c:pt idx="24">
                  <c:v>34.400000000000006</c:v>
                </c:pt>
                <c:pt idx="25">
                  <c:v>25.4</c:v>
                </c:pt>
                <c:pt idx="26">
                  <c:v>17.100000000000001</c:v>
                </c:pt>
                <c:pt idx="27">
                  <c:v>20.6</c:v>
                </c:pt>
                <c:pt idx="28">
                  <c:v>26.099999999999994</c:v>
                </c:pt>
                <c:pt idx="29">
                  <c:v>25</c:v>
                </c:pt>
                <c:pt idx="30">
                  <c:v>17.400000000000006</c:v>
                </c:pt>
                <c:pt idx="31">
                  <c:v>22.9</c:v>
                </c:pt>
                <c:pt idx="32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2A-4DB2-AFA1-A025F92CDFBF}"/>
            </c:ext>
          </c:extLst>
        </c:ser>
        <c:ser>
          <c:idx val="5"/>
          <c:order val="1"/>
          <c:tx>
            <c:strRef>
              <c:f>'ІІ.1.11'!$E$1</c:f>
              <c:strCache>
                <c:ptCount val="1"/>
                <c:pt idx="0">
                  <c:v>Machine-building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6-8F2A-4DB2-AFA1-A025F92CDFBF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7-8F2A-4DB2-AFA1-A025F92CDFBF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8-8F2A-4DB2-AFA1-A025F92CDFBF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9-8F2A-4DB2-AFA1-A025F92CDFBF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A-8F2A-4DB2-AFA1-A025F92CDFBF}"/>
              </c:ext>
            </c:extLst>
          </c:dPt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'ІІ.1.11'!$E$4:$E$36</c:f>
              <c:numCache>
                <c:formatCode>General</c:formatCode>
                <c:ptCount val="33"/>
                <c:pt idx="0">
                  <c:v>25.5</c:v>
                </c:pt>
                <c:pt idx="1">
                  <c:v>16</c:v>
                </c:pt>
                <c:pt idx="2">
                  <c:v>13.299999999999997</c:v>
                </c:pt>
                <c:pt idx="3">
                  <c:v>13.299999999999997</c:v>
                </c:pt>
                <c:pt idx="4">
                  <c:v>13.5</c:v>
                </c:pt>
                <c:pt idx="5">
                  <c:v>10.299999999999997</c:v>
                </c:pt>
                <c:pt idx="6">
                  <c:v>10.299999999999997</c:v>
                </c:pt>
                <c:pt idx="7">
                  <c:v>10.400000000000006</c:v>
                </c:pt>
                <c:pt idx="8">
                  <c:v>11</c:v>
                </c:pt>
                <c:pt idx="9">
                  <c:v>10.900000000000006</c:v>
                </c:pt>
                <c:pt idx="10">
                  <c:v>9.5</c:v>
                </c:pt>
                <c:pt idx="11">
                  <c:v>10.9</c:v>
                </c:pt>
                <c:pt idx="12">
                  <c:v>9</c:v>
                </c:pt>
                <c:pt idx="13">
                  <c:v>12.2</c:v>
                </c:pt>
                <c:pt idx="14">
                  <c:v>11.4</c:v>
                </c:pt>
                <c:pt idx="15">
                  <c:v>11.900000000000006</c:v>
                </c:pt>
                <c:pt idx="16">
                  <c:v>11.200000000000003</c:v>
                </c:pt>
                <c:pt idx="17">
                  <c:v>11.599999999999994</c:v>
                </c:pt>
                <c:pt idx="18">
                  <c:v>12.5</c:v>
                </c:pt>
                <c:pt idx="19">
                  <c:v>13.299999999999997</c:v>
                </c:pt>
                <c:pt idx="20">
                  <c:v>14.599999999999994</c:v>
                </c:pt>
                <c:pt idx="21">
                  <c:v>16.099999999999994</c:v>
                </c:pt>
                <c:pt idx="22">
                  <c:v>17</c:v>
                </c:pt>
                <c:pt idx="23">
                  <c:v>16.2</c:v>
                </c:pt>
                <c:pt idx="24">
                  <c:v>19.799999999999997</c:v>
                </c:pt>
                <c:pt idx="25">
                  <c:v>17.299999999999997</c:v>
                </c:pt>
                <c:pt idx="26">
                  <c:v>17.299999999999997</c:v>
                </c:pt>
                <c:pt idx="27">
                  <c:v>15.900000000000006</c:v>
                </c:pt>
                <c:pt idx="28">
                  <c:v>16</c:v>
                </c:pt>
                <c:pt idx="29">
                  <c:v>17.299999999999997</c:v>
                </c:pt>
                <c:pt idx="30">
                  <c:v>16.400000000000006</c:v>
                </c:pt>
                <c:pt idx="31">
                  <c:v>18</c:v>
                </c:pt>
                <c:pt idx="32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2A-4DB2-AFA1-A025F92CDFBF}"/>
            </c:ext>
          </c:extLst>
        </c:ser>
        <c:ser>
          <c:idx val="3"/>
          <c:order val="2"/>
          <c:tx>
            <c:strRef>
              <c:f>'ІІ.1.11'!$F$1</c:f>
              <c:strCache>
                <c:ptCount val="1"/>
                <c:pt idx="0">
                  <c:v>Chemical industry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C-8F2A-4DB2-AFA1-A025F92CDFBF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D-8F2A-4DB2-AFA1-A025F92CDFBF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E-8F2A-4DB2-AFA1-A025F92CDFBF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F-8F2A-4DB2-AFA1-A025F92CDFBF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0-8F2A-4DB2-AFA1-A025F92CDFBF}"/>
              </c:ext>
            </c:extLst>
          </c:dPt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'ІІ.1.11'!$F$4:$F$36</c:f>
              <c:numCache>
                <c:formatCode>General</c:formatCode>
                <c:ptCount val="33"/>
                <c:pt idx="0">
                  <c:v>20.599999999999994</c:v>
                </c:pt>
                <c:pt idx="1">
                  <c:v>-9.9999999999994316E-2</c:v>
                </c:pt>
                <c:pt idx="2">
                  <c:v>-5.2999999999999972</c:v>
                </c:pt>
                <c:pt idx="3">
                  <c:v>-0.90000000000000568</c:v>
                </c:pt>
                <c:pt idx="4">
                  <c:v>0.40000000000000568</c:v>
                </c:pt>
                <c:pt idx="5">
                  <c:v>-1.9000000000000057</c:v>
                </c:pt>
                <c:pt idx="6">
                  <c:v>-4.5</c:v>
                </c:pt>
                <c:pt idx="7" formatCode="0.0">
                  <c:v>-4.9000000000000057</c:v>
                </c:pt>
                <c:pt idx="8" formatCode="0.0">
                  <c:v>-7.9</c:v>
                </c:pt>
                <c:pt idx="9" formatCode="0.0">
                  <c:v>-8.5</c:v>
                </c:pt>
                <c:pt idx="10" formatCode="0.0">
                  <c:v>-7.7</c:v>
                </c:pt>
                <c:pt idx="11">
                  <c:v>-1.4</c:v>
                </c:pt>
                <c:pt idx="12">
                  <c:v>4.5</c:v>
                </c:pt>
                <c:pt idx="13">
                  <c:v>10.9</c:v>
                </c:pt>
                <c:pt idx="14">
                  <c:v>12.5</c:v>
                </c:pt>
                <c:pt idx="15">
                  <c:v>14.5</c:v>
                </c:pt>
                <c:pt idx="16">
                  <c:v>12.4</c:v>
                </c:pt>
                <c:pt idx="17">
                  <c:v>12.7</c:v>
                </c:pt>
                <c:pt idx="18">
                  <c:v>15</c:v>
                </c:pt>
                <c:pt idx="19">
                  <c:v>13.9</c:v>
                </c:pt>
                <c:pt idx="20">
                  <c:v>17.899999999999999</c:v>
                </c:pt>
                <c:pt idx="21">
                  <c:v>21</c:v>
                </c:pt>
                <c:pt idx="22">
                  <c:v>25</c:v>
                </c:pt>
                <c:pt idx="23">
                  <c:v>21.9</c:v>
                </c:pt>
                <c:pt idx="24">
                  <c:v>17.5</c:v>
                </c:pt>
                <c:pt idx="25">
                  <c:v>10.9</c:v>
                </c:pt>
                <c:pt idx="26">
                  <c:v>9.6</c:v>
                </c:pt>
                <c:pt idx="27">
                  <c:v>7.5</c:v>
                </c:pt>
                <c:pt idx="28">
                  <c:v>8</c:v>
                </c:pt>
                <c:pt idx="29">
                  <c:v>8.5</c:v>
                </c:pt>
                <c:pt idx="30">
                  <c:v>10.799999999999997</c:v>
                </c:pt>
                <c:pt idx="31">
                  <c:v>13.2</c:v>
                </c:pt>
                <c:pt idx="32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2A-4DB2-AFA1-A025F92CDFBF}"/>
            </c:ext>
          </c:extLst>
        </c:ser>
        <c:ser>
          <c:idx val="2"/>
          <c:order val="3"/>
          <c:tx>
            <c:strRef>
              <c:f>'ІІ.1.11'!$C$1</c:f>
              <c:strCache>
                <c:ptCount val="1"/>
                <c:pt idx="0">
                  <c:v>Metallurgy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8F2A-4DB2-AFA1-A025F92CDFBF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3-8F2A-4DB2-AFA1-A025F92CDFBF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8F2A-4DB2-AFA1-A025F92CDFBF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5-8F2A-4DB2-AFA1-A025F92CDFBF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6-8F2A-4DB2-AFA1-A025F92CDFBF}"/>
              </c:ext>
            </c:extLst>
          </c:dPt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'ІІ.1.11'!$C$4:$C$36</c:f>
              <c:numCache>
                <c:formatCode>General</c:formatCode>
                <c:ptCount val="33"/>
                <c:pt idx="0">
                  <c:v>9.4000000000000057</c:v>
                </c:pt>
                <c:pt idx="1">
                  <c:v>7.7000000000000028</c:v>
                </c:pt>
                <c:pt idx="2">
                  <c:v>-2.4000000000000057</c:v>
                </c:pt>
                <c:pt idx="3">
                  <c:v>4.5999999999999943</c:v>
                </c:pt>
                <c:pt idx="4">
                  <c:v>20.400000000000006</c:v>
                </c:pt>
                <c:pt idx="5">
                  <c:v>27.799999999999997</c:v>
                </c:pt>
                <c:pt idx="6">
                  <c:v>25</c:v>
                </c:pt>
                <c:pt idx="7">
                  <c:v>22.599999999999994</c:v>
                </c:pt>
                <c:pt idx="8">
                  <c:v>24.5</c:v>
                </c:pt>
                <c:pt idx="9">
                  <c:v>28.1</c:v>
                </c:pt>
                <c:pt idx="10">
                  <c:v>31.3</c:v>
                </c:pt>
                <c:pt idx="11">
                  <c:v>41.8</c:v>
                </c:pt>
                <c:pt idx="12">
                  <c:v>49.9</c:v>
                </c:pt>
                <c:pt idx="13">
                  <c:v>57</c:v>
                </c:pt>
                <c:pt idx="14">
                  <c:v>54</c:v>
                </c:pt>
                <c:pt idx="15">
                  <c:v>45.5</c:v>
                </c:pt>
                <c:pt idx="16">
                  <c:v>28.9</c:v>
                </c:pt>
                <c:pt idx="17">
                  <c:v>20.8</c:v>
                </c:pt>
                <c:pt idx="18">
                  <c:v>21.7</c:v>
                </c:pt>
                <c:pt idx="19">
                  <c:v>27.8</c:v>
                </c:pt>
                <c:pt idx="20">
                  <c:v>30.9</c:v>
                </c:pt>
                <c:pt idx="21">
                  <c:v>36.5</c:v>
                </c:pt>
                <c:pt idx="22">
                  <c:v>34.799999999999997</c:v>
                </c:pt>
                <c:pt idx="23">
                  <c:v>26.9</c:v>
                </c:pt>
                <c:pt idx="24">
                  <c:v>26.799999999999997</c:v>
                </c:pt>
                <c:pt idx="25">
                  <c:v>21.7</c:v>
                </c:pt>
                <c:pt idx="26">
                  <c:v>19.7</c:v>
                </c:pt>
                <c:pt idx="27">
                  <c:v>19.100000000000001</c:v>
                </c:pt>
                <c:pt idx="28">
                  <c:v>17.700000000000003</c:v>
                </c:pt>
                <c:pt idx="29">
                  <c:v>18.599999999999994</c:v>
                </c:pt>
                <c:pt idx="30">
                  <c:v>20.400000000000006</c:v>
                </c:pt>
                <c:pt idx="31">
                  <c:v>18.5</c:v>
                </c:pt>
                <c:pt idx="32">
                  <c:v>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2A-4DB2-AFA1-A025F92CDFBF}"/>
            </c:ext>
          </c:extLst>
        </c:ser>
        <c:ser>
          <c:idx val="1"/>
          <c:order val="4"/>
          <c:tx>
            <c:strRef>
              <c:f>'ІІ.1.11'!$D$1</c:f>
              <c:strCache>
                <c:ptCount val="1"/>
                <c:pt idx="0">
                  <c:v>Electricity, gas, steam and air supply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'ІІ.1.11'!$D$4:$D$36</c:f>
              <c:numCache>
                <c:formatCode>General</c:formatCode>
                <c:ptCount val="33"/>
                <c:pt idx="0">
                  <c:v>24.5</c:v>
                </c:pt>
                <c:pt idx="1">
                  <c:v>32.5</c:v>
                </c:pt>
                <c:pt idx="2">
                  <c:v>23.599999999999994</c:v>
                </c:pt>
                <c:pt idx="3">
                  <c:v>17.799999999999997</c:v>
                </c:pt>
                <c:pt idx="4">
                  <c:v>18.900000000000006</c:v>
                </c:pt>
                <c:pt idx="5">
                  <c:v>14.400000000000006</c:v>
                </c:pt>
                <c:pt idx="6">
                  <c:v>24.400000000000006</c:v>
                </c:pt>
                <c:pt idx="7">
                  <c:v>27</c:v>
                </c:pt>
                <c:pt idx="8">
                  <c:v>19.8</c:v>
                </c:pt>
                <c:pt idx="9">
                  <c:v>51.2</c:v>
                </c:pt>
                <c:pt idx="10">
                  <c:v>57.5</c:v>
                </c:pt>
                <c:pt idx="11">
                  <c:v>51.5</c:v>
                </c:pt>
                <c:pt idx="12">
                  <c:v>37.1</c:v>
                </c:pt>
                <c:pt idx="13">
                  <c:v>38.700000000000003</c:v>
                </c:pt>
                <c:pt idx="14">
                  <c:v>42.6</c:v>
                </c:pt>
                <c:pt idx="15">
                  <c:v>44.2</c:v>
                </c:pt>
                <c:pt idx="16">
                  <c:v>37.9</c:v>
                </c:pt>
                <c:pt idx="17">
                  <c:v>42.5</c:v>
                </c:pt>
                <c:pt idx="18">
                  <c:v>31</c:v>
                </c:pt>
                <c:pt idx="19">
                  <c:v>23.8</c:v>
                </c:pt>
                <c:pt idx="20">
                  <c:v>20.8</c:v>
                </c:pt>
                <c:pt idx="21">
                  <c:v>4.7</c:v>
                </c:pt>
                <c:pt idx="22">
                  <c:v>1</c:v>
                </c:pt>
                <c:pt idx="23">
                  <c:v>4</c:v>
                </c:pt>
                <c:pt idx="24">
                  <c:v>31.099999999999994</c:v>
                </c:pt>
                <c:pt idx="25">
                  <c:v>29</c:v>
                </c:pt>
                <c:pt idx="26">
                  <c:v>22.4</c:v>
                </c:pt>
                <c:pt idx="27">
                  <c:v>17.100000000000001</c:v>
                </c:pt>
                <c:pt idx="28">
                  <c:v>23.400000000000006</c:v>
                </c:pt>
                <c:pt idx="29">
                  <c:v>28.099999999999994</c:v>
                </c:pt>
                <c:pt idx="30">
                  <c:v>26.799999999999997</c:v>
                </c:pt>
                <c:pt idx="31">
                  <c:v>33.200000000000003</c:v>
                </c:pt>
                <c:pt idx="32">
                  <c:v>33.9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2A-4DB2-AFA1-A025F92CDFBF}"/>
            </c:ext>
          </c:extLst>
        </c:ser>
        <c:ser>
          <c:idx val="4"/>
          <c:order val="5"/>
          <c:tx>
            <c:strRef>
              <c:f>'ІІ.1.11'!$B$1</c:f>
              <c:strCache>
                <c:ptCount val="1"/>
                <c:pt idx="0">
                  <c:v>Mining industry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'ІІ.1.11'!$H$4:$H$36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'ІІ.1.11'!$B$4:$B$36</c:f>
              <c:numCache>
                <c:formatCode>General</c:formatCode>
                <c:ptCount val="33"/>
                <c:pt idx="0">
                  <c:v>12.700000000000003</c:v>
                </c:pt>
                <c:pt idx="1">
                  <c:v>11.799999999999997</c:v>
                </c:pt>
                <c:pt idx="2">
                  <c:v>8.7000000000000028</c:v>
                </c:pt>
                <c:pt idx="3">
                  <c:v>10.299999999999997</c:v>
                </c:pt>
                <c:pt idx="4">
                  <c:v>37.900000000000006</c:v>
                </c:pt>
                <c:pt idx="5">
                  <c:v>35.300000000000011</c:v>
                </c:pt>
                <c:pt idx="6">
                  <c:v>27.900000000000006</c:v>
                </c:pt>
                <c:pt idx="7">
                  <c:v>34.5</c:v>
                </c:pt>
                <c:pt idx="8">
                  <c:v>44.599999999999994</c:v>
                </c:pt>
                <c:pt idx="9">
                  <c:v>46.800000000000011</c:v>
                </c:pt>
                <c:pt idx="10">
                  <c:v>56.199999999999989</c:v>
                </c:pt>
                <c:pt idx="11">
                  <c:v>85.1</c:v>
                </c:pt>
                <c:pt idx="12">
                  <c:v>109.1</c:v>
                </c:pt>
                <c:pt idx="13">
                  <c:v>101</c:v>
                </c:pt>
                <c:pt idx="14">
                  <c:v>94.7</c:v>
                </c:pt>
                <c:pt idx="15">
                  <c:v>75.699999999999989</c:v>
                </c:pt>
                <c:pt idx="16">
                  <c:v>32.400000000000006</c:v>
                </c:pt>
                <c:pt idx="17">
                  <c:v>30.5</c:v>
                </c:pt>
                <c:pt idx="18">
                  <c:v>35.700000000000003</c:v>
                </c:pt>
                <c:pt idx="19">
                  <c:v>39.599999999999994</c:v>
                </c:pt>
                <c:pt idx="20">
                  <c:v>35.099999999999994</c:v>
                </c:pt>
                <c:pt idx="21">
                  <c:v>37.799999999999997</c:v>
                </c:pt>
                <c:pt idx="22">
                  <c:v>43.800000000000011</c:v>
                </c:pt>
                <c:pt idx="23">
                  <c:v>30.4</c:v>
                </c:pt>
                <c:pt idx="24">
                  <c:v>23.099999999999994</c:v>
                </c:pt>
                <c:pt idx="25">
                  <c:v>23.5</c:v>
                </c:pt>
                <c:pt idx="26">
                  <c:v>12.700000000000003</c:v>
                </c:pt>
                <c:pt idx="27">
                  <c:v>8.2999999999999972</c:v>
                </c:pt>
                <c:pt idx="28">
                  <c:v>18.900000000000006</c:v>
                </c:pt>
                <c:pt idx="29">
                  <c:v>25</c:v>
                </c:pt>
                <c:pt idx="30">
                  <c:v>26.299999999999997</c:v>
                </c:pt>
                <c:pt idx="31">
                  <c:v>20.9</c:v>
                </c:pt>
                <c:pt idx="32">
                  <c:v>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2A-4DB2-AFA1-A025F92C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096960"/>
        <c:axId val="113111040"/>
      </c:lineChart>
      <c:catAx>
        <c:axId val="11309696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3111040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13111040"/>
        <c:scaling>
          <c:orientation val="minMax"/>
          <c:max val="120"/>
          <c:min val="-2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30969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1083333333333338E-2"/>
          <c:y val="4.5430291801760073E-2"/>
          <c:w val="0.65866666666666673"/>
          <c:h val="0.289863825845298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4.1176470588235294E-2"/>
          <c:w val="0.88113648293963254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'ІІ.1.12'!$B$1</c:f>
              <c:strCache>
                <c:ptCount val="1"/>
                <c:pt idx="0">
                  <c:v>PPI</c:v>
                </c:pt>
              </c:strCache>
            </c:strRef>
          </c:tx>
          <c:spPr>
            <a:ln w="25400">
              <a:solidFill>
                <a:srgbClr val="057C48"/>
              </a:solidFill>
            </a:ln>
          </c:spPr>
          <c:marker>
            <c:symbol val="none"/>
          </c:marker>
          <c:cat>
            <c:strRef>
              <c:f>'ІІ.1.12'!$E$4:$E$36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'ІІ.1.12'!$B$4:$B$36</c:f>
              <c:numCache>
                <c:formatCode>0.0</c:formatCode>
                <c:ptCount val="33"/>
                <c:pt idx="0">
                  <c:v>21.200000000000003</c:v>
                </c:pt>
                <c:pt idx="1">
                  <c:v>17.399999999999999</c:v>
                </c:pt>
                <c:pt idx="2">
                  <c:v>10.5</c:v>
                </c:pt>
                <c:pt idx="3">
                  <c:v>10.1</c:v>
                </c:pt>
                <c:pt idx="4">
                  <c:v>16.399999999999999</c:v>
                </c:pt>
                <c:pt idx="5">
                  <c:v>15.7</c:v>
                </c:pt>
                <c:pt idx="6">
                  <c:v>18.3</c:v>
                </c:pt>
                <c:pt idx="7">
                  <c:v>18.899999999999999</c:v>
                </c:pt>
                <c:pt idx="8">
                  <c:v>19.600000000000001</c:v>
                </c:pt>
                <c:pt idx="9">
                  <c:v>29.2</c:v>
                </c:pt>
                <c:pt idx="10">
                  <c:v>32</c:v>
                </c:pt>
                <c:pt idx="11">
                  <c:v>35.700000000000003</c:v>
                </c:pt>
                <c:pt idx="12">
                  <c:v>36.799999999999997</c:v>
                </c:pt>
                <c:pt idx="13">
                  <c:v>38.9</c:v>
                </c:pt>
                <c:pt idx="14">
                  <c:v>38.299999999999997</c:v>
                </c:pt>
                <c:pt idx="15">
                  <c:v>35.6</c:v>
                </c:pt>
                <c:pt idx="16">
                  <c:v>27.1</c:v>
                </c:pt>
                <c:pt idx="17">
                  <c:v>26.3</c:v>
                </c:pt>
                <c:pt idx="18">
                  <c:v>23.3</c:v>
                </c:pt>
                <c:pt idx="19">
                  <c:v>23.6</c:v>
                </c:pt>
                <c:pt idx="20">
                  <c:v>22.4</c:v>
                </c:pt>
                <c:pt idx="21">
                  <c:v>18.8</c:v>
                </c:pt>
                <c:pt idx="22">
                  <c:v>18.399999999999999</c:v>
                </c:pt>
                <c:pt idx="23">
                  <c:v>16.5</c:v>
                </c:pt>
                <c:pt idx="24">
                  <c:v>22</c:v>
                </c:pt>
                <c:pt idx="25">
                  <c:v>19.600000000000001</c:v>
                </c:pt>
                <c:pt idx="26">
                  <c:v>15.9</c:v>
                </c:pt>
                <c:pt idx="27">
                  <c:v>14.1</c:v>
                </c:pt>
                <c:pt idx="28">
                  <c:v>16.5</c:v>
                </c:pt>
                <c:pt idx="29">
                  <c:v>18.399999999999999</c:v>
                </c:pt>
                <c:pt idx="30">
                  <c:v>18.100000000000001</c:v>
                </c:pt>
                <c:pt idx="31">
                  <c:v>19.3</c:v>
                </c:pt>
                <c:pt idx="32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A5-461E-B2E9-D931960D36AC}"/>
            </c:ext>
          </c:extLst>
        </c:ser>
        <c:ser>
          <c:idx val="1"/>
          <c:order val="1"/>
          <c:tx>
            <c:strRef>
              <c:f>'ІІ.1.12'!$D$1</c:f>
              <c:strCache>
                <c:ptCount val="1"/>
                <c:pt idx="0">
                  <c:v>CPI</c:v>
                </c:pt>
              </c:strCache>
            </c:strRef>
          </c:tx>
          <c:spPr>
            <a:ln w="25400">
              <a:solidFill>
                <a:srgbClr val="FF7518"/>
              </a:solidFill>
            </a:ln>
          </c:spPr>
          <c:marker>
            <c:symbol val="none"/>
          </c:marker>
          <c:cat>
            <c:strRef>
              <c:f>'ІІ.1.12'!$E$4:$E$36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'ІІ.1.12'!$D$4:$D$36</c:f>
              <c:numCache>
                <c:formatCode>0.0</c:formatCode>
                <c:ptCount val="33"/>
                <c:pt idx="0">
                  <c:v>40.299999999999997</c:v>
                </c:pt>
                <c:pt idx="1">
                  <c:v>32.700000000000003</c:v>
                </c:pt>
                <c:pt idx="2">
                  <c:v>20.9</c:v>
                </c:pt>
                <c:pt idx="3">
                  <c:v>9.8134329459169294</c:v>
                </c:pt>
                <c:pt idx="4">
                  <c:v>7.5</c:v>
                </c:pt>
                <c:pt idx="5">
                  <c:v>6.9</c:v>
                </c:pt>
                <c:pt idx="6">
                  <c:v>7.9</c:v>
                </c:pt>
                <c:pt idx="7">
                  <c:v>8.4</c:v>
                </c:pt>
                <c:pt idx="8">
                  <c:v>7.9</c:v>
                </c:pt>
                <c:pt idx="9">
                  <c:v>12.4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14.2</c:v>
                </c:pt>
                <c:pt idx="14">
                  <c:v>15.1</c:v>
                </c:pt>
                <c:pt idx="15">
                  <c:v>12.2</c:v>
                </c:pt>
                <c:pt idx="16">
                  <c:v>13.5</c:v>
                </c:pt>
                <c:pt idx="17">
                  <c:v>15.6</c:v>
                </c:pt>
                <c:pt idx="18">
                  <c:v>15.9</c:v>
                </c:pt>
                <c:pt idx="19">
                  <c:v>16.2</c:v>
                </c:pt>
                <c:pt idx="20">
                  <c:v>16.399999999999999</c:v>
                </c:pt>
                <c:pt idx="21">
                  <c:v>14.6</c:v>
                </c:pt>
                <c:pt idx="22">
                  <c:v>13.6</c:v>
                </c:pt>
                <c:pt idx="23">
                  <c:v>13.7</c:v>
                </c:pt>
                <c:pt idx="24">
                  <c:v>14.1</c:v>
                </c:pt>
                <c:pt idx="25">
                  <c:v>14</c:v>
                </c:pt>
                <c:pt idx="26">
                  <c:v>13.2</c:v>
                </c:pt>
                <c:pt idx="27">
                  <c:v>13.1</c:v>
                </c:pt>
                <c:pt idx="28">
                  <c:v>11.7</c:v>
                </c:pt>
                <c:pt idx="29">
                  <c:v>9.9</c:v>
                </c:pt>
                <c:pt idx="30">
                  <c:v>8.9</c:v>
                </c:pt>
                <c:pt idx="31">
                  <c:v>9</c:v>
                </c:pt>
                <c:pt idx="32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A5-461E-B2E9-D931960D36AC}"/>
            </c:ext>
          </c:extLst>
        </c:ser>
        <c:ser>
          <c:idx val="3"/>
          <c:order val="2"/>
          <c:tx>
            <c:strRef>
              <c:f>'ІІ.1.12'!$C$1</c:f>
              <c:strCache>
                <c:ptCount val="1"/>
                <c:pt idx="0">
                  <c:v>GDP Deflator*</c:v>
                </c:pt>
              </c:strCache>
            </c:strRef>
          </c:tx>
          <c:spPr>
            <a:ln w="25400">
              <a:solidFill>
                <a:srgbClr val="43527A"/>
              </a:solidFill>
            </a:ln>
          </c:spPr>
          <c:marker>
            <c:symbol val="none"/>
          </c:marker>
          <c:dPt>
            <c:idx val="30"/>
            <c:bubble3D val="0"/>
            <c:spPr>
              <a:ln w="25400">
                <a:solidFill>
                  <a:srgbClr val="43527A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15A5-461E-B2E9-D931960D36AC}"/>
              </c:ext>
            </c:extLst>
          </c:dPt>
          <c:dPt>
            <c:idx val="31"/>
            <c:bubble3D val="0"/>
            <c:spPr>
              <a:ln w="25400">
                <a:solidFill>
                  <a:srgbClr val="43527A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15A5-461E-B2E9-D931960D36AC}"/>
              </c:ext>
            </c:extLst>
          </c:dPt>
          <c:dPt>
            <c:idx val="32"/>
            <c:bubble3D val="0"/>
            <c:spPr>
              <a:ln w="25400">
                <a:solidFill>
                  <a:srgbClr val="43527A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15A5-461E-B2E9-D931960D36AC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6-15A5-461E-B2E9-D931960D36AC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7-15A5-461E-B2E9-D931960D36AC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8-15A5-461E-B2E9-D931960D36AC}"/>
              </c:ext>
            </c:extLst>
          </c:dPt>
          <c:cat>
            <c:strRef>
              <c:f>'ІІ.1.12'!$E$4:$E$36</c:f>
              <c:strCache>
                <c:ptCount val="33"/>
                <c:pt idx="0">
                  <c:v>01.16</c:v>
                </c:pt>
                <c:pt idx="4">
                  <c:v>05.16</c:v>
                </c:pt>
                <c:pt idx="8">
                  <c:v>09.16</c:v>
                </c:pt>
                <c:pt idx="12">
                  <c:v>01.17</c:v>
                </c:pt>
                <c:pt idx="16">
                  <c:v>05.17</c:v>
                </c:pt>
                <c:pt idx="20">
                  <c:v>09.17</c:v>
                </c:pt>
                <c:pt idx="24">
                  <c:v>01.18</c:v>
                </c:pt>
                <c:pt idx="28">
                  <c:v>05.18</c:v>
                </c:pt>
                <c:pt idx="32">
                  <c:v>09.18</c:v>
                </c:pt>
              </c:strCache>
            </c:strRef>
          </c:cat>
          <c:val>
            <c:numRef>
              <c:f>'ІІ.1.12'!$C$4:$C$36</c:f>
              <c:numCache>
                <c:formatCode>0.0</c:formatCode>
                <c:ptCount val="33"/>
                <c:pt idx="0">
                  <c:v>20.9</c:v>
                </c:pt>
                <c:pt idx="1">
                  <c:v>20.9</c:v>
                </c:pt>
                <c:pt idx="2">
                  <c:v>20.9</c:v>
                </c:pt>
                <c:pt idx="3">
                  <c:v>15.3</c:v>
                </c:pt>
                <c:pt idx="4">
                  <c:v>15.3</c:v>
                </c:pt>
                <c:pt idx="5">
                  <c:v>15.3</c:v>
                </c:pt>
                <c:pt idx="6">
                  <c:v>15.3</c:v>
                </c:pt>
                <c:pt idx="7">
                  <c:v>15.3</c:v>
                </c:pt>
                <c:pt idx="8">
                  <c:v>15.3</c:v>
                </c:pt>
                <c:pt idx="9">
                  <c:v>17.399999999999999</c:v>
                </c:pt>
                <c:pt idx="10">
                  <c:v>17.399999999999999</c:v>
                </c:pt>
                <c:pt idx="11">
                  <c:v>17.399999999999999</c:v>
                </c:pt>
                <c:pt idx="12">
                  <c:v>26.2</c:v>
                </c:pt>
                <c:pt idx="13">
                  <c:v>26.2</c:v>
                </c:pt>
                <c:pt idx="14">
                  <c:v>26.2</c:v>
                </c:pt>
                <c:pt idx="15">
                  <c:v>20.9</c:v>
                </c:pt>
                <c:pt idx="16">
                  <c:v>20.9</c:v>
                </c:pt>
                <c:pt idx="17">
                  <c:v>20.9</c:v>
                </c:pt>
                <c:pt idx="18">
                  <c:v>21.1</c:v>
                </c:pt>
                <c:pt idx="19">
                  <c:v>21.1</c:v>
                </c:pt>
                <c:pt idx="20">
                  <c:v>21.1</c:v>
                </c:pt>
                <c:pt idx="21">
                  <c:v>20.9</c:v>
                </c:pt>
                <c:pt idx="22">
                  <c:v>20.9</c:v>
                </c:pt>
                <c:pt idx="23">
                  <c:v>20.9</c:v>
                </c:pt>
                <c:pt idx="24">
                  <c:v>14.9</c:v>
                </c:pt>
                <c:pt idx="25">
                  <c:v>14.9</c:v>
                </c:pt>
                <c:pt idx="26">
                  <c:v>14.9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A5-461E-B2E9-D931960D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330816"/>
        <c:axId val="113344896"/>
      </c:lineChart>
      <c:catAx>
        <c:axId val="11333081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13344896"/>
        <c:crossesAt val="0"/>
        <c:auto val="0"/>
        <c:lblAlgn val="ctr"/>
        <c:lblOffset val="100"/>
        <c:tickLblSkip val="1"/>
        <c:tickMarkSkip val="12"/>
        <c:noMultiLvlLbl val="1"/>
      </c:catAx>
      <c:valAx>
        <c:axId val="113344896"/>
        <c:scaling>
          <c:orientation val="minMax"/>
          <c:max val="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1333081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405807086614178"/>
          <c:y val="0.80414034275127388"/>
          <c:w val="0.76855019685039372"/>
          <c:h val="8.4094951366373322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34035338884074"/>
          <c:y val="0.17136303022606042"/>
          <c:w val="0.81246240205375775"/>
          <c:h val="0.78176507936507933"/>
        </c:manualLayout>
      </c:layout>
      <c:areaChart>
        <c:grouping val="stacked"/>
        <c:varyColors val="0"/>
        <c:ser>
          <c:idx val="2"/>
          <c:order val="2"/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val>
            <c:numRef>
              <c:f>'II.1.13'!$L$8:$L$30</c:f>
              <c:numCache>
                <c:formatCode>0.0</c:formatCode>
                <c:ptCount val="23"/>
                <c:pt idx="0">
                  <c:v>-32.512</c:v>
                </c:pt>
                <c:pt idx="1">
                  <c:v>-58.755000000000003</c:v>
                </c:pt>
                <c:pt idx="2">
                  <c:v>-55.901000000000003</c:v>
                </c:pt>
                <c:pt idx="3">
                  <c:v>-49.593000000000004</c:v>
                </c:pt>
                <c:pt idx="4">
                  <c:v>-29.227</c:v>
                </c:pt>
                <c:pt idx="5">
                  <c:v>-31.792999999999999</c:v>
                </c:pt>
                <c:pt idx="6">
                  <c:v>-30.417999999999999</c:v>
                </c:pt>
                <c:pt idx="7">
                  <c:v>-33.052</c:v>
                </c:pt>
                <c:pt idx="8">
                  <c:v>-33.557000000000002</c:v>
                </c:pt>
                <c:pt idx="9">
                  <c:v>16.518000000000001</c:v>
                </c:pt>
                <c:pt idx="10">
                  <c:v>-33.844000000000001</c:v>
                </c:pt>
                <c:pt idx="11">
                  <c:v>-32.628</c:v>
                </c:pt>
                <c:pt idx="12">
                  <c:v>-36.622</c:v>
                </c:pt>
                <c:pt idx="13">
                  <c:v>-51.052999999999997</c:v>
                </c:pt>
                <c:pt idx="14">
                  <c:v>-41.643000000000001</c:v>
                </c:pt>
                <c:pt idx="15">
                  <c:v>-52.655000000000001</c:v>
                </c:pt>
                <c:pt idx="16">
                  <c:v>-47.752000000000002</c:v>
                </c:pt>
                <c:pt idx="17">
                  <c:v>-16.052</c:v>
                </c:pt>
                <c:pt idx="18">
                  <c:v>-43.366</c:v>
                </c:pt>
                <c:pt idx="19">
                  <c:v>-16.335000000000001</c:v>
                </c:pt>
                <c:pt idx="20">
                  <c:v>-3.359</c:v>
                </c:pt>
                <c:pt idx="21">
                  <c:v>-19.501000000000001</c:v>
                </c:pt>
                <c:pt idx="22">
                  <c:v>-23.195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5-4DCF-853F-D96ECA5D3CBB}"/>
            </c:ext>
          </c:extLst>
        </c:ser>
        <c:ser>
          <c:idx val="3"/>
          <c:order val="3"/>
          <c:spPr>
            <a:solidFill>
              <a:srgbClr val="91CA64">
                <a:lumMod val="60000"/>
                <a:lumOff val="4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val>
            <c:numRef>
              <c:f>'II.1.13'!$M$8:$M$30</c:f>
              <c:numCache>
                <c:formatCode>0.0</c:formatCode>
                <c:ptCount val="23"/>
                <c:pt idx="0">
                  <c:v>68.704999999999998</c:v>
                </c:pt>
                <c:pt idx="1">
                  <c:v>68.704999999999998</c:v>
                </c:pt>
                <c:pt idx="2">
                  <c:v>68.704999999999998</c:v>
                </c:pt>
                <c:pt idx="3">
                  <c:v>68.704999999999998</c:v>
                </c:pt>
                <c:pt idx="4">
                  <c:v>68.704999999999998</c:v>
                </c:pt>
                <c:pt idx="5">
                  <c:v>68.704999999999998</c:v>
                </c:pt>
                <c:pt idx="6">
                  <c:v>68.704999999999998</c:v>
                </c:pt>
                <c:pt idx="7">
                  <c:v>68.704999999999998</c:v>
                </c:pt>
                <c:pt idx="8">
                  <c:v>68.704999999999998</c:v>
                </c:pt>
                <c:pt idx="9">
                  <c:v>68.704999999999998</c:v>
                </c:pt>
                <c:pt idx="10">
                  <c:v>68.704999999999998</c:v>
                </c:pt>
                <c:pt idx="11">
                  <c:v>68.704999999999998</c:v>
                </c:pt>
                <c:pt idx="12">
                  <c:v>68.704999999999998</c:v>
                </c:pt>
                <c:pt idx="13">
                  <c:v>68.704999999999998</c:v>
                </c:pt>
                <c:pt idx="14">
                  <c:v>68.704999999999998</c:v>
                </c:pt>
                <c:pt idx="15">
                  <c:v>68.704999999999998</c:v>
                </c:pt>
                <c:pt idx="16">
                  <c:v>68.704999999999998</c:v>
                </c:pt>
                <c:pt idx="17">
                  <c:v>68.704999999999998</c:v>
                </c:pt>
                <c:pt idx="18">
                  <c:v>68.704999999999998</c:v>
                </c:pt>
                <c:pt idx="19">
                  <c:v>68.704999999999998</c:v>
                </c:pt>
                <c:pt idx="20">
                  <c:v>68.704999999999998</c:v>
                </c:pt>
                <c:pt idx="21">
                  <c:v>68.704999999999998</c:v>
                </c:pt>
                <c:pt idx="22">
                  <c:v>68.704999999999998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5-4DCF-853F-D96ECA5D3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53312"/>
        <c:axId val="113455104"/>
      </c:areaChart>
      <c:lineChart>
        <c:grouping val="standard"/>
        <c:varyColors val="0"/>
        <c:ser>
          <c:idx val="0"/>
          <c:order val="0"/>
          <c:spPr>
            <a:ln w="1905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'II.1.13'!$J$8:$J$30</c:f>
              <c:numCache>
                <c:formatCode>0.0</c:formatCode>
                <c:ptCount val="23"/>
                <c:pt idx="0">
                  <c:v>1.841</c:v>
                </c:pt>
                <c:pt idx="1">
                  <c:v>-24.402000000000001</c:v>
                </c:pt>
                <c:pt idx="2">
                  <c:v>-21.547999999999998</c:v>
                </c:pt>
                <c:pt idx="3">
                  <c:v>-15.24</c:v>
                </c:pt>
                <c:pt idx="4">
                  <c:v>5.1260000000000003</c:v>
                </c:pt>
                <c:pt idx="5">
                  <c:v>2.56</c:v>
                </c:pt>
                <c:pt idx="6">
                  <c:v>3.9350000000000001</c:v>
                </c:pt>
                <c:pt idx="7">
                  <c:v>1.3009999999999999</c:v>
                </c:pt>
                <c:pt idx="8">
                  <c:v>0.79600000000000004</c:v>
                </c:pt>
                <c:pt idx="9">
                  <c:v>50.871000000000002</c:v>
                </c:pt>
                <c:pt idx="10">
                  <c:v>0.50900000000000001</c:v>
                </c:pt>
                <c:pt idx="11">
                  <c:v>1.7250000000000001</c:v>
                </c:pt>
                <c:pt idx="12">
                  <c:v>-2.2690000000000001</c:v>
                </c:pt>
                <c:pt idx="13">
                  <c:v>-16.7</c:v>
                </c:pt>
                <c:pt idx="14">
                  <c:v>-7.29</c:v>
                </c:pt>
                <c:pt idx="15">
                  <c:v>-18.302</c:v>
                </c:pt>
                <c:pt idx="16">
                  <c:v>-13.398999999999999</c:v>
                </c:pt>
                <c:pt idx="17">
                  <c:v>18.300999999999998</c:v>
                </c:pt>
                <c:pt idx="18">
                  <c:v>-9.0129999999999999</c:v>
                </c:pt>
                <c:pt idx="19">
                  <c:v>18.018000000000001</c:v>
                </c:pt>
                <c:pt idx="20">
                  <c:v>30.994</c:v>
                </c:pt>
                <c:pt idx="21">
                  <c:v>14.852</c:v>
                </c:pt>
                <c:pt idx="22">
                  <c:v>11.157999999999999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5-4DCF-853F-D96ECA5D3CBB}"/>
            </c:ext>
          </c:extLst>
        </c:ser>
        <c:ser>
          <c:idx val="1"/>
          <c:order val="1"/>
          <c:spPr>
            <a:ln w="1905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'II.1.13'!$K$8:$K$30</c:f>
              <c:numCache>
                <c:formatCode>0.0</c:formatCode>
                <c:ptCount val="23"/>
                <c:pt idx="0">
                  <c:v>0</c:v>
                </c:pt>
                <c:pt idx="1">
                  <c:v>-13.82</c:v>
                </c:pt>
                <c:pt idx="2">
                  <c:v>-13.667</c:v>
                </c:pt>
                <c:pt idx="3">
                  <c:v>-12.670999999999999</c:v>
                </c:pt>
                <c:pt idx="4">
                  <c:v>1.5449999999999999</c:v>
                </c:pt>
                <c:pt idx="5">
                  <c:v>3.456</c:v>
                </c:pt>
                <c:pt idx="6">
                  <c:v>1.9330000000000001</c:v>
                </c:pt>
                <c:pt idx="7">
                  <c:v>1E-3</c:v>
                </c:pt>
                <c:pt idx="8">
                  <c:v>0.161</c:v>
                </c:pt>
                <c:pt idx="9">
                  <c:v>28.814</c:v>
                </c:pt>
                <c:pt idx="10">
                  <c:v>7.6349999999999998</c:v>
                </c:pt>
                <c:pt idx="11">
                  <c:v>-1.04</c:v>
                </c:pt>
                <c:pt idx="12">
                  <c:v>-1.2230000000000001</c:v>
                </c:pt>
                <c:pt idx="13">
                  <c:v>-5.6689999999999996</c:v>
                </c:pt>
                <c:pt idx="14">
                  <c:v>-3.5790000000000002</c:v>
                </c:pt>
                <c:pt idx="15">
                  <c:v>-10.074</c:v>
                </c:pt>
                <c:pt idx="16">
                  <c:v>-4.867</c:v>
                </c:pt>
                <c:pt idx="17">
                  <c:v>12.47</c:v>
                </c:pt>
                <c:pt idx="18">
                  <c:v>-7.524</c:v>
                </c:pt>
                <c:pt idx="19">
                  <c:v>8.1270000000000007</c:v>
                </c:pt>
                <c:pt idx="20">
                  <c:v>12.058</c:v>
                </c:pt>
                <c:pt idx="21">
                  <c:v>8.3109999999999999</c:v>
                </c:pt>
                <c:pt idx="22">
                  <c:v>10.087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5-4DCF-853F-D96ECA5D3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53312"/>
        <c:axId val="113455104"/>
      </c:lineChart>
      <c:catAx>
        <c:axId val="11345331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3455104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13455104"/>
        <c:scaling>
          <c:orientation val="minMax"/>
          <c:max val="100"/>
          <c:min val="-1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3453312"/>
        <c:crosses val="autoZero"/>
        <c:crossBetween val="between"/>
        <c:majorUnit val="10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30409147421166"/>
          <c:y val="0.17136303022606042"/>
          <c:w val="0.79421421845574391"/>
          <c:h val="0.78176507936507933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val>
            <c:numRef>
              <c:f>'II.1.13'!$P$8:$P$30</c:f>
              <c:numCache>
                <c:formatCode>0.0</c:formatCode>
                <c:ptCount val="23"/>
                <c:pt idx="0">
                  <c:v>-11.757</c:v>
                </c:pt>
                <c:pt idx="1">
                  <c:v>-17.152000000000001</c:v>
                </c:pt>
                <c:pt idx="2">
                  <c:v>-21.536999999999999</c:v>
                </c:pt>
                <c:pt idx="3">
                  <c:v>-22.152000000000001</c:v>
                </c:pt>
                <c:pt idx="4">
                  <c:v>-20.186</c:v>
                </c:pt>
                <c:pt idx="5">
                  <c:v>-15.714</c:v>
                </c:pt>
                <c:pt idx="6">
                  <c:v>-15.702</c:v>
                </c:pt>
                <c:pt idx="7">
                  <c:v>-27.071999999999999</c:v>
                </c:pt>
                <c:pt idx="8">
                  <c:v>-33.015999999999998</c:v>
                </c:pt>
                <c:pt idx="9">
                  <c:v>-21.962</c:v>
                </c:pt>
                <c:pt idx="10">
                  <c:v>-20.202999999999999</c:v>
                </c:pt>
                <c:pt idx="11">
                  <c:v>-17.646000000000001</c:v>
                </c:pt>
                <c:pt idx="12">
                  <c:v>-16.056999999999999</c:v>
                </c:pt>
                <c:pt idx="13">
                  <c:v>-17.431000000000001</c:v>
                </c:pt>
                <c:pt idx="14">
                  <c:v>-17.693999999999999</c:v>
                </c:pt>
                <c:pt idx="15">
                  <c:v>-12.061999999999999</c:v>
                </c:pt>
                <c:pt idx="16">
                  <c:v>7.4950000000000001</c:v>
                </c:pt>
                <c:pt idx="17">
                  <c:v>8.923</c:v>
                </c:pt>
                <c:pt idx="18">
                  <c:v>-17.652000000000001</c:v>
                </c:pt>
                <c:pt idx="19">
                  <c:v>-32.850999999999999</c:v>
                </c:pt>
                <c:pt idx="20">
                  <c:v>-30.216999999999999</c:v>
                </c:pt>
                <c:pt idx="21">
                  <c:v>-23.077999999999999</c:v>
                </c:pt>
                <c:pt idx="22">
                  <c:v>-18.835000000000001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F-4494-8D78-F6FDA385F651}"/>
            </c:ext>
          </c:extLst>
        </c:ser>
        <c:ser>
          <c:idx val="3"/>
          <c:order val="3"/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'II.1.13'!$Q$8:$Q$30</c:f>
              <c:numCache>
                <c:formatCode>0.0</c:formatCode>
                <c:ptCount val="23"/>
                <c:pt idx="0">
                  <c:v>39.332999999999998</c:v>
                </c:pt>
                <c:pt idx="1">
                  <c:v>39.332999999999998</c:v>
                </c:pt>
                <c:pt idx="2">
                  <c:v>39.332999999999998</c:v>
                </c:pt>
                <c:pt idx="3">
                  <c:v>39.332999999999998</c:v>
                </c:pt>
                <c:pt idx="4">
                  <c:v>39.332999999999998</c:v>
                </c:pt>
                <c:pt idx="5">
                  <c:v>39.332999999999998</c:v>
                </c:pt>
                <c:pt idx="6">
                  <c:v>39.332999999999998</c:v>
                </c:pt>
                <c:pt idx="7">
                  <c:v>39.332999999999998</c:v>
                </c:pt>
                <c:pt idx="8">
                  <c:v>39.332999999999998</c:v>
                </c:pt>
                <c:pt idx="9">
                  <c:v>39.332999999999998</c:v>
                </c:pt>
                <c:pt idx="10">
                  <c:v>39.332999999999998</c:v>
                </c:pt>
                <c:pt idx="11">
                  <c:v>39.332999999999998</c:v>
                </c:pt>
                <c:pt idx="12">
                  <c:v>39.332999999999998</c:v>
                </c:pt>
                <c:pt idx="13">
                  <c:v>39.332999999999998</c:v>
                </c:pt>
                <c:pt idx="14">
                  <c:v>39.332999999999998</c:v>
                </c:pt>
                <c:pt idx="15">
                  <c:v>39.332999999999998</c:v>
                </c:pt>
                <c:pt idx="16">
                  <c:v>39.332999999999998</c:v>
                </c:pt>
                <c:pt idx="17">
                  <c:v>39.332999999999998</c:v>
                </c:pt>
                <c:pt idx="18">
                  <c:v>39.332999999999998</c:v>
                </c:pt>
                <c:pt idx="19">
                  <c:v>39.332999999999998</c:v>
                </c:pt>
                <c:pt idx="20">
                  <c:v>39.332999999999998</c:v>
                </c:pt>
                <c:pt idx="21">
                  <c:v>39.332999999999998</c:v>
                </c:pt>
                <c:pt idx="22">
                  <c:v>39.332999999999998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4F-4494-8D78-F6FDA385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07712"/>
        <c:axId val="114173056"/>
      </c:areaChar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'II.1.13'!$N$8:$N$30</c:f>
              <c:numCache>
                <c:formatCode>0.0</c:formatCode>
                <c:ptCount val="23"/>
                <c:pt idx="0">
                  <c:v>7.9089999999999998</c:v>
                </c:pt>
                <c:pt idx="1">
                  <c:v>2.5139999999999998</c:v>
                </c:pt>
                <c:pt idx="2">
                  <c:v>-1.871</c:v>
                </c:pt>
                <c:pt idx="3">
                  <c:v>-2.4860000000000002</c:v>
                </c:pt>
                <c:pt idx="4">
                  <c:v>-0.52</c:v>
                </c:pt>
                <c:pt idx="5">
                  <c:v>3.952</c:v>
                </c:pt>
                <c:pt idx="6">
                  <c:v>3.964</c:v>
                </c:pt>
                <c:pt idx="7">
                  <c:v>-7.4059999999999997</c:v>
                </c:pt>
                <c:pt idx="8">
                  <c:v>-13.35</c:v>
                </c:pt>
                <c:pt idx="9">
                  <c:v>-2.2959999999999998</c:v>
                </c:pt>
                <c:pt idx="10">
                  <c:v>-0.53700000000000003</c:v>
                </c:pt>
                <c:pt idx="11">
                  <c:v>2.02</c:v>
                </c:pt>
                <c:pt idx="12">
                  <c:v>3.609</c:v>
                </c:pt>
                <c:pt idx="13">
                  <c:v>2.2349999999999999</c:v>
                </c:pt>
                <c:pt idx="14">
                  <c:v>1.972</c:v>
                </c:pt>
                <c:pt idx="15">
                  <c:v>7.6040000000000001</c:v>
                </c:pt>
                <c:pt idx="16">
                  <c:v>27.161000000000001</c:v>
                </c:pt>
                <c:pt idx="17">
                  <c:v>28.588999999999999</c:v>
                </c:pt>
                <c:pt idx="18">
                  <c:v>2.0139999999999998</c:v>
                </c:pt>
                <c:pt idx="19">
                  <c:v>-13.185</c:v>
                </c:pt>
                <c:pt idx="20">
                  <c:v>-10.551</c:v>
                </c:pt>
                <c:pt idx="21">
                  <c:v>-3.4119999999999999</c:v>
                </c:pt>
                <c:pt idx="22">
                  <c:v>0.83099999999999996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F-4494-8D78-F6FDA385F651}"/>
            </c:ext>
          </c:extLst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'II.1.13'!$O$8:$O$30</c:f>
              <c:numCache>
                <c:formatCode>0.0</c:formatCode>
                <c:ptCount val="23"/>
                <c:pt idx="0">
                  <c:v>0</c:v>
                </c:pt>
                <c:pt idx="1">
                  <c:v>4.298</c:v>
                </c:pt>
                <c:pt idx="2">
                  <c:v>-1.083</c:v>
                </c:pt>
                <c:pt idx="3">
                  <c:v>-2.206</c:v>
                </c:pt>
                <c:pt idx="4">
                  <c:v>7.7610000000000001</c:v>
                </c:pt>
                <c:pt idx="5">
                  <c:v>9.9459999999999997</c:v>
                </c:pt>
                <c:pt idx="6">
                  <c:v>16.777999999999999</c:v>
                </c:pt>
                <c:pt idx="7">
                  <c:v>-3.1909999999999998</c:v>
                </c:pt>
                <c:pt idx="8">
                  <c:v>-20.106999999999999</c:v>
                </c:pt>
                <c:pt idx="9">
                  <c:v>-7.2060000000000004</c:v>
                </c:pt>
                <c:pt idx="10">
                  <c:v>3.2810000000000001</c:v>
                </c:pt>
                <c:pt idx="11">
                  <c:v>4.5510000000000002</c:v>
                </c:pt>
                <c:pt idx="12">
                  <c:v>8.15</c:v>
                </c:pt>
                <c:pt idx="13">
                  <c:v>3.931</c:v>
                </c:pt>
                <c:pt idx="14">
                  <c:v>5.9119999999999999</c:v>
                </c:pt>
                <c:pt idx="15">
                  <c:v>9.4260000000000002</c:v>
                </c:pt>
                <c:pt idx="16">
                  <c:v>35.317999999999998</c:v>
                </c:pt>
                <c:pt idx="17">
                  <c:v>21.076000000000001</c:v>
                </c:pt>
                <c:pt idx="18">
                  <c:v>1.369</c:v>
                </c:pt>
                <c:pt idx="19">
                  <c:v>-9.3810000000000002</c:v>
                </c:pt>
                <c:pt idx="20">
                  <c:v>-6.6680000000000001</c:v>
                </c:pt>
                <c:pt idx="21">
                  <c:v>-9.4640000000000004</c:v>
                </c:pt>
                <c:pt idx="22">
                  <c:v>6.9169999999999998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4F-4494-8D78-F6FDA385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07712"/>
        <c:axId val="114173056"/>
      </c:lineChart>
      <c:catAx>
        <c:axId val="11350771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4173056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14173056"/>
        <c:scaling>
          <c:orientation val="minMax"/>
          <c:max val="50"/>
          <c:min val="-5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3507712"/>
        <c:crosses val="autoZero"/>
        <c:crossBetween val="between"/>
        <c:majorUnit val="5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88713910761155"/>
          <c:y val="9.1348554293671225E-2"/>
          <c:w val="0.82462785217541235"/>
          <c:h val="0.77611726621010912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val>
            <c:numRef>
              <c:f>'II.1.13'!$X$8:$X$30</c:f>
              <c:numCache>
                <c:formatCode>0.0</c:formatCode>
                <c:ptCount val="23"/>
                <c:pt idx="0">
                  <c:v>0.52300000000000002</c:v>
                </c:pt>
                <c:pt idx="1">
                  <c:v>-0.60599999999999998</c:v>
                </c:pt>
                <c:pt idx="2">
                  <c:v>0.375</c:v>
                </c:pt>
                <c:pt idx="3">
                  <c:v>0.36799999999999999</c:v>
                </c:pt>
                <c:pt idx="4">
                  <c:v>-1.4999999999999999E-2</c:v>
                </c:pt>
                <c:pt idx="5">
                  <c:v>-1.6E-2</c:v>
                </c:pt>
                <c:pt idx="6">
                  <c:v>-0.22700000000000001</c:v>
                </c:pt>
                <c:pt idx="7">
                  <c:v>-0.74299999999999999</c:v>
                </c:pt>
                <c:pt idx="8">
                  <c:v>-0.35</c:v>
                </c:pt>
                <c:pt idx="9">
                  <c:v>-0.44</c:v>
                </c:pt>
                <c:pt idx="10">
                  <c:v>-0.224</c:v>
                </c:pt>
                <c:pt idx="11">
                  <c:v>-0.71499999999999997</c:v>
                </c:pt>
                <c:pt idx="12">
                  <c:v>-0.67800000000000005</c:v>
                </c:pt>
                <c:pt idx="13">
                  <c:v>-0.182</c:v>
                </c:pt>
                <c:pt idx="14">
                  <c:v>-0.40699999999999997</c:v>
                </c:pt>
                <c:pt idx="15">
                  <c:v>-1.7000000000000001E-2</c:v>
                </c:pt>
                <c:pt idx="16">
                  <c:v>-0.92300000000000004</c:v>
                </c:pt>
                <c:pt idx="17">
                  <c:v>-0.752</c:v>
                </c:pt>
                <c:pt idx="18">
                  <c:v>-1.1499999999999999</c:v>
                </c:pt>
                <c:pt idx="19">
                  <c:v>-0.83299999999999996</c:v>
                </c:pt>
                <c:pt idx="20">
                  <c:v>-0.90900000000000003</c:v>
                </c:pt>
                <c:pt idx="21">
                  <c:v>-1.0349999999999999</c:v>
                </c:pt>
                <c:pt idx="22">
                  <c:v>-8.5000000000000006E-2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C-424C-A7D4-909A4412BFC3}"/>
            </c:ext>
          </c:extLst>
        </c:ser>
        <c:ser>
          <c:idx val="3"/>
          <c:order val="3"/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'II.1.13'!$Y$8:$Y$30</c:f>
              <c:numCache>
                <c:formatCode>0.0</c:formatCode>
                <c:ptCount val="23"/>
                <c:pt idx="0">
                  <c:v>1.835</c:v>
                </c:pt>
                <c:pt idx="1">
                  <c:v>1.835</c:v>
                </c:pt>
                <c:pt idx="2">
                  <c:v>1.835</c:v>
                </c:pt>
                <c:pt idx="3">
                  <c:v>1.835</c:v>
                </c:pt>
                <c:pt idx="4">
                  <c:v>1.835</c:v>
                </c:pt>
                <c:pt idx="5">
                  <c:v>1.835</c:v>
                </c:pt>
                <c:pt idx="6">
                  <c:v>1.835</c:v>
                </c:pt>
                <c:pt idx="7">
                  <c:v>1.835</c:v>
                </c:pt>
                <c:pt idx="8">
                  <c:v>1.835</c:v>
                </c:pt>
                <c:pt idx="9">
                  <c:v>1.835</c:v>
                </c:pt>
                <c:pt idx="10">
                  <c:v>1.835</c:v>
                </c:pt>
                <c:pt idx="11">
                  <c:v>1.835</c:v>
                </c:pt>
                <c:pt idx="12">
                  <c:v>1.835</c:v>
                </c:pt>
                <c:pt idx="13">
                  <c:v>1.835</c:v>
                </c:pt>
                <c:pt idx="14">
                  <c:v>1.835</c:v>
                </c:pt>
                <c:pt idx="15">
                  <c:v>1.835</c:v>
                </c:pt>
                <c:pt idx="16">
                  <c:v>1.835</c:v>
                </c:pt>
                <c:pt idx="17">
                  <c:v>1.835</c:v>
                </c:pt>
                <c:pt idx="18">
                  <c:v>1.835</c:v>
                </c:pt>
                <c:pt idx="19">
                  <c:v>1.835</c:v>
                </c:pt>
                <c:pt idx="20">
                  <c:v>1.835</c:v>
                </c:pt>
                <c:pt idx="21">
                  <c:v>1.835</c:v>
                </c:pt>
                <c:pt idx="22">
                  <c:v>1.835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C-424C-A7D4-909A4412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17728"/>
        <c:axId val="114219264"/>
      </c:areaChar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'II.1.13'!$V$8:$V$30</c:f>
              <c:numCache>
                <c:formatCode>0.0</c:formatCode>
                <c:ptCount val="23"/>
                <c:pt idx="0">
                  <c:v>1.4410000000000001</c:v>
                </c:pt>
                <c:pt idx="1">
                  <c:v>0.312</c:v>
                </c:pt>
                <c:pt idx="2">
                  <c:v>1.2929999999999999</c:v>
                </c:pt>
                <c:pt idx="3">
                  <c:v>1.286</c:v>
                </c:pt>
                <c:pt idx="4">
                  <c:v>0.90300000000000002</c:v>
                </c:pt>
                <c:pt idx="5">
                  <c:v>0.90200000000000002</c:v>
                </c:pt>
                <c:pt idx="6">
                  <c:v>0.69099999999999995</c:v>
                </c:pt>
                <c:pt idx="7">
                  <c:v>0.17499999999999999</c:v>
                </c:pt>
                <c:pt idx="8">
                  <c:v>0.56799999999999995</c:v>
                </c:pt>
                <c:pt idx="9">
                  <c:v>0.47799999999999998</c:v>
                </c:pt>
                <c:pt idx="10">
                  <c:v>0.69399999999999995</c:v>
                </c:pt>
                <c:pt idx="11">
                  <c:v>0.20300000000000001</c:v>
                </c:pt>
                <c:pt idx="12">
                  <c:v>0.24</c:v>
                </c:pt>
                <c:pt idx="13">
                  <c:v>0.73599999999999999</c:v>
                </c:pt>
                <c:pt idx="14">
                  <c:v>0.51100000000000001</c:v>
                </c:pt>
                <c:pt idx="15">
                  <c:v>0.90100000000000002</c:v>
                </c:pt>
                <c:pt idx="16">
                  <c:v>-5.0000000000000001E-3</c:v>
                </c:pt>
                <c:pt idx="17">
                  <c:v>0.16600000000000001</c:v>
                </c:pt>
                <c:pt idx="18">
                  <c:v>-0.23200000000000001</c:v>
                </c:pt>
                <c:pt idx="19">
                  <c:v>8.5000000000000006E-2</c:v>
                </c:pt>
                <c:pt idx="20">
                  <c:v>8.9999999999999993E-3</c:v>
                </c:pt>
                <c:pt idx="21">
                  <c:v>-0.11700000000000001</c:v>
                </c:pt>
                <c:pt idx="22">
                  <c:v>0.83299999999999996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C-424C-A7D4-909A4412BFC3}"/>
            </c:ext>
          </c:extLst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'II.1.13'!$W$8:$W$30</c:f>
              <c:numCache>
                <c:formatCode>0.0</c:formatCode>
                <c:ptCount val="23"/>
                <c:pt idx="0">
                  <c:v>0</c:v>
                </c:pt>
                <c:pt idx="1">
                  <c:v>1.847</c:v>
                </c:pt>
                <c:pt idx="2">
                  <c:v>1.589</c:v>
                </c:pt>
                <c:pt idx="3">
                  <c:v>0.53500000000000003</c:v>
                </c:pt>
                <c:pt idx="4">
                  <c:v>1.8420000000000001</c:v>
                </c:pt>
                <c:pt idx="5">
                  <c:v>1.3109999999999999</c:v>
                </c:pt>
                <c:pt idx="6">
                  <c:v>0.22800000000000001</c:v>
                </c:pt>
                <c:pt idx="7">
                  <c:v>0.90100000000000002</c:v>
                </c:pt>
                <c:pt idx="8">
                  <c:v>1.0620000000000001</c:v>
                </c:pt>
                <c:pt idx="9">
                  <c:v>6.2E-2</c:v>
                </c:pt>
                <c:pt idx="10">
                  <c:v>-0.57799999999999996</c:v>
                </c:pt>
                <c:pt idx="11">
                  <c:v>1.897</c:v>
                </c:pt>
                <c:pt idx="12">
                  <c:v>1.06</c:v>
                </c:pt>
                <c:pt idx="13">
                  <c:v>-0.89200000000000002</c:v>
                </c:pt>
                <c:pt idx="14">
                  <c:v>-0.19700000000000001</c:v>
                </c:pt>
                <c:pt idx="15">
                  <c:v>2.5009999999999999</c:v>
                </c:pt>
                <c:pt idx="16">
                  <c:v>1.1859999999999999</c:v>
                </c:pt>
                <c:pt idx="17">
                  <c:v>1.0660000000000001</c:v>
                </c:pt>
                <c:pt idx="18">
                  <c:v>1.6339999999999999</c:v>
                </c:pt>
                <c:pt idx="19">
                  <c:v>1.0999999999999999E-2</c:v>
                </c:pt>
                <c:pt idx="20">
                  <c:v>-0.252</c:v>
                </c:pt>
                <c:pt idx="21">
                  <c:v>-4.7E-2</c:v>
                </c:pt>
                <c:pt idx="22">
                  <c:v>-1.35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C-424C-A7D4-909A4412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7728"/>
        <c:axId val="114219264"/>
      </c:lineChart>
      <c:catAx>
        <c:axId val="11421772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4219264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14219264"/>
        <c:scaling>
          <c:orientation val="minMax"/>
          <c:max val="5"/>
          <c:min val="-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4217728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8264435695538"/>
          <c:y val="2.9411764705882353E-2"/>
          <c:w val="0.84634022309711288"/>
          <c:h val="0.6821171838814266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I.4!$B$1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I.4!$B$4:$B$21</c:f>
              <c:numCache>
                <c:formatCode>0.0</c:formatCode>
                <c:ptCount val="18"/>
                <c:pt idx="0">
                  <c:v>0.23</c:v>
                </c:pt>
                <c:pt idx="1">
                  <c:v>0.17</c:v>
                </c:pt>
                <c:pt idx="2">
                  <c:v>0.19</c:v>
                </c:pt>
                <c:pt idx="3">
                  <c:v>0.23</c:v>
                </c:pt>
                <c:pt idx="4">
                  <c:v>0.41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  <c:pt idx="8">
                  <c:v>0.41</c:v>
                </c:pt>
                <c:pt idx="9">
                  <c:v>0.39</c:v>
                </c:pt>
                <c:pt idx="10">
                  <c:v>0.42</c:v>
                </c:pt>
                <c:pt idx="11">
                  <c:v>0.47</c:v>
                </c:pt>
                <c:pt idx="12">
                  <c:v>0.55000000000000004</c:v>
                </c:pt>
                <c:pt idx="13">
                  <c:v>0.62</c:v>
                </c:pt>
                <c:pt idx="14">
                  <c:v>0.7</c:v>
                </c:pt>
                <c:pt idx="15">
                  <c:v>0.73</c:v>
                </c:pt>
                <c:pt idx="16">
                  <c:v>0.69</c:v>
                </c:pt>
                <c:pt idx="17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5-48FD-9E89-F26FB54E83C0}"/>
            </c:ext>
          </c:extLst>
        </c:ser>
        <c:ser>
          <c:idx val="1"/>
          <c:order val="2"/>
          <c:tx>
            <c:strRef>
              <c:f>I.4!$C$1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I.4!$C$4:$C$21</c:f>
              <c:numCache>
                <c:formatCode>0.0</c:formatCode>
                <c:ptCount val="18"/>
                <c:pt idx="0">
                  <c:v>0.21</c:v>
                </c:pt>
                <c:pt idx="1">
                  <c:v>0.36</c:v>
                </c:pt>
                <c:pt idx="2">
                  <c:v>0.28999999999999998</c:v>
                </c:pt>
                <c:pt idx="3">
                  <c:v>0.08</c:v>
                </c:pt>
                <c:pt idx="4">
                  <c:v>-0.72</c:v>
                </c:pt>
                <c:pt idx="5">
                  <c:v>-1.1599999999999999</c:v>
                </c:pt>
                <c:pt idx="6">
                  <c:v>-0.95</c:v>
                </c:pt>
                <c:pt idx="7">
                  <c:v>-0.98</c:v>
                </c:pt>
                <c:pt idx="8">
                  <c:v>-0.25</c:v>
                </c:pt>
                <c:pt idx="9">
                  <c:v>-0.12</c:v>
                </c:pt>
                <c:pt idx="10">
                  <c:v>-0.08</c:v>
                </c:pt>
                <c:pt idx="11">
                  <c:v>0.06</c:v>
                </c:pt>
                <c:pt idx="12">
                  <c:v>0.11</c:v>
                </c:pt>
                <c:pt idx="13">
                  <c:v>0.46</c:v>
                </c:pt>
                <c:pt idx="14">
                  <c:v>0.41</c:v>
                </c:pt>
                <c:pt idx="15">
                  <c:v>0.17</c:v>
                </c:pt>
                <c:pt idx="16">
                  <c:v>0.23</c:v>
                </c:pt>
                <c:pt idx="17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5-48FD-9E89-F26FB54E83C0}"/>
            </c:ext>
          </c:extLst>
        </c:ser>
        <c:ser>
          <c:idx val="2"/>
          <c:order val="3"/>
          <c:tx>
            <c:strRef>
              <c:f>I.4!$D$1</c:f>
              <c:strCache>
                <c:ptCount val="1"/>
                <c:pt idx="0">
                  <c:v>Turkey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I.4!$D$4:$D$21</c:f>
              <c:numCache>
                <c:formatCode>0.0</c:formatCode>
                <c:ptCount val="18"/>
                <c:pt idx="0">
                  <c:v>0.56000000000000005</c:v>
                </c:pt>
                <c:pt idx="1">
                  <c:v>0.19</c:v>
                </c:pt>
                <c:pt idx="2">
                  <c:v>0.24</c:v>
                </c:pt>
                <c:pt idx="3">
                  <c:v>0.38</c:v>
                </c:pt>
                <c:pt idx="4">
                  <c:v>0.25</c:v>
                </c:pt>
                <c:pt idx="5">
                  <c:v>0.51</c:v>
                </c:pt>
                <c:pt idx="6">
                  <c:v>0.42</c:v>
                </c:pt>
                <c:pt idx="7">
                  <c:v>0.53</c:v>
                </c:pt>
                <c:pt idx="8">
                  <c:v>0.37</c:v>
                </c:pt>
                <c:pt idx="9">
                  <c:v>0.38</c:v>
                </c:pt>
                <c:pt idx="10">
                  <c:v>-0.06</c:v>
                </c:pt>
                <c:pt idx="11">
                  <c:v>0.33</c:v>
                </c:pt>
                <c:pt idx="12">
                  <c:v>0.33</c:v>
                </c:pt>
                <c:pt idx="13">
                  <c:v>0.33</c:v>
                </c:pt>
                <c:pt idx="14">
                  <c:v>0.7</c:v>
                </c:pt>
                <c:pt idx="15">
                  <c:v>0.45</c:v>
                </c:pt>
                <c:pt idx="16">
                  <c:v>0.47</c:v>
                </c:pt>
                <c:pt idx="17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5-48FD-9E89-F26FB54E83C0}"/>
            </c:ext>
          </c:extLst>
        </c:ser>
        <c:ser>
          <c:idx val="3"/>
          <c:order val="4"/>
          <c:tx>
            <c:strRef>
              <c:f>I.4!$F$1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I.4!$F$4:$F$21</c:f>
              <c:numCache>
                <c:formatCode>0.0</c:formatCode>
                <c:ptCount val="18"/>
                <c:pt idx="0">
                  <c:v>0.33</c:v>
                </c:pt>
                <c:pt idx="1">
                  <c:v>0.33</c:v>
                </c:pt>
                <c:pt idx="2">
                  <c:v>0.32</c:v>
                </c:pt>
                <c:pt idx="3">
                  <c:v>0.32</c:v>
                </c:pt>
                <c:pt idx="4">
                  <c:v>0.37</c:v>
                </c:pt>
                <c:pt idx="5">
                  <c:v>0.37</c:v>
                </c:pt>
                <c:pt idx="6">
                  <c:v>0.36</c:v>
                </c:pt>
                <c:pt idx="7">
                  <c:v>0.36</c:v>
                </c:pt>
                <c:pt idx="8">
                  <c:v>0.43</c:v>
                </c:pt>
                <c:pt idx="9">
                  <c:v>0.43</c:v>
                </c:pt>
                <c:pt idx="10">
                  <c:v>0.43</c:v>
                </c:pt>
                <c:pt idx="11">
                  <c:v>0.44</c:v>
                </c:pt>
                <c:pt idx="12">
                  <c:v>0.36</c:v>
                </c:pt>
                <c:pt idx="13">
                  <c:v>0.36</c:v>
                </c:pt>
                <c:pt idx="14">
                  <c:v>0.36</c:v>
                </c:pt>
                <c:pt idx="15">
                  <c:v>0.36</c:v>
                </c:pt>
                <c:pt idx="16">
                  <c:v>0.34</c:v>
                </c:pt>
                <c:pt idx="17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B5-48FD-9E89-F26FB54E83C0}"/>
            </c:ext>
          </c:extLst>
        </c:ser>
        <c:ser>
          <c:idx val="4"/>
          <c:order val="5"/>
          <c:tx>
            <c:strRef>
              <c:f>I.4!$G$1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I.4!$G$4:$G$21</c:f>
              <c:numCache>
                <c:formatCode>0.0</c:formatCode>
                <c:ptCount val="18"/>
                <c:pt idx="0">
                  <c:v>0.14000000000000001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0.21</c:v>
                </c:pt>
                <c:pt idx="5">
                  <c:v>0.18</c:v>
                </c:pt>
                <c:pt idx="6">
                  <c:v>0.2</c:v>
                </c:pt>
                <c:pt idx="7">
                  <c:v>0.25</c:v>
                </c:pt>
                <c:pt idx="8">
                  <c:v>0.17</c:v>
                </c:pt>
                <c:pt idx="9">
                  <c:v>0.18</c:v>
                </c:pt>
                <c:pt idx="10">
                  <c:v>0.15</c:v>
                </c:pt>
                <c:pt idx="11">
                  <c:v>0.15</c:v>
                </c:pt>
                <c:pt idx="12">
                  <c:v>0.3</c:v>
                </c:pt>
                <c:pt idx="13">
                  <c:v>0.27</c:v>
                </c:pt>
                <c:pt idx="14">
                  <c:v>0.35</c:v>
                </c:pt>
                <c:pt idx="15">
                  <c:v>0.33</c:v>
                </c:pt>
                <c:pt idx="16">
                  <c:v>0.37</c:v>
                </c:pt>
                <c:pt idx="17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B5-48FD-9E89-F26FB54E83C0}"/>
            </c:ext>
          </c:extLst>
        </c:ser>
        <c:ser>
          <c:idx val="5"/>
          <c:order val="6"/>
          <c:tx>
            <c:strRef>
              <c:f>I.4!$H$1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A3417C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I.4!$H$4:$H$21</c:f>
              <c:numCache>
                <c:formatCode>0.0</c:formatCode>
                <c:ptCount val="18"/>
                <c:pt idx="0">
                  <c:v>0.24</c:v>
                </c:pt>
                <c:pt idx="1">
                  <c:v>0.27</c:v>
                </c:pt>
                <c:pt idx="2">
                  <c:v>0.22</c:v>
                </c:pt>
                <c:pt idx="3">
                  <c:v>0.2</c:v>
                </c:pt>
                <c:pt idx="4">
                  <c:v>0.26</c:v>
                </c:pt>
                <c:pt idx="5">
                  <c:v>0.27</c:v>
                </c:pt>
                <c:pt idx="6">
                  <c:v>0.27</c:v>
                </c:pt>
                <c:pt idx="7">
                  <c:v>0.26</c:v>
                </c:pt>
                <c:pt idx="8">
                  <c:v>0.31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0.28000000000000003</c:v>
                </c:pt>
                <c:pt idx="12">
                  <c:v>0.33</c:v>
                </c:pt>
                <c:pt idx="13">
                  <c:v>0.3</c:v>
                </c:pt>
                <c:pt idx="14">
                  <c:v>0.34</c:v>
                </c:pt>
                <c:pt idx="15">
                  <c:v>0.38</c:v>
                </c:pt>
                <c:pt idx="16">
                  <c:v>0.42</c:v>
                </c:pt>
                <c:pt idx="17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B5-48FD-9E89-F26FB54E83C0}"/>
            </c:ext>
          </c:extLst>
        </c:ser>
        <c:ser>
          <c:idx val="8"/>
          <c:order val="7"/>
          <c:tx>
            <c:strRef>
              <c:f>I.4!$E$1</c:f>
              <c:strCache>
                <c:ptCount val="1"/>
                <c:pt idx="0">
                  <c:v>Egypt</c:v>
                </c:pt>
              </c:strCache>
            </c:strRef>
          </c:tx>
          <c:spPr>
            <a:solidFill>
              <a:srgbClr val="8D9DD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I.4!$E$4:$E$21</c:f>
              <c:numCache>
                <c:formatCode>0.0</c:formatCode>
                <c:ptCount val="18"/>
                <c:pt idx="0">
                  <c:v>0.15</c:v>
                </c:pt>
                <c:pt idx="1">
                  <c:v>0.23</c:v>
                </c:pt>
                <c:pt idx="2">
                  <c:v>0.25</c:v>
                </c:pt>
                <c:pt idx="3">
                  <c:v>0.23</c:v>
                </c:pt>
                <c:pt idx="4">
                  <c:v>0.18</c:v>
                </c:pt>
                <c:pt idx="5">
                  <c:v>0.19</c:v>
                </c:pt>
                <c:pt idx="6">
                  <c:v>0.28000000000000003</c:v>
                </c:pt>
                <c:pt idx="7">
                  <c:v>0.22</c:v>
                </c:pt>
                <c:pt idx="8">
                  <c:v>0.21</c:v>
                </c:pt>
                <c:pt idx="9">
                  <c:v>0.25</c:v>
                </c:pt>
                <c:pt idx="10">
                  <c:v>0.19</c:v>
                </c:pt>
                <c:pt idx="11">
                  <c:v>0.21</c:v>
                </c:pt>
                <c:pt idx="12">
                  <c:v>0.28000000000000003</c:v>
                </c:pt>
                <c:pt idx="13">
                  <c:v>0.32</c:v>
                </c:pt>
                <c:pt idx="14">
                  <c:v>0.33</c:v>
                </c:pt>
                <c:pt idx="15">
                  <c:v>0.34</c:v>
                </c:pt>
                <c:pt idx="16">
                  <c:v>0.24</c:v>
                </c:pt>
                <c:pt idx="17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B5-48FD-9E89-F26FB54E83C0}"/>
            </c:ext>
          </c:extLst>
        </c:ser>
        <c:ser>
          <c:idx val="7"/>
          <c:order val="8"/>
          <c:tx>
            <c:strRef>
              <c:f>I.4!$I$1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rgbClr val="F79D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I.4!$I$4:$I$21</c:f>
              <c:numCache>
                <c:formatCode>0.0</c:formatCode>
                <c:ptCount val="18"/>
                <c:pt idx="0">
                  <c:v>0.8</c:v>
                </c:pt>
                <c:pt idx="1">
                  <c:v>0.74</c:v>
                </c:pt>
                <c:pt idx="2">
                  <c:v>0.87</c:v>
                </c:pt>
                <c:pt idx="3">
                  <c:v>0.73</c:v>
                </c:pt>
                <c:pt idx="4">
                  <c:v>0.79</c:v>
                </c:pt>
                <c:pt idx="5">
                  <c:v>0.53</c:v>
                </c:pt>
                <c:pt idx="6">
                  <c:v>0.32</c:v>
                </c:pt>
                <c:pt idx="7">
                  <c:v>0.22</c:v>
                </c:pt>
                <c:pt idx="8">
                  <c:v>0.48</c:v>
                </c:pt>
                <c:pt idx="9">
                  <c:v>0.66</c:v>
                </c:pt>
                <c:pt idx="10">
                  <c:v>0.45</c:v>
                </c:pt>
                <c:pt idx="11">
                  <c:v>0.47</c:v>
                </c:pt>
                <c:pt idx="12">
                  <c:v>0.95</c:v>
                </c:pt>
                <c:pt idx="13">
                  <c:v>1.1299999999999999</c:v>
                </c:pt>
                <c:pt idx="14">
                  <c:v>1.1499999999999999</c:v>
                </c:pt>
                <c:pt idx="15">
                  <c:v>0.96</c:v>
                </c:pt>
                <c:pt idx="16">
                  <c:v>1</c:v>
                </c:pt>
                <c:pt idx="17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1B5-48FD-9E89-F26FB54E8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9385216"/>
        <c:axId val="109386752"/>
      </c:barChart>
      <c:lineChart>
        <c:grouping val="standard"/>
        <c:varyColors val="0"/>
        <c:ser>
          <c:idx val="6"/>
          <c:order val="0"/>
          <c:tx>
            <c:strRef>
              <c:f>I.4!$J$1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I.4!$A$4:$A$21</c:f>
              <c:strCache>
                <c:ptCount val="18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</c:strCache>
            </c:strRef>
          </c:cat>
          <c:val>
            <c:numRef>
              <c:f>I.4!$J$4:$J$21</c:f>
              <c:numCache>
                <c:formatCode>0.0</c:formatCode>
                <c:ptCount val="18"/>
                <c:pt idx="0">
                  <c:v>2.67</c:v>
                </c:pt>
                <c:pt idx="1">
                  <c:v>2.44</c:v>
                </c:pt>
                <c:pt idx="2">
                  <c:v>2.52</c:v>
                </c:pt>
                <c:pt idx="3">
                  <c:v>2.33</c:v>
                </c:pt>
                <c:pt idx="4">
                  <c:v>1.75</c:v>
                </c:pt>
                <c:pt idx="5">
                  <c:v>1.34</c:v>
                </c:pt>
                <c:pt idx="6">
                  <c:v>1.36</c:v>
                </c:pt>
                <c:pt idx="7">
                  <c:v>1.32</c:v>
                </c:pt>
                <c:pt idx="8">
                  <c:v>2.14</c:v>
                </c:pt>
                <c:pt idx="9">
                  <c:v>2.46</c:v>
                </c:pt>
                <c:pt idx="10">
                  <c:v>1.79</c:v>
                </c:pt>
                <c:pt idx="11">
                  <c:v>2.41</c:v>
                </c:pt>
                <c:pt idx="12">
                  <c:v>3.21</c:v>
                </c:pt>
                <c:pt idx="13">
                  <c:v>3.8</c:v>
                </c:pt>
                <c:pt idx="14">
                  <c:v>4.34</c:v>
                </c:pt>
                <c:pt idx="15">
                  <c:v>3.71</c:v>
                </c:pt>
                <c:pt idx="16">
                  <c:v>3.76</c:v>
                </c:pt>
                <c:pt idx="17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B5-48FD-9E89-F26FB54E8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5216"/>
        <c:axId val="109386752"/>
      </c:lineChart>
      <c:catAx>
        <c:axId val="109385216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9386752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109386752"/>
        <c:scaling>
          <c:orientation val="minMax"/>
          <c:max val="4.8"/>
          <c:min val="-1.2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9385216"/>
        <c:crosses val="autoZero"/>
        <c:crossBetween val="between"/>
        <c:majorUnit val="0.60000000000000009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8.1768372703412123E-3"/>
          <c:y val="0.79183279295970355"/>
          <c:w val="0.96281299212598426"/>
          <c:h val="0.1728730893932376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30414312617703"/>
          <c:y val="0.10901825874208058"/>
          <c:w val="0.79421421845574391"/>
          <c:h val="0.75844756176169958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val>
            <c:numRef>
              <c:f>'II.1.13'!$T$8:$T$30</c:f>
              <c:numCache>
                <c:formatCode>0.0</c:formatCode>
                <c:ptCount val="23"/>
                <c:pt idx="0">
                  <c:v>-12.12</c:v>
                </c:pt>
                <c:pt idx="1">
                  <c:v>-22.204999999999998</c:v>
                </c:pt>
                <c:pt idx="2">
                  <c:v>-16.686</c:v>
                </c:pt>
                <c:pt idx="3">
                  <c:v>-27.359000000000002</c:v>
                </c:pt>
                <c:pt idx="4">
                  <c:v>-32.729999999999997</c:v>
                </c:pt>
                <c:pt idx="5">
                  <c:v>-32.049999999999997</c:v>
                </c:pt>
                <c:pt idx="6">
                  <c:v>-39.71</c:v>
                </c:pt>
                <c:pt idx="7">
                  <c:v>-55.363999999999997</c:v>
                </c:pt>
                <c:pt idx="8">
                  <c:v>-42.71</c:v>
                </c:pt>
                <c:pt idx="9">
                  <c:v>-23.704000000000001</c:v>
                </c:pt>
                <c:pt idx="10">
                  <c:v>-11.226000000000001</c:v>
                </c:pt>
                <c:pt idx="11">
                  <c:v>-11.22</c:v>
                </c:pt>
                <c:pt idx="12">
                  <c:v>-7.9930000000000003</c:v>
                </c:pt>
                <c:pt idx="13">
                  <c:v>-12.441000000000001</c:v>
                </c:pt>
                <c:pt idx="14">
                  <c:v>-26.469000000000001</c:v>
                </c:pt>
                <c:pt idx="15">
                  <c:v>-34.241</c:v>
                </c:pt>
                <c:pt idx="16">
                  <c:v>-31.341999999999999</c:v>
                </c:pt>
                <c:pt idx="17">
                  <c:v>-31.175999999999998</c:v>
                </c:pt>
                <c:pt idx="18">
                  <c:v>-37.186</c:v>
                </c:pt>
                <c:pt idx="19">
                  <c:v>-59.954999999999998</c:v>
                </c:pt>
                <c:pt idx="20">
                  <c:v>-53.216999999999999</c:v>
                </c:pt>
                <c:pt idx="21">
                  <c:v>-27.088999999999999</c:v>
                </c:pt>
                <c:pt idx="22">
                  <c:v>-15.147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D-494B-A97C-F9F70C770949}"/>
            </c:ext>
          </c:extLst>
        </c:ser>
        <c:ser>
          <c:idx val="3"/>
          <c:order val="3"/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'II.1.13'!$U$8:$U$30</c:f>
              <c:numCache>
                <c:formatCode>0.0</c:formatCode>
                <c:ptCount val="23"/>
                <c:pt idx="0">
                  <c:v>57.378999999999998</c:v>
                </c:pt>
                <c:pt idx="1">
                  <c:v>57.378999999999998</c:v>
                </c:pt>
                <c:pt idx="2">
                  <c:v>57.378999999999998</c:v>
                </c:pt>
                <c:pt idx="3">
                  <c:v>57.378999999999998</c:v>
                </c:pt>
                <c:pt idx="4">
                  <c:v>57.378999999999998</c:v>
                </c:pt>
                <c:pt idx="5">
                  <c:v>57.378999999999998</c:v>
                </c:pt>
                <c:pt idx="6">
                  <c:v>57.378999999999998</c:v>
                </c:pt>
                <c:pt idx="7">
                  <c:v>57.378999999999998</c:v>
                </c:pt>
                <c:pt idx="8">
                  <c:v>57.378999999999998</c:v>
                </c:pt>
                <c:pt idx="9">
                  <c:v>57.378999999999998</c:v>
                </c:pt>
                <c:pt idx="10">
                  <c:v>57.378999999999998</c:v>
                </c:pt>
                <c:pt idx="11">
                  <c:v>57.378999999999998</c:v>
                </c:pt>
                <c:pt idx="12">
                  <c:v>57.378999999999998</c:v>
                </c:pt>
                <c:pt idx="13">
                  <c:v>57.378999999999998</c:v>
                </c:pt>
                <c:pt idx="14">
                  <c:v>57.378999999999998</c:v>
                </c:pt>
                <c:pt idx="15">
                  <c:v>57.378999999999998</c:v>
                </c:pt>
                <c:pt idx="16">
                  <c:v>57.378999999999998</c:v>
                </c:pt>
                <c:pt idx="17">
                  <c:v>57.378999999999998</c:v>
                </c:pt>
                <c:pt idx="18">
                  <c:v>57.378999999999998</c:v>
                </c:pt>
                <c:pt idx="19">
                  <c:v>57.378999999999998</c:v>
                </c:pt>
                <c:pt idx="20">
                  <c:v>57.378999999999998</c:v>
                </c:pt>
                <c:pt idx="21">
                  <c:v>57.378999999999998</c:v>
                </c:pt>
                <c:pt idx="22">
                  <c:v>57.378999999999998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D-494B-A97C-F9F70C770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68032"/>
        <c:axId val="114269568"/>
      </c:areaChar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'II.1.13'!$R$8:$R$30</c:f>
              <c:numCache>
                <c:formatCode>0.0</c:formatCode>
                <c:ptCount val="23"/>
                <c:pt idx="0">
                  <c:v>16.568999999999999</c:v>
                </c:pt>
                <c:pt idx="1">
                  <c:v>6.484</c:v>
                </c:pt>
                <c:pt idx="2">
                  <c:v>12.003</c:v>
                </c:pt>
                <c:pt idx="3">
                  <c:v>1.33</c:v>
                </c:pt>
                <c:pt idx="4">
                  <c:v>-4.0410000000000004</c:v>
                </c:pt>
                <c:pt idx="5">
                  <c:v>-3.3610000000000002</c:v>
                </c:pt>
                <c:pt idx="6">
                  <c:v>-11.021000000000001</c:v>
                </c:pt>
                <c:pt idx="7">
                  <c:v>-26.675000000000001</c:v>
                </c:pt>
                <c:pt idx="8">
                  <c:v>-14.021000000000001</c:v>
                </c:pt>
                <c:pt idx="9">
                  <c:v>4.9850000000000003</c:v>
                </c:pt>
                <c:pt idx="10">
                  <c:v>17.463000000000001</c:v>
                </c:pt>
                <c:pt idx="11">
                  <c:v>17.469000000000001</c:v>
                </c:pt>
                <c:pt idx="12">
                  <c:v>20.696000000000002</c:v>
                </c:pt>
                <c:pt idx="13">
                  <c:v>16.248000000000001</c:v>
                </c:pt>
                <c:pt idx="14">
                  <c:v>2.2200000000000002</c:v>
                </c:pt>
                <c:pt idx="15">
                  <c:v>-5.5519999999999996</c:v>
                </c:pt>
                <c:pt idx="16">
                  <c:v>-2.653</c:v>
                </c:pt>
                <c:pt idx="17">
                  <c:v>-2.4870000000000001</c:v>
                </c:pt>
                <c:pt idx="18">
                  <c:v>-8.4969999999999999</c:v>
                </c:pt>
                <c:pt idx="19">
                  <c:v>-31.265999999999998</c:v>
                </c:pt>
                <c:pt idx="20">
                  <c:v>-24.527999999999999</c:v>
                </c:pt>
                <c:pt idx="21">
                  <c:v>1.6</c:v>
                </c:pt>
                <c:pt idx="22">
                  <c:v>13.542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D-494B-A97C-F9F70C770949}"/>
            </c:ext>
          </c:extLst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'II.1.13'!$S$8:$S$30</c:f>
              <c:numCache>
                <c:formatCode>0.0</c:formatCode>
                <c:ptCount val="23"/>
                <c:pt idx="0">
                  <c:v>0</c:v>
                </c:pt>
                <c:pt idx="1">
                  <c:v>22.015000000000001</c:v>
                </c:pt>
                <c:pt idx="2">
                  <c:v>8.0519999999999996</c:v>
                </c:pt>
                <c:pt idx="3">
                  <c:v>-5.0970000000000004</c:v>
                </c:pt>
                <c:pt idx="4">
                  <c:v>-2.6349999999999998</c:v>
                </c:pt>
                <c:pt idx="5">
                  <c:v>-8.0009999999999994</c:v>
                </c:pt>
                <c:pt idx="6">
                  <c:v>-9.3049999999999997</c:v>
                </c:pt>
                <c:pt idx="7">
                  <c:v>-20.052</c:v>
                </c:pt>
                <c:pt idx="8">
                  <c:v>-10.824</c:v>
                </c:pt>
                <c:pt idx="9">
                  <c:v>10.737</c:v>
                </c:pt>
                <c:pt idx="10">
                  <c:v>26.041</c:v>
                </c:pt>
                <c:pt idx="11">
                  <c:v>30.419</c:v>
                </c:pt>
                <c:pt idx="12">
                  <c:v>32.140999999999998</c:v>
                </c:pt>
                <c:pt idx="13">
                  <c:v>10.701000000000001</c:v>
                </c:pt>
                <c:pt idx="14">
                  <c:v>-3.9430000000000001</c:v>
                </c:pt>
                <c:pt idx="15">
                  <c:v>-15.494999999999999</c:v>
                </c:pt>
                <c:pt idx="16">
                  <c:v>-7.3049999999999997</c:v>
                </c:pt>
                <c:pt idx="17">
                  <c:v>13.635999999999999</c:v>
                </c:pt>
                <c:pt idx="18">
                  <c:v>-11.868</c:v>
                </c:pt>
                <c:pt idx="19">
                  <c:v>-39.14</c:v>
                </c:pt>
                <c:pt idx="20">
                  <c:v>-21.885999999999999</c:v>
                </c:pt>
                <c:pt idx="21">
                  <c:v>9.891</c:v>
                </c:pt>
                <c:pt idx="22">
                  <c:v>38.122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5D-494B-A97C-F9F70C770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8032"/>
        <c:axId val="114269568"/>
      </c:lineChart>
      <c:catAx>
        <c:axId val="11426803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4269568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14269568"/>
        <c:scaling>
          <c:orientation val="minMax"/>
          <c:max val="100"/>
          <c:min val="-1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4268032"/>
        <c:crosses val="autoZero"/>
        <c:crossBetween val="between"/>
        <c:majorUnit val="10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92664329367588"/>
          <c:y val="7.3505365760731523E-2"/>
          <c:w val="0.84287602735789402"/>
          <c:h val="0.78150241300482615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val>
            <c:numRef>
              <c:f>'II.1.13'!$H$8:$H$30</c:f>
              <c:numCache>
                <c:formatCode>0.0</c:formatCode>
                <c:ptCount val="23"/>
                <c:pt idx="0">
                  <c:v>-4.4050000000000002</c:v>
                </c:pt>
                <c:pt idx="1">
                  <c:v>-3.8330000000000002</c:v>
                </c:pt>
                <c:pt idx="2">
                  <c:v>-1.236</c:v>
                </c:pt>
                <c:pt idx="3">
                  <c:v>0.26800000000000002</c:v>
                </c:pt>
                <c:pt idx="4">
                  <c:v>0.83199999999999996</c:v>
                </c:pt>
                <c:pt idx="5">
                  <c:v>0.16500000000000001</c:v>
                </c:pt>
                <c:pt idx="6">
                  <c:v>-1E-3</c:v>
                </c:pt>
                <c:pt idx="7">
                  <c:v>-8.5000000000000006E-2</c:v>
                </c:pt>
                <c:pt idx="8">
                  <c:v>-0.378</c:v>
                </c:pt>
                <c:pt idx="9">
                  <c:v>-0.34699999999999998</c:v>
                </c:pt>
                <c:pt idx="10">
                  <c:v>-1.1719999999999999</c:v>
                </c:pt>
                <c:pt idx="11">
                  <c:v>0.71199999999999997</c:v>
                </c:pt>
                <c:pt idx="12">
                  <c:v>-1.2629999999999999</c:v>
                </c:pt>
                <c:pt idx="13">
                  <c:v>-0.81299999999999994</c:v>
                </c:pt>
                <c:pt idx="14">
                  <c:v>-1.1950000000000001</c:v>
                </c:pt>
                <c:pt idx="15">
                  <c:v>-1.1870000000000001</c:v>
                </c:pt>
                <c:pt idx="16">
                  <c:v>0.19500000000000001</c:v>
                </c:pt>
                <c:pt idx="17">
                  <c:v>8.4000000000000005E-2</c:v>
                </c:pt>
                <c:pt idx="18">
                  <c:v>-0.871</c:v>
                </c:pt>
                <c:pt idx="19">
                  <c:v>-1.099</c:v>
                </c:pt>
                <c:pt idx="20">
                  <c:v>0.20100000000000001</c:v>
                </c:pt>
                <c:pt idx="21">
                  <c:v>-1.1990000000000001</c:v>
                </c:pt>
                <c:pt idx="22">
                  <c:v>-1.9390000000000001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5-4FE9-BBB2-AB0D5E67B65E}"/>
            </c:ext>
          </c:extLst>
        </c:ser>
        <c:ser>
          <c:idx val="3"/>
          <c:order val="3"/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'II.1.13'!$I$8:$I$30</c:f>
              <c:numCache>
                <c:formatCode>0.0</c:formatCode>
                <c:ptCount val="23"/>
                <c:pt idx="0">
                  <c:v>4.9989999999999997</c:v>
                </c:pt>
                <c:pt idx="1">
                  <c:v>4.9989999999999997</c:v>
                </c:pt>
                <c:pt idx="2">
                  <c:v>4.9989999999999997</c:v>
                </c:pt>
                <c:pt idx="3">
                  <c:v>4.9989999999999997</c:v>
                </c:pt>
                <c:pt idx="4">
                  <c:v>4.9989999999999997</c:v>
                </c:pt>
                <c:pt idx="5">
                  <c:v>4.9989999999999997</c:v>
                </c:pt>
                <c:pt idx="6">
                  <c:v>4.9989999999999997</c:v>
                </c:pt>
                <c:pt idx="7">
                  <c:v>4.9989999999999997</c:v>
                </c:pt>
                <c:pt idx="8">
                  <c:v>4.9989999999999997</c:v>
                </c:pt>
                <c:pt idx="9">
                  <c:v>4.9989999999999997</c:v>
                </c:pt>
                <c:pt idx="10">
                  <c:v>4.9989999999999997</c:v>
                </c:pt>
                <c:pt idx="11">
                  <c:v>4.9989999999999997</c:v>
                </c:pt>
                <c:pt idx="12">
                  <c:v>4.9989999999999997</c:v>
                </c:pt>
                <c:pt idx="13">
                  <c:v>4.9989999999999997</c:v>
                </c:pt>
                <c:pt idx="14">
                  <c:v>4.9989999999999997</c:v>
                </c:pt>
                <c:pt idx="15">
                  <c:v>4.9989999999999997</c:v>
                </c:pt>
                <c:pt idx="16">
                  <c:v>4.9989999999999997</c:v>
                </c:pt>
                <c:pt idx="17">
                  <c:v>4.9989999999999997</c:v>
                </c:pt>
                <c:pt idx="18">
                  <c:v>4.9989999999999997</c:v>
                </c:pt>
                <c:pt idx="19">
                  <c:v>4.9989999999999997</c:v>
                </c:pt>
                <c:pt idx="20">
                  <c:v>4.9989999999999997</c:v>
                </c:pt>
                <c:pt idx="21">
                  <c:v>4.9989999999999997</c:v>
                </c:pt>
                <c:pt idx="22">
                  <c:v>4.9989999999999997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5-4FE9-BBB2-AB0D5E67B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45312"/>
        <c:axId val="114455296"/>
      </c:areaChart>
      <c:lineChart>
        <c:grouping val="standard"/>
        <c:varyColors val="0"/>
        <c:ser>
          <c:idx val="0"/>
          <c:order val="0"/>
          <c:spPr>
            <a:ln>
              <a:solidFill>
                <a:srgbClr val="057C48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'II.1.13'!$F$8:$F$30</c:f>
              <c:numCache>
                <c:formatCode>0.0</c:formatCode>
                <c:ptCount val="23"/>
                <c:pt idx="0">
                  <c:v>-1.9059999999999999</c:v>
                </c:pt>
                <c:pt idx="1">
                  <c:v>-1.3340000000000001</c:v>
                </c:pt>
                <c:pt idx="2">
                  <c:v>1.2629999999999999</c:v>
                </c:pt>
                <c:pt idx="3">
                  <c:v>2.7669999999999999</c:v>
                </c:pt>
                <c:pt idx="4">
                  <c:v>3.331</c:v>
                </c:pt>
                <c:pt idx="5">
                  <c:v>2.6640000000000001</c:v>
                </c:pt>
                <c:pt idx="6">
                  <c:v>2.4980000000000002</c:v>
                </c:pt>
                <c:pt idx="7">
                  <c:v>2.4140000000000001</c:v>
                </c:pt>
                <c:pt idx="8">
                  <c:v>2.121</c:v>
                </c:pt>
                <c:pt idx="9">
                  <c:v>2.1520000000000001</c:v>
                </c:pt>
                <c:pt idx="10">
                  <c:v>1.327</c:v>
                </c:pt>
                <c:pt idx="11">
                  <c:v>3.2109999999999999</c:v>
                </c:pt>
                <c:pt idx="12">
                  <c:v>1.236</c:v>
                </c:pt>
                <c:pt idx="13">
                  <c:v>1.6859999999999999</c:v>
                </c:pt>
                <c:pt idx="14">
                  <c:v>1.304</c:v>
                </c:pt>
                <c:pt idx="15">
                  <c:v>1.3120000000000001</c:v>
                </c:pt>
                <c:pt idx="16">
                  <c:v>2.694</c:v>
                </c:pt>
                <c:pt idx="17">
                  <c:v>2.5830000000000002</c:v>
                </c:pt>
                <c:pt idx="18">
                  <c:v>1.6279999999999999</c:v>
                </c:pt>
                <c:pt idx="19">
                  <c:v>1.4</c:v>
                </c:pt>
                <c:pt idx="20">
                  <c:v>2.7</c:v>
                </c:pt>
                <c:pt idx="21">
                  <c:v>1.3</c:v>
                </c:pt>
                <c:pt idx="22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5-4FE9-BBB2-AB0D5E67B65E}"/>
            </c:ext>
          </c:extLst>
        </c:ser>
        <c:ser>
          <c:idx val="1"/>
          <c:order val="1"/>
          <c:spPr>
            <a:ln>
              <a:solidFill>
                <a:srgbClr val="FF7518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'II.1.13'!$G$8:$G$30</c:f>
              <c:numCache>
                <c:formatCode>0.0</c:formatCode>
                <c:ptCount val="23"/>
                <c:pt idx="0">
                  <c:v>0</c:v>
                </c:pt>
                <c:pt idx="1">
                  <c:v>1.4139999999999999</c:v>
                </c:pt>
                <c:pt idx="2">
                  <c:v>1.431</c:v>
                </c:pt>
                <c:pt idx="3">
                  <c:v>2.4140000000000001</c:v>
                </c:pt>
                <c:pt idx="4">
                  <c:v>3.508</c:v>
                </c:pt>
                <c:pt idx="5">
                  <c:v>1.7270000000000001</c:v>
                </c:pt>
                <c:pt idx="6">
                  <c:v>1.466</c:v>
                </c:pt>
                <c:pt idx="7">
                  <c:v>1.3169999999999999</c:v>
                </c:pt>
                <c:pt idx="8">
                  <c:v>2.2839999999999998</c:v>
                </c:pt>
                <c:pt idx="9">
                  <c:v>2.0329999999999999</c:v>
                </c:pt>
                <c:pt idx="10">
                  <c:v>1.411</c:v>
                </c:pt>
                <c:pt idx="11">
                  <c:v>4.3869999999999996</c:v>
                </c:pt>
                <c:pt idx="12">
                  <c:v>1.732</c:v>
                </c:pt>
                <c:pt idx="13">
                  <c:v>1.3779999999999999</c:v>
                </c:pt>
                <c:pt idx="14">
                  <c:v>1.3089999999999999</c:v>
                </c:pt>
                <c:pt idx="15">
                  <c:v>1.4590000000000001</c:v>
                </c:pt>
                <c:pt idx="16">
                  <c:v>2.085</c:v>
                </c:pt>
                <c:pt idx="17">
                  <c:v>2.1739999999999999</c:v>
                </c:pt>
                <c:pt idx="18">
                  <c:v>1.0409999999999999</c:v>
                </c:pt>
                <c:pt idx="19">
                  <c:v>0.84599999999999997</c:v>
                </c:pt>
                <c:pt idx="20">
                  <c:v>2.0209999999999999</c:v>
                </c:pt>
                <c:pt idx="21">
                  <c:v>1.1930000000000001</c:v>
                </c:pt>
                <c:pt idx="22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C5-4FE9-BBB2-AB0D5E67B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5312"/>
        <c:axId val="114455296"/>
      </c:lineChart>
      <c:catAx>
        <c:axId val="11444531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txPr>
          <a:bodyPr rot="0" vert="horz"/>
          <a:lstStyle/>
          <a:p>
            <a:pPr>
              <a:defRPr sz="700">
                <a:solidFill>
                  <a:sysClr val="windowText" lastClr="000000"/>
                </a:solidFill>
              </a:defRPr>
            </a:pPr>
            <a:endParaRPr lang="uk-UA"/>
          </a:p>
        </c:txPr>
        <c:crossAx val="114455296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14455296"/>
        <c:scaling>
          <c:orientation val="minMax"/>
          <c:max val="10"/>
          <c:min val="-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4445312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92664329367588"/>
          <c:y val="7.3505365760731523E-2"/>
          <c:w val="0.84287602735789402"/>
          <c:h val="0.78150241300482615"/>
        </c:manualLayout>
      </c:layout>
      <c:areaChart>
        <c:grouping val="stacked"/>
        <c:varyColors val="0"/>
        <c:ser>
          <c:idx val="2"/>
          <c:order val="2"/>
          <c:spPr>
            <a:noFill/>
            <a:ln w="25400">
              <a:noFill/>
            </a:ln>
          </c:spP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'II.1.13'!$D$8:$D$30</c:f>
              <c:numCache>
                <c:formatCode>0.0</c:formatCode>
                <c:ptCount val="23"/>
                <c:pt idx="0">
                  <c:v>-0.161</c:v>
                </c:pt>
                <c:pt idx="1">
                  <c:v>-3.258</c:v>
                </c:pt>
                <c:pt idx="2">
                  <c:v>-3.2389999999999999</c:v>
                </c:pt>
                <c:pt idx="3">
                  <c:v>-2.4359999999999999</c:v>
                </c:pt>
                <c:pt idx="4">
                  <c:v>-2.2450000000000001</c:v>
                </c:pt>
                <c:pt idx="5">
                  <c:v>-3.2130000000000001</c:v>
                </c:pt>
                <c:pt idx="6">
                  <c:v>-3.395</c:v>
                </c:pt>
                <c:pt idx="7">
                  <c:v>-3.52</c:v>
                </c:pt>
                <c:pt idx="8">
                  <c:v>-2.085</c:v>
                </c:pt>
                <c:pt idx="9">
                  <c:v>-0.505</c:v>
                </c:pt>
                <c:pt idx="10">
                  <c:v>-1.4530000000000001</c:v>
                </c:pt>
                <c:pt idx="11">
                  <c:v>-0.77</c:v>
                </c:pt>
                <c:pt idx="12">
                  <c:v>-0.49099999999999999</c:v>
                </c:pt>
                <c:pt idx="13">
                  <c:v>-0.95599999999999996</c:v>
                </c:pt>
                <c:pt idx="14">
                  <c:v>-1.3089999999999999</c:v>
                </c:pt>
                <c:pt idx="15">
                  <c:v>-1.226</c:v>
                </c:pt>
                <c:pt idx="16">
                  <c:v>-6.0999999999999999E-2</c:v>
                </c:pt>
                <c:pt idx="17">
                  <c:v>0.95599999999999996</c:v>
                </c:pt>
                <c:pt idx="18">
                  <c:v>-2.14</c:v>
                </c:pt>
                <c:pt idx="19">
                  <c:v>-3.0590000000000002</c:v>
                </c:pt>
                <c:pt idx="20">
                  <c:v>-0.45900000000000002</c:v>
                </c:pt>
                <c:pt idx="21">
                  <c:v>-1.359</c:v>
                </c:pt>
                <c:pt idx="22">
                  <c:v>-1.5289999999999999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1-487A-B6A5-8571FE1A008A}"/>
            </c:ext>
          </c:extLst>
        </c:ser>
        <c:ser>
          <c:idx val="3"/>
          <c:order val="3"/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'II.1.13'!$E$8:$E$30</c:f>
              <c:numCache>
                <c:formatCode>0.0</c:formatCode>
                <c:ptCount val="23"/>
                <c:pt idx="0">
                  <c:v>4.9189999999999996</c:v>
                </c:pt>
                <c:pt idx="1">
                  <c:v>4.9189999999999996</c:v>
                </c:pt>
                <c:pt idx="2">
                  <c:v>4.9189999999999996</c:v>
                </c:pt>
                <c:pt idx="3">
                  <c:v>4.9189999999999996</c:v>
                </c:pt>
                <c:pt idx="4">
                  <c:v>4.9189999999999996</c:v>
                </c:pt>
                <c:pt idx="5">
                  <c:v>4.9189999999999996</c:v>
                </c:pt>
                <c:pt idx="6">
                  <c:v>4.9189999999999996</c:v>
                </c:pt>
                <c:pt idx="7">
                  <c:v>4.9189999999999996</c:v>
                </c:pt>
                <c:pt idx="8">
                  <c:v>4.9189999999999996</c:v>
                </c:pt>
                <c:pt idx="9">
                  <c:v>4.9189999999999996</c:v>
                </c:pt>
                <c:pt idx="10">
                  <c:v>4.9189999999999996</c:v>
                </c:pt>
                <c:pt idx="11">
                  <c:v>4.9189999999999996</c:v>
                </c:pt>
                <c:pt idx="12">
                  <c:v>4.9189999999999996</c:v>
                </c:pt>
                <c:pt idx="13">
                  <c:v>4.9189999999999996</c:v>
                </c:pt>
                <c:pt idx="14">
                  <c:v>4.9189999999999996</c:v>
                </c:pt>
                <c:pt idx="15">
                  <c:v>4.9189999999999996</c:v>
                </c:pt>
                <c:pt idx="16">
                  <c:v>4.9189999999999996</c:v>
                </c:pt>
                <c:pt idx="17">
                  <c:v>4.9189999999999996</c:v>
                </c:pt>
                <c:pt idx="18">
                  <c:v>4.9189999999999996</c:v>
                </c:pt>
                <c:pt idx="19">
                  <c:v>4.9189999999999996</c:v>
                </c:pt>
                <c:pt idx="20">
                  <c:v>4.9189999999999996</c:v>
                </c:pt>
                <c:pt idx="21">
                  <c:v>4.9189999999999996</c:v>
                </c:pt>
                <c:pt idx="22">
                  <c:v>4.9189999999999996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F1-487A-B6A5-8571FE1A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08160"/>
        <c:axId val="114509696"/>
      </c:areaChart>
      <c:lineChart>
        <c:grouping val="standard"/>
        <c:varyColors val="0"/>
        <c:ser>
          <c:idx val="0"/>
          <c:order val="0"/>
          <c:spPr>
            <a:ln>
              <a:solidFill>
                <a:srgbClr val="057C48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'II.1.13'!$B$8:$B$30</c:f>
              <c:numCache>
                <c:formatCode>0.0</c:formatCode>
                <c:ptCount val="23"/>
                <c:pt idx="0">
                  <c:v>2.298</c:v>
                </c:pt>
                <c:pt idx="1">
                  <c:v>-0.79900000000000004</c:v>
                </c:pt>
                <c:pt idx="2">
                  <c:v>-0.78</c:v>
                </c:pt>
                <c:pt idx="3">
                  <c:v>2.3E-2</c:v>
                </c:pt>
                <c:pt idx="4">
                  <c:v>0.214</c:v>
                </c:pt>
                <c:pt idx="5">
                  <c:v>-0.754</c:v>
                </c:pt>
                <c:pt idx="6">
                  <c:v>-0.93600000000000005</c:v>
                </c:pt>
                <c:pt idx="7">
                  <c:v>-1.0609999999999999</c:v>
                </c:pt>
                <c:pt idx="8">
                  <c:v>0.374</c:v>
                </c:pt>
                <c:pt idx="9">
                  <c:v>1.954</c:v>
                </c:pt>
                <c:pt idx="10">
                  <c:v>1.006</c:v>
                </c:pt>
                <c:pt idx="11">
                  <c:v>1.6890000000000001</c:v>
                </c:pt>
                <c:pt idx="12">
                  <c:v>1.968</c:v>
                </c:pt>
                <c:pt idx="13">
                  <c:v>1.5029999999999999</c:v>
                </c:pt>
                <c:pt idx="14">
                  <c:v>1.1499999999999999</c:v>
                </c:pt>
                <c:pt idx="15">
                  <c:v>1.2330000000000001</c:v>
                </c:pt>
                <c:pt idx="16">
                  <c:v>2.3980000000000001</c:v>
                </c:pt>
                <c:pt idx="17">
                  <c:v>3.415</c:v>
                </c:pt>
                <c:pt idx="18">
                  <c:v>0.31900000000000001</c:v>
                </c:pt>
                <c:pt idx="19">
                  <c:v>-0.6</c:v>
                </c:pt>
                <c:pt idx="20">
                  <c:v>2</c:v>
                </c:pt>
                <c:pt idx="21">
                  <c:v>1.1000000000000001</c:v>
                </c:pt>
                <c:pt idx="22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1-487A-B6A5-8571FE1A008A}"/>
            </c:ext>
          </c:extLst>
        </c:ser>
        <c:ser>
          <c:idx val="1"/>
          <c:order val="1"/>
          <c:spPr>
            <a:ln>
              <a:solidFill>
                <a:srgbClr val="FF7518"/>
              </a:solidFill>
            </a:ln>
          </c:spPr>
          <c:marker>
            <c:symbol val="none"/>
          </c:marker>
          <c:cat>
            <c:strRef>
              <c:f>'II.1.13'!$Z$8:$Z$30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'II.1.13'!$C$8:$C$30</c:f>
              <c:numCache>
                <c:formatCode>0.0</c:formatCode>
                <c:ptCount val="23"/>
                <c:pt idx="0">
                  <c:v>0</c:v>
                </c:pt>
                <c:pt idx="1">
                  <c:v>0.46899999999999997</c:v>
                </c:pt>
                <c:pt idx="2">
                  <c:v>1.0780000000000001</c:v>
                </c:pt>
                <c:pt idx="3">
                  <c:v>1.268</c:v>
                </c:pt>
                <c:pt idx="4">
                  <c:v>0.13200000000000001</c:v>
                </c:pt>
                <c:pt idx="5">
                  <c:v>-1.0640000000000001</c:v>
                </c:pt>
                <c:pt idx="6">
                  <c:v>-0.12</c:v>
                </c:pt>
                <c:pt idx="7">
                  <c:v>0.495</c:v>
                </c:pt>
                <c:pt idx="8">
                  <c:v>0.68799999999999994</c:v>
                </c:pt>
                <c:pt idx="9">
                  <c:v>3.2240000000000002</c:v>
                </c:pt>
                <c:pt idx="10">
                  <c:v>3.6339999999999999</c:v>
                </c:pt>
                <c:pt idx="11">
                  <c:v>2.355</c:v>
                </c:pt>
                <c:pt idx="12">
                  <c:v>2.6920000000000002</c:v>
                </c:pt>
                <c:pt idx="13">
                  <c:v>2.198</c:v>
                </c:pt>
                <c:pt idx="14">
                  <c:v>1.7010000000000001</c:v>
                </c:pt>
                <c:pt idx="15">
                  <c:v>1.512</c:v>
                </c:pt>
                <c:pt idx="16">
                  <c:v>2.9409999999999998</c:v>
                </c:pt>
                <c:pt idx="17">
                  <c:v>1.4770000000000001</c:v>
                </c:pt>
                <c:pt idx="18">
                  <c:v>0.46700000000000003</c:v>
                </c:pt>
                <c:pt idx="19">
                  <c:v>-0.92200000000000004</c:v>
                </c:pt>
                <c:pt idx="20">
                  <c:v>1.3180000000000001</c:v>
                </c:pt>
                <c:pt idx="21">
                  <c:v>1.772</c:v>
                </c:pt>
                <c:pt idx="22">
                  <c:v>2.7810000000000001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87A-B6A5-8571FE1A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8160"/>
        <c:axId val="114509696"/>
      </c:lineChart>
      <c:catAx>
        <c:axId val="11450816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txPr>
          <a:bodyPr rot="0" vert="horz"/>
          <a:lstStyle/>
          <a:p>
            <a:pPr>
              <a:defRPr sz="700">
                <a:solidFill>
                  <a:sysClr val="windowText" lastClr="000000"/>
                </a:solidFill>
              </a:defRPr>
            </a:pPr>
            <a:endParaRPr lang="uk-UA"/>
          </a:p>
        </c:txPr>
        <c:crossAx val="114509696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14509696"/>
        <c:scaling>
          <c:orientation val="minMax"/>
          <c:max val="10"/>
          <c:min val="-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4508160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30414312617703"/>
          <c:y val="0.1398513888888889"/>
          <c:w val="0.63790305467135766"/>
          <c:h val="0.37527977481075736"/>
        </c:manualLayout>
      </c:layout>
      <c:areaChart>
        <c:grouping val="stacked"/>
        <c:varyColors val="0"/>
        <c:ser>
          <c:idx val="3"/>
          <c:order val="2"/>
          <c:tx>
            <c:strRef>
              <c:f>'II.1.13'!$E$3</c:f>
              <c:strCache>
                <c:ptCount val="1"/>
                <c:pt idx="0">
                  <c:v>2 standard deviations</c:v>
                </c:pt>
              </c:strCache>
            </c:strRef>
          </c:tx>
          <c:spPr>
            <a:solidFill>
              <a:srgbClr val="91CA64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'II.1.13'!$E$31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BD0-4D99-B2A8-AE0CF4426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40544"/>
        <c:axId val="114542080"/>
      </c:areaChart>
      <c:lineChart>
        <c:grouping val="standard"/>
        <c:varyColors val="0"/>
        <c:ser>
          <c:idx val="0"/>
          <c:order val="0"/>
          <c:tx>
            <c:strRef>
              <c:f>'II.1.13'!$B$3</c:f>
              <c:strCache>
                <c:ptCount val="1"/>
                <c:pt idx="0">
                  <c:v>Official inflation</c:v>
                </c:pt>
              </c:strCache>
            </c:strRef>
          </c:tx>
          <c:spPr>
            <a:ln>
              <a:solidFill>
                <a:srgbClr val="057C48"/>
              </a:solidFill>
            </a:ln>
          </c:spPr>
          <c:marker>
            <c:symbol val="none"/>
          </c:marker>
          <c:cat>
            <c:numRef>
              <c:f>'II.1.13'!$B$31</c:f>
              <c:numCache>
                <c:formatCode>General</c:formatCode>
                <c:ptCount val="1"/>
              </c:numCache>
            </c:numRef>
          </c:cat>
          <c:val>
            <c:numRef>
              <c:f>'II.1.13'!$B$31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0-4D99-B2A8-AE0CF4426B8E}"/>
            </c:ext>
          </c:extLst>
        </c:ser>
        <c:ser>
          <c:idx val="1"/>
          <c:order val="1"/>
          <c:tx>
            <c:strRef>
              <c:f>'II.1.13'!$C$3</c:f>
              <c:strCache>
                <c:ptCount val="1"/>
                <c:pt idx="0">
                  <c:v>Online Inflation</c:v>
                </c:pt>
              </c:strCache>
            </c:strRef>
          </c:tx>
          <c:spPr>
            <a:ln>
              <a:solidFill>
                <a:srgbClr val="FF7518"/>
              </a:solidFill>
            </a:ln>
          </c:spPr>
          <c:marker>
            <c:symbol val="none"/>
          </c:marker>
          <c:cat>
            <c:numRef>
              <c:f>'II.1.13'!$B$31</c:f>
              <c:numCache>
                <c:formatCode>General</c:formatCode>
                <c:ptCount val="1"/>
              </c:numCache>
            </c:numRef>
          </c:cat>
          <c:val>
            <c:numRef>
              <c:f>'II.1.13'!$Z$31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0-4D99-B2A8-AE0CF4426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32128"/>
        <c:axId val="114543616"/>
      </c:lineChart>
      <c:catAx>
        <c:axId val="114540544"/>
        <c:scaling>
          <c:orientation val="minMax"/>
        </c:scaling>
        <c:delete val="1"/>
        <c:axPos val="b"/>
        <c:majorGridlines>
          <c:spPr>
            <a:ln w="6350" cmpd="sng">
              <a:noFill/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crossAx val="114542080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14542080"/>
        <c:scaling>
          <c:orientation val="minMax"/>
          <c:max val="5"/>
          <c:min val="-5"/>
        </c:scaling>
        <c:delete val="1"/>
        <c:axPos val="l"/>
        <c:majorGridlines>
          <c:spPr>
            <a:ln w="6350" cmpd="sng">
              <a:noFill/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crossAx val="114540544"/>
        <c:crosses val="autoZero"/>
        <c:crossBetween val="between"/>
        <c:majorUnit val="5"/>
      </c:valAx>
      <c:valAx>
        <c:axId val="1145436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4832128"/>
        <c:crosses val="max"/>
        <c:crossBetween val="between"/>
      </c:valAx>
      <c:catAx>
        <c:axId val="11483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543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txPr>
          <a:bodyPr/>
          <a:lstStyle/>
          <a:p>
            <a:pPr>
              <a:lnSpc>
                <a:spcPct val="75000"/>
              </a:lnSpc>
              <a:defRPr/>
            </a:pPr>
            <a:endParaRPr lang="uk-UA"/>
          </a:p>
        </c:txPr>
      </c:legendEntry>
      <c:layout>
        <c:manualLayout>
          <c:xMode val="edge"/>
          <c:yMode val="edge"/>
          <c:x val="0"/>
          <c:y val="0.15503913822654758"/>
          <c:w val="0.99273627450980395"/>
          <c:h val="0.8449608617734525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763779527559061E-2"/>
          <c:y val="6.4705882352941183E-2"/>
          <c:w val="0.85675721784776904"/>
          <c:h val="0.64335555555555557"/>
        </c:manualLayout>
      </c:layout>
      <c:areaChart>
        <c:grouping val="stacked"/>
        <c:varyColors val="0"/>
        <c:ser>
          <c:idx val="2"/>
          <c:order val="2"/>
          <c:tx>
            <c:strRef>
              <c:f>'II.1.14'!$H$1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'II.1.14'!$D$4:$D$26</c:f>
              <c:numCache>
                <c:formatCode>0.0</c:formatCode>
                <c:ptCount val="23"/>
                <c:pt idx="0">
                  <c:v>-1.0209999999999999</c:v>
                </c:pt>
                <c:pt idx="1">
                  <c:v>-2.31</c:v>
                </c:pt>
                <c:pt idx="2">
                  <c:v>-0.95</c:v>
                </c:pt>
                <c:pt idx="3">
                  <c:v>1.575</c:v>
                </c:pt>
                <c:pt idx="4">
                  <c:v>-1.857</c:v>
                </c:pt>
                <c:pt idx="5">
                  <c:v>-2.1080000000000001</c:v>
                </c:pt>
                <c:pt idx="6">
                  <c:v>-2.0310000000000001</c:v>
                </c:pt>
                <c:pt idx="7">
                  <c:v>-2.2890000000000001</c:v>
                </c:pt>
                <c:pt idx="8">
                  <c:v>-0.15</c:v>
                </c:pt>
                <c:pt idx="9">
                  <c:v>0.85899999999999999</c:v>
                </c:pt>
                <c:pt idx="10">
                  <c:v>-0.17699999999999999</c:v>
                </c:pt>
                <c:pt idx="11">
                  <c:v>-1.0209999999999999</c:v>
                </c:pt>
                <c:pt idx="12">
                  <c:v>-0.80700000000000005</c:v>
                </c:pt>
                <c:pt idx="13">
                  <c:v>-0.91400000000000003</c:v>
                </c:pt>
                <c:pt idx="14">
                  <c:v>-0.158</c:v>
                </c:pt>
                <c:pt idx="15">
                  <c:v>-1.004</c:v>
                </c:pt>
                <c:pt idx="16">
                  <c:v>-0.629</c:v>
                </c:pt>
                <c:pt idx="17">
                  <c:v>-0.36899999999999999</c:v>
                </c:pt>
                <c:pt idx="18">
                  <c:v>-1.73</c:v>
                </c:pt>
                <c:pt idx="19">
                  <c:v>-2.0459999999999998</c:v>
                </c:pt>
                <c:pt idx="20">
                  <c:v>5.3999999999999999E-2</c:v>
                </c:pt>
                <c:pt idx="21">
                  <c:v>-0.746</c:v>
                </c:pt>
                <c:pt idx="22">
                  <c:v>-1.0149999999999999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8-4DCB-822F-FCB89B64B777}"/>
            </c:ext>
          </c:extLst>
        </c:ser>
        <c:ser>
          <c:idx val="3"/>
          <c:order val="3"/>
          <c:tx>
            <c:strRef>
              <c:f>'II.1.14'!$E$1</c:f>
              <c:strCache>
                <c:ptCount val="1"/>
                <c:pt idx="0">
                  <c:v>2 standard deviations</c:v>
                </c:pt>
              </c:strCache>
            </c:strRef>
          </c:tx>
          <c:spPr>
            <a:solidFill>
              <a:srgbClr val="91CA64">
                <a:lumMod val="60000"/>
                <a:lumOff val="4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'II.1.14'!$E$4:$E$26</c:f>
              <c:numCache>
                <c:formatCode>0.0</c:formatCode>
                <c:ptCount val="23"/>
                <c:pt idx="0">
                  <c:v>3.8929999999999998</c:v>
                </c:pt>
                <c:pt idx="1">
                  <c:v>3.8929999999999998</c:v>
                </c:pt>
                <c:pt idx="2">
                  <c:v>3.8929999999999998</c:v>
                </c:pt>
                <c:pt idx="3">
                  <c:v>3.8929999999999998</c:v>
                </c:pt>
                <c:pt idx="4">
                  <c:v>3.8929999999999998</c:v>
                </c:pt>
                <c:pt idx="5">
                  <c:v>3.8929999999999998</c:v>
                </c:pt>
                <c:pt idx="6">
                  <c:v>3.8929999999999998</c:v>
                </c:pt>
                <c:pt idx="7">
                  <c:v>3.8929999999999998</c:v>
                </c:pt>
                <c:pt idx="8">
                  <c:v>3.8929999999999998</c:v>
                </c:pt>
                <c:pt idx="9">
                  <c:v>3.8929999999999998</c:v>
                </c:pt>
                <c:pt idx="10">
                  <c:v>3.8929999999999998</c:v>
                </c:pt>
                <c:pt idx="11">
                  <c:v>3.8929999999999998</c:v>
                </c:pt>
                <c:pt idx="12">
                  <c:v>3.8929999999999998</c:v>
                </c:pt>
                <c:pt idx="13">
                  <c:v>3.8929999999999998</c:v>
                </c:pt>
                <c:pt idx="14">
                  <c:v>3.8929999999999998</c:v>
                </c:pt>
                <c:pt idx="15">
                  <c:v>3.8929999999999998</c:v>
                </c:pt>
                <c:pt idx="16">
                  <c:v>3.8929999999999998</c:v>
                </c:pt>
                <c:pt idx="17">
                  <c:v>3.8929999999999998</c:v>
                </c:pt>
                <c:pt idx="18">
                  <c:v>3.8929999999999998</c:v>
                </c:pt>
                <c:pt idx="19">
                  <c:v>3.8929999999999998</c:v>
                </c:pt>
                <c:pt idx="20">
                  <c:v>3.8929999999999998</c:v>
                </c:pt>
                <c:pt idx="21">
                  <c:v>3.8929999999999998</c:v>
                </c:pt>
                <c:pt idx="22">
                  <c:v>3.8929999999999998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8-4DCB-822F-FCB89B64B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5296"/>
        <c:axId val="117016832"/>
      </c:areaChart>
      <c:lineChart>
        <c:grouping val="standard"/>
        <c:varyColors val="0"/>
        <c:ser>
          <c:idx val="0"/>
          <c:order val="0"/>
          <c:tx>
            <c:strRef>
              <c:f>'II.1.14'!$B$1</c:f>
              <c:strCache>
                <c:ptCount val="1"/>
                <c:pt idx="0">
                  <c:v>Official inflation</c:v>
                </c:pt>
              </c:strCache>
            </c:strRef>
          </c:tx>
          <c:spPr>
            <a:ln w="1905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'II.1.14'!$G$4:$G$26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'II.1.14'!$B$4:$B$26</c:f>
              <c:numCache>
                <c:formatCode>0.0</c:formatCode>
                <c:ptCount val="23"/>
                <c:pt idx="0">
                  <c:v>0.9</c:v>
                </c:pt>
                <c:pt idx="1">
                  <c:v>-0.4</c:v>
                </c:pt>
                <c:pt idx="2">
                  <c:v>1</c:v>
                </c:pt>
                <c:pt idx="3">
                  <c:v>3.5</c:v>
                </c:pt>
                <c:pt idx="4">
                  <c:v>0.1</c:v>
                </c:pt>
                <c:pt idx="5">
                  <c:v>-0.2</c:v>
                </c:pt>
                <c:pt idx="6">
                  <c:v>-0.1</c:v>
                </c:pt>
                <c:pt idx="7">
                  <c:v>-0.3</c:v>
                </c:pt>
                <c:pt idx="8">
                  <c:v>1.8</c:v>
                </c:pt>
                <c:pt idx="9">
                  <c:v>2.8</c:v>
                </c:pt>
                <c:pt idx="10">
                  <c:v>1.8</c:v>
                </c:pt>
                <c:pt idx="11">
                  <c:v>0.9</c:v>
                </c:pt>
                <c:pt idx="12">
                  <c:v>1.1000000000000001</c:v>
                </c:pt>
                <c:pt idx="13">
                  <c:v>1</c:v>
                </c:pt>
                <c:pt idx="14">
                  <c:v>1.8</c:v>
                </c:pt>
                <c:pt idx="15">
                  <c:v>0.9</c:v>
                </c:pt>
                <c:pt idx="16">
                  <c:v>1.3</c:v>
                </c:pt>
                <c:pt idx="17">
                  <c:v>1.6</c:v>
                </c:pt>
                <c:pt idx="18">
                  <c:v>0.2</c:v>
                </c:pt>
                <c:pt idx="19">
                  <c:v>-0.1</c:v>
                </c:pt>
                <c:pt idx="20">
                  <c:v>2</c:v>
                </c:pt>
                <c:pt idx="21">
                  <c:v>1.2</c:v>
                </c:pt>
                <c:pt idx="2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8-4DCB-822F-FCB89B64B777}"/>
            </c:ext>
          </c:extLst>
        </c:ser>
        <c:ser>
          <c:idx val="1"/>
          <c:order val="1"/>
          <c:tx>
            <c:strRef>
              <c:f>'II.1.14'!$C$1</c:f>
              <c:strCache>
                <c:ptCount val="1"/>
                <c:pt idx="0">
                  <c:v>Online Inflation</c:v>
                </c:pt>
              </c:strCache>
            </c:strRef>
          </c:tx>
          <c:spPr>
            <a:ln w="1905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'II.1.14'!$G$4:$G$26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'II.1.14'!$C$4:$C$26</c:f>
              <c:numCache>
                <c:formatCode>0.0</c:formatCode>
                <c:ptCount val="23"/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0.5</c:v>
                </c:pt>
                <c:pt idx="5">
                  <c:v>-0.7</c:v>
                </c:pt>
                <c:pt idx="6">
                  <c:v>0.1</c:v>
                </c:pt>
                <c:pt idx="7">
                  <c:v>0.7</c:v>
                </c:pt>
                <c:pt idx="8">
                  <c:v>0.8</c:v>
                </c:pt>
                <c:pt idx="9">
                  <c:v>2.8</c:v>
                </c:pt>
                <c:pt idx="10">
                  <c:v>3.1</c:v>
                </c:pt>
                <c:pt idx="11">
                  <c:v>2.1</c:v>
                </c:pt>
                <c:pt idx="12">
                  <c:v>2.2999999999999998</c:v>
                </c:pt>
                <c:pt idx="13">
                  <c:v>1.8</c:v>
                </c:pt>
                <c:pt idx="14">
                  <c:v>1.5</c:v>
                </c:pt>
                <c:pt idx="15">
                  <c:v>1.4</c:v>
                </c:pt>
                <c:pt idx="16">
                  <c:v>2.7</c:v>
                </c:pt>
                <c:pt idx="17">
                  <c:v>1.6</c:v>
                </c:pt>
                <c:pt idx="18">
                  <c:v>0.5</c:v>
                </c:pt>
                <c:pt idx="19">
                  <c:v>-0.6</c:v>
                </c:pt>
                <c:pt idx="20">
                  <c:v>1.4</c:v>
                </c:pt>
                <c:pt idx="21">
                  <c:v>1.7</c:v>
                </c:pt>
                <c:pt idx="22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58-4DCB-822F-FCB89B64B777}"/>
            </c:ext>
          </c:extLst>
        </c:ser>
        <c:ser>
          <c:idx val="4"/>
          <c:order val="4"/>
          <c:tx>
            <c:strRef>
              <c:f>'II.1.14'!$F$1</c:f>
              <c:strCache>
                <c:ptCount val="1"/>
                <c:pt idx="0">
                  <c:v>Adjusted index</c:v>
                </c:pt>
              </c:strCache>
            </c:strRef>
          </c:tx>
          <c:spPr>
            <a:ln w="1905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'II.1.14'!$G$4:$G$26</c:f>
              <c:strCache>
                <c:ptCount val="23"/>
                <c:pt idx="2">
                  <c:v>04.16</c:v>
                </c:pt>
                <c:pt idx="3">
                  <c:v> </c:v>
                </c:pt>
                <c:pt idx="6">
                  <c:v>08.16</c:v>
                </c:pt>
                <c:pt idx="9">
                  <c:v> </c:v>
                </c:pt>
                <c:pt idx="10">
                  <c:v>12.16</c:v>
                </c:pt>
                <c:pt idx="11">
                  <c:v> </c:v>
                </c:pt>
                <c:pt idx="14">
                  <c:v>04.17</c:v>
                </c:pt>
                <c:pt idx="18">
                  <c:v>08.17</c:v>
                </c:pt>
                <c:pt idx="20">
                  <c:v> </c:v>
                </c:pt>
                <c:pt idx="21">
                  <c:v> </c:v>
                </c:pt>
                <c:pt idx="22">
                  <c:v>12.17</c:v>
                </c:pt>
              </c:strCache>
            </c:strRef>
          </c:cat>
          <c:val>
            <c:numRef>
              <c:f>'II.1.14'!$F$4:$F$26</c:f>
              <c:numCache>
                <c:formatCode>0.0</c:formatCode>
                <c:ptCount val="23"/>
                <c:pt idx="0">
                  <c:v>1.7809999999999999</c:v>
                </c:pt>
                <c:pt idx="1">
                  <c:v>-0.58199999999999996</c:v>
                </c:pt>
                <c:pt idx="2">
                  <c:v>-0.50700000000000001</c:v>
                </c:pt>
                <c:pt idx="3">
                  <c:v>0.11700000000000001</c:v>
                </c:pt>
                <c:pt idx="4">
                  <c:v>0.27500000000000002</c:v>
                </c:pt>
                <c:pt idx="5">
                  <c:v>-0.42799999999999999</c:v>
                </c:pt>
                <c:pt idx="6">
                  <c:v>-1.071</c:v>
                </c:pt>
                <c:pt idx="7">
                  <c:v>-0.71599999999999997</c:v>
                </c:pt>
                <c:pt idx="8">
                  <c:v>0.39700000000000002</c:v>
                </c:pt>
                <c:pt idx="9">
                  <c:v>1.988</c:v>
                </c:pt>
                <c:pt idx="10">
                  <c:v>1.169</c:v>
                </c:pt>
                <c:pt idx="11">
                  <c:v>1.823</c:v>
                </c:pt>
                <c:pt idx="12">
                  <c:v>1.613</c:v>
                </c:pt>
                <c:pt idx="13">
                  <c:v>1.1879999999999999</c:v>
                </c:pt>
                <c:pt idx="14">
                  <c:v>0.97599999999999998</c:v>
                </c:pt>
                <c:pt idx="15">
                  <c:v>1.0389999999999999</c:v>
                </c:pt>
                <c:pt idx="16">
                  <c:v>1.994</c:v>
                </c:pt>
                <c:pt idx="17">
                  <c:v>2.863</c:v>
                </c:pt>
                <c:pt idx="18">
                  <c:v>7.1999999999999995E-2</c:v>
                </c:pt>
                <c:pt idx="19">
                  <c:v>-0.65200000000000002</c:v>
                </c:pt>
                <c:pt idx="20">
                  <c:v>1.7430000000000001</c:v>
                </c:pt>
                <c:pt idx="21">
                  <c:v>1.181</c:v>
                </c:pt>
                <c:pt idx="22">
                  <c:v>0.93200000000000005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58-4DCB-822F-FCB89B64B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15296"/>
        <c:axId val="117016832"/>
      </c:lineChart>
      <c:catAx>
        <c:axId val="11701529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016832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17016832"/>
        <c:scaling>
          <c:orientation val="minMax"/>
          <c:max val="5"/>
          <c:min val="-3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015296"/>
        <c:crosses val="autoZero"/>
        <c:crossBetween val="between"/>
        <c:maj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4.5229002624671923E-2"/>
          <c:y val="0.80011342592592594"/>
          <c:w val="0.86787532808398948"/>
          <c:h val="0.1998865215377489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763779527559061E-2"/>
          <c:y val="6.4705882352941183E-2"/>
          <c:w val="0.87240288713910763"/>
          <c:h val="0.85054932839277442"/>
        </c:manualLayout>
      </c:layout>
      <c:lineChart>
        <c:grouping val="standard"/>
        <c:varyColors val="0"/>
        <c:ser>
          <c:idx val="0"/>
          <c:order val="0"/>
          <c:tx>
            <c:strRef>
              <c:f>'II.1.15'!$C$1</c:f>
              <c:strCache>
                <c:ptCount val="1"/>
                <c:pt idx="0">
                  <c:v>NBU Estimates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'II.1.15'!$A$4:$A$36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'II.1.15'!$C$4:$C$36</c:f>
              <c:numCache>
                <c:formatCode>0.0</c:formatCode>
                <c:ptCount val="33"/>
                <c:pt idx="0">
                  <c:v>1.1000000000000001</c:v>
                </c:pt>
                <c:pt idx="1">
                  <c:v>0.4</c:v>
                </c:pt>
                <c:pt idx="2">
                  <c:v>0.8</c:v>
                </c:pt>
                <c:pt idx="3">
                  <c:v>1.3</c:v>
                </c:pt>
                <c:pt idx="4">
                  <c:v>0.3</c:v>
                </c:pt>
                <c:pt idx="5">
                  <c:v>0</c:v>
                </c:pt>
                <c:pt idx="6">
                  <c:v>-0.3</c:v>
                </c:pt>
                <c:pt idx="7">
                  <c:v>-0.5</c:v>
                </c:pt>
                <c:pt idx="8">
                  <c:v>2.2999999999999998</c:v>
                </c:pt>
                <c:pt idx="9">
                  <c:v>3</c:v>
                </c:pt>
                <c:pt idx="10">
                  <c:v>1.3</c:v>
                </c:pt>
                <c:pt idx="11">
                  <c:v>0.8</c:v>
                </c:pt>
                <c:pt idx="12">
                  <c:v>1.3</c:v>
                </c:pt>
                <c:pt idx="13">
                  <c:v>1</c:v>
                </c:pt>
                <c:pt idx="14">
                  <c:v>1.6</c:v>
                </c:pt>
                <c:pt idx="15">
                  <c:v>1.2</c:v>
                </c:pt>
                <c:pt idx="16">
                  <c:v>0.9</c:v>
                </c:pt>
                <c:pt idx="17">
                  <c:v>0.9</c:v>
                </c:pt>
                <c:pt idx="18">
                  <c:v>0</c:v>
                </c:pt>
                <c:pt idx="19">
                  <c:v>-0.3</c:v>
                </c:pt>
                <c:pt idx="20">
                  <c:v>1.4</c:v>
                </c:pt>
                <c:pt idx="21">
                  <c:v>1</c:v>
                </c:pt>
                <c:pt idx="22">
                  <c:v>0.9</c:v>
                </c:pt>
                <c:pt idx="23">
                  <c:v>1.1000000000000001</c:v>
                </c:pt>
                <c:pt idx="24">
                  <c:v>1.2</c:v>
                </c:pt>
                <c:pt idx="25">
                  <c:v>1</c:v>
                </c:pt>
                <c:pt idx="26">
                  <c:v>1.1000000000000001</c:v>
                </c:pt>
                <c:pt idx="27">
                  <c:v>0.7</c:v>
                </c:pt>
                <c:pt idx="28">
                  <c:v>0</c:v>
                </c:pt>
                <c:pt idx="29">
                  <c:v>-0.3</c:v>
                </c:pt>
                <c:pt idx="30">
                  <c:v>-0.6</c:v>
                </c:pt>
                <c:pt idx="31">
                  <c:v>-0.2</c:v>
                </c:pt>
                <c:pt idx="32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F-4984-AF79-01FA274E2CF2}"/>
            </c:ext>
          </c:extLst>
        </c:ser>
        <c:ser>
          <c:idx val="1"/>
          <c:order val="1"/>
          <c:tx>
            <c:strRef>
              <c:f>'II.1.15'!$B$1</c:f>
              <c:strCache>
                <c:ptCount val="1"/>
                <c:pt idx="0">
                  <c:v>SSSU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'II.1.15'!$A$4:$A$36</c:f>
              <c:numCache>
                <c:formatCode>mm/yy</c:formatCode>
                <c:ptCount val="3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</c:numCache>
            </c:numRef>
          </c:cat>
          <c:val>
            <c:numRef>
              <c:f>'II.1.15'!$B$4:$B$36</c:f>
              <c:numCache>
                <c:formatCode>0.0</c:formatCode>
                <c:ptCount val="33"/>
                <c:pt idx="0">
                  <c:v>0.9</c:v>
                </c:pt>
                <c:pt idx="1">
                  <c:v>-0.4</c:v>
                </c:pt>
                <c:pt idx="2">
                  <c:v>1</c:v>
                </c:pt>
                <c:pt idx="3">
                  <c:v>3.5</c:v>
                </c:pt>
                <c:pt idx="4">
                  <c:v>0.1</c:v>
                </c:pt>
                <c:pt idx="5">
                  <c:v>-0.2</c:v>
                </c:pt>
                <c:pt idx="6">
                  <c:v>-0.1</c:v>
                </c:pt>
                <c:pt idx="7">
                  <c:v>-0.3</c:v>
                </c:pt>
                <c:pt idx="8">
                  <c:v>1.8</c:v>
                </c:pt>
                <c:pt idx="9">
                  <c:v>2.8</c:v>
                </c:pt>
                <c:pt idx="10">
                  <c:v>1.8</c:v>
                </c:pt>
                <c:pt idx="11">
                  <c:v>0.9</c:v>
                </c:pt>
                <c:pt idx="12">
                  <c:v>1.1000000000000001</c:v>
                </c:pt>
                <c:pt idx="13">
                  <c:v>1</c:v>
                </c:pt>
                <c:pt idx="14">
                  <c:v>1.8</c:v>
                </c:pt>
                <c:pt idx="15">
                  <c:v>0.9</c:v>
                </c:pt>
                <c:pt idx="16">
                  <c:v>1.3</c:v>
                </c:pt>
                <c:pt idx="17">
                  <c:v>1.6</c:v>
                </c:pt>
                <c:pt idx="18">
                  <c:v>0.2</c:v>
                </c:pt>
                <c:pt idx="19">
                  <c:v>-0.1</c:v>
                </c:pt>
                <c:pt idx="20">
                  <c:v>2</c:v>
                </c:pt>
                <c:pt idx="21">
                  <c:v>1.2</c:v>
                </c:pt>
                <c:pt idx="22">
                  <c:v>0.9</c:v>
                </c:pt>
                <c:pt idx="23">
                  <c:v>1</c:v>
                </c:pt>
                <c:pt idx="24">
                  <c:v>1.5</c:v>
                </c:pt>
                <c:pt idx="25">
                  <c:v>0.9</c:v>
                </c:pt>
                <c:pt idx="26">
                  <c:v>1.1000000000000001</c:v>
                </c:pt>
                <c:pt idx="27">
                  <c:v>0.8</c:v>
                </c:pt>
                <c:pt idx="28">
                  <c:v>0</c:v>
                </c:pt>
                <c:pt idx="29">
                  <c:v>0</c:v>
                </c:pt>
                <c:pt idx="30">
                  <c:v>-0.7</c:v>
                </c:pt>
                <c:pt idx="31">
                  <c:v>0</c:v>
                </c:pt>
                <c:pt idx="32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F-4984-AF79-01FA274E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73792"/>
        <c:axId val="117075328"/>
      </c:lineChart>
      <c:dateAx>
        <c:axId val="11707379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075328"/>
        <c:crosses val="autoZero"/>
        <c:auto val="1"/>
        <c:lblOffset val="100"/>
        <c:baseTimeUnit val="months"/>
        <c:majorUnit val="4"/>
        <c:majorTimeUnit val="months"/>
        <c:minorUnit val="1"/>
        <c:minorTimeUnit val="years"/>
      </c:dateAx>
      <c:valAx>
        <c:axId val="117075328"/>
        <c:scaling>
          <c:orientation val="minMax"/>
          <c:max val="5"/>
          <c:min val="-3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07379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8100393700787399"/>
          <c:y val="8.6493283927744274E-2"/>
          <c:w val="0.54632513123359583"/>
          <c:h val="8.409495136637332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30446194225725E-2"/>
          <c:y val="2.4647058823529411E-2"/>
          <c:w val="0.86076410761154853"/>
          <c:h val="0.784101435849930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'II.2.1'!$B$1</c:f>
              <c:strCache>
                <c:ptCount val="1"/>
                <c:pt idx="0">
                  <c:v>Qoq, SA data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'II.2.1'!$A$4:$A$21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'II.2.1'!$B$4:$B$21</c:f>
              <c:numCache>
                <c:formatCode>0.0</c:formatCode>
                <c:ptCount val="18"/>
                <c:pt idx="0">
                  <c:v>-4</c:v>
                </c:pt>
                <c:pt idx="1">
                  <c:v>-4.0999999999999996</c:v>
                </c:pt>
                <c:pt idx="2">
                  <c:v>-4.5999999999999996</c:v>
                </c:pt>
                <c:pt idx="3">
                  <c:v>-3.6</c:v>
                </c:pt>
                <c:pt idx="4">
                  <c:v>-3.2</c:v>
                </c:pt>
                <c:pt idx="5">
                  <c:v>-1.5</c:v>
                </c:pt>
                <c:pt idx="6">
                  <c:v>0.5</c:v>
                </c:pt>
                <c:pt idx="7">
                  <c:v>0.1</c:v>
                </c:pt>
                <c:pt idx="8">
                  <c:v>0.5</c:v>
                </c:pt>
                <c:pt idx="9">
                  <c:v>0.9</c:v>
                </c:pt>
                <c:pt idx="10">
                  <c:v>1.4</c:v>
                </c:pt>
                <c:pt idx="11">
                  <c:v>1.9</c:v>
                </c:pt>
                <c:pt idx="12">
                  <c:v>0.1</c:v>
                </c:pt>
                <c:pt idx="13">
                  <c:v>0.8</c:v>
                </c:pt>
                <c:pt idx="14">
                  <c:v>0.5</c:v>
                </c:pt>
                <c:pt idx="15">
                  <c:v>0.5</c:v>
                </c:pt>
                <c:pt idx="16">
                  <c:v>0.9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2-47DC-AF6C-9C8A08BA5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7152000"/>
        <c:axId val="117153792"/>
      </c:barChart>
      <c:lineChart>
        <c:grouping val="standard"/>
        <c:varyColors val="0"/>
        <c:ser>
          <c:idx val="1"/>
          <c:order val="1"/>
          <c:tx>
            <c:strRef>
              <c:f>'II.2.1'!$C$1</c:f>
              <c:strCache>
                <c:ptCount val="1"/>
                <c:pt idx="0">
                  <c:v>Yoy (RHS)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'II.2.1'!$A$4:$A$21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'II.2.1'!$C$4:$C$21</c:f>
              <c:numCache>
                <c:formatCode>0.0</c:formatCode>
                <c:ptCount val="18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E2-47DC-AF6C-9C8A08BA5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56864"/>
        <c:axId val="117155328"/>
      </c:lineChart>
      <c:catAx>
        <c:axId val="11715200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153792"/>
        <c:crosses val="autoZero"/>
        <c:auto val="1"/>
        <c:lblAlgn val="ctr"/>
        <c:lblOffset val="100"/>
        <c:tickMarkSkip val="4"/>
        <c:noMultiLvlLbl val="0"/>
      </c:catAx>
      <c:valAx>
        <c:axId val="117153792"/>
        <c:scaling>
          <c:orientation val="minMax"/>
          <c:min val="-6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152000"/>
        <c:crosses val="autoZero"/>
        <c:crossBetween val="between"/>
        <c:majorUnit val="3"/>
      </c:valAx>
      <c:valAx>
        <c:axId val="117155328"/>
        <c:scaling>
          <c:orientation val="minMax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17156864"/>
        <c:crosses val="max"/>
        <c:crossBetween val="between"/>
        <c:majorUnit val="10"/>
      </c:valAx>
      <c:catAx>
        <c:axId val="11715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155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7083333333333333"/>
          <c:y val="0.58061093098656791"/>
          <c:w val="0.43333333333333335"/>
          <c:h val="0.166447892542843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9547572178477686"/>
          <c:h val="0.802947660954145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'II.2.2'!$C$1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'II.2.2'!$C$4:$C$21</c:f>
              <c:numCache>
                <c:formatCode>0.0</c:formatCode>
                <c:ptCount val="18"/>
                <c:pt idx="0">
                  <c:v>1.081</c:v>
                </c:pt>
                <c:pt idx="1">
                  <c:v>-4.4880000000000004</c:v>
                </c:pt>
                <c:pt idx="2">
                  <c:v>-9.6120000000000001</c:v>
                </c:pt>
                <c:pt idx="3">
                  <c:v>-7.6980000000000004</c:v>
                </c:pt>
                <c:pt idx="4">
                  <c:v>-15.028</c:v>
                </c:pt>
                <c:pt idx="5">
                  <c:v>-20.387</c:v>
                </c:pt>
                <c:pt idx="6">
                  <c:v>-12.183</c:v>
                </c:pt>
                <c:pt idx="7">
                  <c:v>-7.6980000000000004</c:v>
                </c:pt>
                <c:pt idx="8">
                  <c:v>-0.83199999999999996</c:v>
                </c:pt>
                <c:pt idx="9">
                  <c:v>2.3239999999999998</c:v>
                </c:pt>
                <c:pt idx="10">
                  <c:v>3.7519999999999998</c:v>
                </c:pt>
                <c:pt idx="11">
                  <c:v>1.268</c:v>
                </c:pt>
                <c:pt idx="12">
                  <c:v>5.3869999999999996</c:v>
                </c:pt>
                <c:pt idx="13">
                  <c:v>5.9880000000000004</c:v>
                </c:pt>
                <c:pt idx="14">
                  <c:v>4.9649999999999999</c:v>
                </c:pt>
                <c:pt idx="15">
                  <c:v>7.6749999999999998</c:v>
                </c:pt>
                <c:pt idx="16">
                  <c:v>3.7519999999999998</c:v>
                </c:pt>
                <c:pt idx="17">
                  <c:v>5.1269999999999998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6-445B-BC2B-A03B419D4F9A}"/>
            </c:ext>
          </c:extLst>
        </c:ser>
        <c:ser>
          <c:idx val="1"/>
          <c:order val="1"/>
          <c:tx>
            <c:strRef>
              <c:f>'II.2.2'!$D$1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'II.2.2'!$D$4:$D$21</c:f>
              <c:numCache>
                <c:formatCode>0.0</c:formatCode>
                <c:ptCount val="18"/>
                <c:pt idx="0">
                  <c:v>-3.4039999999999999</c:v>
                </c:pt>
                <c:pt idx="1">
                  <c:v>-2.9209999999999998</c:v>
                </c:pt>
                <c:pt idx="2">
                  <c:v>-4.4249999999999998</c:v>
                </c:pt>
                <c:pt idx="3">
                  <c:v>-5.1059999999999999</c:v>
                </c:pt>
                <c:pt idx="4">
                  <c:v>-3.2989999999999999</c:v>
                </c:pt>
                <c:pt idx="5">
                  <c:v>-1.903</c:v>
                </c:pt>
                <c:pt idx="6">
                  <c:v>-0.622</c:v>
                </c:pt>
                <c:pt idx="7">
                  <c:v>0.253</c:v>
                </c:pt>
                <c:pt idx="8">
                  <c:v>0.65600000000000003</c:v>
                </c:pt>
                <c:pt idx="9">
                  <c:v>2.3090000000000002</c:v>
                </c:pt>
                <c:pt idx="10">
                  <c:v>2.9750000000000001</c:v>
                </c:pt>
                <c:pt idx="11">
                  <c:v>4.4139999999999997</c:v>
                </c:pt>
                <c:pt idx="12">
                  <c:v>2.5379999999999998</c:v>
                </c:pt>
                <c:pt idx="13">
                  <c:v>3.4039999999999999</c:v>
                </c:pt>
                <c:pt idx="14">
                  <c:v>2.1459999999999999</c:v>
                </c:pt>
                <c:pt idx="15">
                  <c:v>3.1629999999999998</c:v>
                </c:pt>
                <c:pt idx="16">
                  <c:v>2.1760000000000002</c:v>
                </c:pt>
                <c:pt idx="17">
                  <c:v>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6-445B-BC2B-A03B419D4F9A}"/>
            </c:ext>
          </c:extLst>
        </c:ser>
        <c:ser>
          <c:idx val="2"/>
          <c:order val="2"/>
          <c:tx>
            <c:strRef>
              <c:f>'II.2.2'!$E$1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'II.2.2'!$E$4:$E$21</c:f>
              <c:numCache>
                <c:formatCode>0.0</c:formatCode>
                <c:ptCount val="18"/>
                <c:pt idx="0">
                  <c:v>-2.8420000000000001</c:v>
                </c:pt>
                <c:pt idx="1">
                  <c:v>-1.264</c:v>
                </c:pt>
                <c:pt idx="2">
                  <c:v>-1.647</c:v>
                </c:pt>
                <c:pt idx="3">
                  <c:v>-3.84</c:v>
                </c:pt>
                <c:pt idx="4">
                  <c:v>4.0460000000000003</c:v>
                </c:pt>
                <c:pt idx="5">
                  <c:v>2.4500000000000002</c:v>
                </c:pt>
                <c:pt idx="6">
                  <c:v>3.3540000000000001</c:v>
                </c:pt>
                <c:pt idx="7">
                  <c:v>1.111</c:v>
                </c:pt>
                <c:pt idx="8">
                  <c:v>0.95099999999999996</c:v>
                </c:pt>
                <c:pt idx="9">
                  <c:v>1.49</c:v>
                </c:pt>
                <c:pt idx="10">
                  <c:v>6.9980000000000002</c:v>
                </c:pt>
                <c:pt idx="11">
                  <c:v>4.4390000000000001</c:v>
                </c:pt>
                <c:pt idx="12">
                  <c:v>-1.095</c:v>
                </c:pt>
                <c:pt idx="13">
                  <c:v>-0.45600000000000002</c:v>
                </c:pt>
                <c:pt idx="14">
                  <c:v>-0.83299999999999996</c:v>
                </c:pt>
                <c:pt idx="15">
                  <c:v>-1.79</c:v>
                </c:pt>
                <c:pt idx="16">
                  <c:v>-0.55600000000000005</c:v>
                </c:pt>
                <c:pt idx="17">
                  <c:v>-1.8620000000000001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96-445B-BC2B-A03B419D4F9A}"/>
            </c:ext>
          </c:extLst>
        </c:ser>
        <c:ser>
          <c:idx val="3"/>
          <c:order val="3"/>
          <c:tx>
            <c:strRef>
              <c:f>'II.2.2'!$F$1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'II.2.2'!$F$4:$F$21</c:f>
              <c:numCache>
                <c:formatCode>0.0</c:formatCode>
                <c:ptCount val="18"/>
                <c:pt idx="0">
                  <c:v>4.2039999999999997</c:v>
                </c:pt>
                <c:pt idx="1">
                  <c:v>4.3710000000000004</c:v>
                </c:pt>
                <c:pt idx="2">
                  <c:v>10.430999999999999</c:v>
                </c:pt>
                <c:pt idx="3">
                  <c:v>2.274</c:v>
                </c:pt>
                <c:pt idx="4">
                  <c:v>-1.69</c:v>
                </c:pt>
                <c:pt idx="5">
                  <c:v>5.3490000000000002</c:v>
                </c:pt>
                <c:pt idx="6">
                  <c:v>2.4609999999999999</c:v>
                </c:pt>
                <c:pt idx="7">
                  <c:v>3.9119999999999999</c:v>
                </c:pt>
                <c:pt idx="8">
                  <c:v>-0.63200000000000001</c:v>
                </c:pt>
                <c:pt idx="9">
                  <c:v>-4.3769999999999998</c:v>
                </c:pt>
                <c:pt idx="10">
                  <c:v>-10.98</c:v>
                </c:pt>
                <c:pt idx="11">
                  <c:v>-5.5609999999999999</c:v>
                </c:pt>
                <c:pt idx="12">
                  <c:v>-4.03</c:v>
                </c:pt>
                <c:pt idx="13">
                  <c:v>-6.3360000000000003</c:v>
                </c:pt>
                <c:pt idx="14">
                  <c:v>-3.8780000000000001</c:v>
                </c:pt>
                <c:pt idx="15">
                  <c:v>-6.8479999999999999</c:v>
                </c:pt>
                <c:pt idx="16">
                  <c:v>-2.2719999999999998</c:v>
                </c:pt>
                <c:pt idx="17">
                  <c:v>-1.6950000000000001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96-445B-BC2B-A03B419D4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405952"/>
        <c:axId val="117411840"/>
      </c:barChart>
      <c:lineChart>
        <c:grouping val="standard"/>
        <c:varyColors val="0"/>
        <c:ser>
          <c:idx val="4"/>
          <c:order val="4"/>
          <c:tx>
            <c:strRef>
              <c:f>'II.2.2'!$B$1</c:f>
              <c:strCache>
                <c:ptCount val="1"/>
                <c:pt idx="0">
                  <c:v>GDP, % yoy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0833333333333334"/>
                  <c:y val="-0.1764705882352941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3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6-445B-BC2B-A03B419D4F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'II.2.2'!$G$4:$G$21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'II.2.2'!$B$4:$B$21</c:f>
              <c:numCache>
                <c:formatCode>0.0</c:formatCode>
                <c:ptCount val="18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6-445B-BC2B-A03B419D4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05952"/>
        <c:axId val="117411840"/>
      </c:lineChart>
      <c:catAx>
        <c:axId val="1174059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411840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117411840"/>
        <c:scaling>
          <c:orientation val="minMax"/>
          <c:max val="15"/>
          <c:min val="-2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405952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9945715609078292"/>
          <c:w val="1"/>
          <c:h val="0.100542843909217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9547572178477686"/>
          <c:h val="0.7423821213524780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'II.2.3'!$C$1</c:f>
              <c:strCache>
                <c:ptCount val="1"/>
                <c:pt idx="0">
                  <c:v>Household consumption expenditure*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'II.2.3'!$F$4:$F$21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'II.2.3'!$C$4:$C$21</c:f>
              <c:numCache>
                <c:formatCode>0.0</c:formatCode>
                <c:ptCount val="18"/>
                <c:pt idx="0">
                  <c:v>2.3820000000000001</c:v>
                </c:pt>
                <c:pt idx="1">
                  <c:v>-5.9169999999999998</c:v>
                </c:pt>
                <c:pt idx="2">
                  <c:v>-11.214</c:v>
                </c:pt>
                <c:pt idx="3">
                  <c:v>-9.4860000000000007</c:v>
                </c:pt>
                <c:pt idx="4">
                  <c:v>-15.739000000000001</c:v>
                </c:pt>
                <c:pt idx="5">
                  <c:v>-20.834</c:v>
                </c:pt>
                <c:pt idx="6">
                  <c:v>-15.134</c:v>
                </c:pt>
                <c:pt idx="7">
                  <c:v>-10.615</c:v>
                </c:pt>
                <c:pt idx="8">
                  <c:v>-1.1259999999999999</c:v>
                </c:pt>
                <c:pt idx="9">
                  <c:v>3.0270000000000001</c:v>
                </c:pt>
                <c:pt idx="10">
                  <c:v>4.6749999999999998</c:v>
                </c:pt>
                <c:pt idx="11">
                  <c:v>1.7649999999999999</c:v>
                </c:pt>
                <c:pt idx="12">
                  <c:v>3.9940000000000002</c:v>
                </c:pt>
                <c:pt idx="13">
                  <c:v>7.7969999999999997</c:v>
                </c:pt>
                <c:pt idx="14">
                  <c:v>5.1740000000000004</c:v>
                </c:pt>
                <c:pt idx="15">
                  <c:v>8.2759999999999998</c:v>
                </c:pt>
                <c:pt idx="16">
                  <c:v>4.4029999999999996</c:v>
                </c:pt>
                <c:pt idx="17">
                  <c:v>3.1320000000000001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9-4948-807A-0C399659F366}"/>
            </c:ext>
          </c:extLst>
        </c:ser>
        <c:ser>
          <c:idx val="2"/>
          <c:order val="2"/>
          <c:tx>
            <c:strRef>
              <c:f>'II.2.3'!$D$1</c:f>
              <c:strCache>
                <c:ptCount val="1"/>
                <c:pt idx="0">
                  <c:v>Individual consumption expenditure of general government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'II.2.3'!$F$4:$F$21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'II.2.3'!$D$4:$D$21</c:f>
              <c:numCache>
                <c:formatCode>0.0</c:formatCode>
                <c:ptCount val="18"/>
                <c:pt idx="0">
                  <c:v>-0.86399999999999999</c:v>
                </c:pt>
                <c:pt idx="1">
                  <c:v>2.3E-2</c:v>
                </c:pt>
                <c:pt idx="2">
                  <c:v>-1.0509999999999999</c:v>
                </c:pt>
                <c:pt idx="3">
                  <c:v>-1.5449999999999999</c:v>
                </c:pt>
                <c:pt idx="4">
                  <c:v>-0.76600000000000001</c:v>
                </c:pt>
                <c:pt idx="5">
                  <c:v>-2.2189999999999999</c:v>
                </c:pt>
                <c:pt idx="6">
                  <c:v>-0.88600000000000001</c:v>
                </c:pt>
                <c:pt idx="7">
                  <c:v>1.647</c:v>
                </c:pt>
                <c:pt idx="8">
                  <c:v>-0.155</c:v>
                </c:pt>
                <c:pt idx="9">
                  <c:v>-9.4E-2</c:v>
                </c:pt>
                <c:pt idx="10">
                  <c:v>-0.16700000000000001</c:v>
                </c:pt>
                <c:pt idx="11">
                  <c:v>-0.29499999999999998</c:v>
                </c:pt>
                <c:pt idx="12">
                  <c:v>1.63</c:v>
                </c:pt>
                <c:pt idx="13">
                  <c:v>-1.1080000000000001</c:v>
                </c:pt>
                <c:pt idx="14">
                  <c:v>0.95099999999999996</c:v>
                </c:pt>
                <c:pt idx="15">
                  <c:v>0.33300000000000002</c:v>
                </c:pt>
                <c:pt idx="16">
                  <c:v>-5.6000000000000001E-2</c:v>
                </c:pt>
                <c:pt idx="17">
                  <c:v>2.2839999999999998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9-4948-807A-0C399659F366}"/>
            </c:ext>
          </c:extLst>
        </c:ser>
        <c:ser>
          <c:idx val="3"/>
          <c:order val="3"/>
          <c:tx>
            <c:strRef>
              <c:f>'II.2.3'!$E$1</c:f>
              <c:strCache>
                <c:ptCount val="1"/>
                <c:pt idx="0">
                  <c:v>Collective consumption expenditure of general government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'II.2.3'!$F$4:$F$21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'II.2.3'!$E$4:$E$21</c:f>
              <c:numCache>
                <c:formatCode>0.0</c:formatCode>
                <c:ptCount val="18"/>
                <c:pt idx="0">
                  <c:v>-0.36799999999999999</c:v>
                </c:pt>
                <c:pt idx="1">
                  <c:v>1.077</c:v>
                </c:pt>
                <c:pt idx="2">
                  <c:v>1.0740000000000001</c:v>
                </c:pt>
                <c:pt idx="3">
                  <c:v>2.5640000000000001</c:v>
                </c:pt>
                <c:pt idx="4">
                  <c:v>0.90500000000000003</c:v>
                </c:pt>
                <c:pt idx="5">
                  <c:v>0.95399999999999996</c:v>
                </c:pt>
                <c:pt idx="6">
                  <c:v>0.72</c:v>
                </c:pt>
                <c:pt idx="7">
                  <c:v>0.76700000000000002</c:v>
                </c:pt>
                <c:pt idx="8">
                  <c:v>0.38100000000000001</c:v>
                </c:pt>
                <c:pt idx="9">
                  <c:v>-0.33300000000000002</c:v>
                </c:pt>
                <c:pt idx="10">
                  <c:v>0.39200000000000002</c:v>
                </c:pt>
                <c:pt idx="11">
                  <c:v>-7.0999999999999994E-2</c:v>
                </c:pt>
                <c:pt idx="12">
                  <c:v>-2.4E-2</c:v>
                </c:pt>
                <c:pt idx="13">
                  <c:v>0.111</c:v>
                </c:pt>
                <c:pt idx="14">
                  <c:v>0.375</c:v>
                </c:pt>
                <c:pt idx="15">
                  <c:v>0.49099999999999999</c:v>
                </c:pt>
                <c:pt idx="16">
                  <c:v>-0.34699999999999998</c:v>
                </c:pt>
                <c:pt idx="17">
                  <c:v>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D9-4948-807A-0C399659F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569792"/>
        <c:axId val="117792768"/>
      </c:barChart>
      <c:lineChart>
        <c:grouping val="standard"/>
        <c:varyColors val="0"/>
        <c:ser>
          <c:idx val="0"/>
          <c:order val="0"/>
          <c:tx>
            <c:strRef>
              <c:f>'II.2.3'!$B$1</c:f>
              <c:strCache>
                <c:ptCount val="1"/>
                <c:pt idx="0">
                  <c:v>Final consumption expenditure, % yoy</c:v>
                </c:pt>
              </c:strCache>
            </c:strRef>
          </c:tx>
          <c:spPr>
            <a:ln w="25400">
              <a:solidFill>
                <a:srgbClr val="057C48"/>
              </a:solidFill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0.38541650262467192"/>
                  <c:y val="-7.64367762853172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447933070866133"/>
                      <c:h val="0.27132376100046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FD9-4948-807A-0C399659F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C48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  <c15:leaderLines>
                  <c:spPr>
                    <a:ln>
                      <a:solidFill>
                        <a:srgbClr val="057C48"/>
                      </a:solidFill>
                    </a:ln>
                  </c:spPr>
                </c15:leaderLines>
              </c:ext>
            </c:extLst>
          </c:dLbls>
          <c:cat>
            <c:strRef>
              <c:f>'II.2.3'!$F$4:$F$21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'II.2.3'!$B$4:$B$21</c:f>
              <c:numCache>
                <c:formatCode>0.0</c:formatCode>
                <c:ptCount val="18"/>
                <c:pt idx="0">
                  <c:v>1.1000000000000001</c:v>
                </c:pt>
                <c:pt idx="1">
                  <c:v>-4.8</c:v>
                </c:pt>
                <c:pt idx="2">
                  <c:v>-11.2</c:v>
                </c:pt>
                <c:pt idx="3">
                  <c:v>-8.5</c:v>
                </c:pt>
                <c:pt idx="4">
                  <c:v>-15.6</c:v>
                </c:pt>
                <c:pt idx="5">
                  <c:v>-22.1</c:v>
                </c:pt>
                <c:pt idx="6">
                  <c:v>-15.3</c:v>
                </c:pt>
                <c:pt idx="7">
                  <c:v>-8.1999999999999993</c:v>
                </c:pt>
                <c:pt idx="8">
                  <c:v>-0.9</c:v>
                </c:pt>
                <c:pt idx="9">
                  <c:v>2.6</c:v>
                </c:pt>
                <c:pt idx="10">
                  <c:v>4.9000000000000004</c:v>
                </c:pt>
                <c:pt idx="11">
                  <c:v>1.4</c:v>
                </c:pt>
                <c:pt idx="12">
                  <c:v>5.6</c:v>
                </c:pt>
                <c:pt idx="13">
                  <c:v>6.8</c:v>
                </c:pt>
                <c:pt idx="14">
                  <c:v>6.5</c:v>
                </c:pt>
                <c:pt idx="15">
                  <c:v>9.1</c:v>
                </c:pt>
                <c:pt idx="16">
                  <c:v>4</c:v>
                </c:pt>
                <c:pt idx="17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FD9-4948-807A-0C399659F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69792"/>
        <c:axId val="117792768"/>
      </c:lineChart>
      <c:catAx>
        <c:axId val="11756979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792768"/>
        <c:crosses val="autoZero"/>
        <c:auto val="1"/>
        <c:lblAlgn val="ctr"/>
        <c:lblOffset val="100"/>
        <c:tickMarkSkip val="4"/>
        <c:noMultiLvlLbl val="0"/>
      </c:catAx>
      <c:valAx>
        <c:axId val="117792768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756979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067901806391844"/>
          <c:w val="1"/>
          <c:h val="0.139320981936081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9550590551181097"/>
          <c:h val="0.64478045391384897"/>
        </c:manualLayout>
      </c:layout>
      <c:lineChart>
        <c:grouping val="standard"/>
        <c:varyColors val="0"/>
        <c:ser>
          <c:idx val="0"/>
          <c:order val="0"/>
          <c:tx>
            <c:strRef>
              <c:f>'II.2.4'!$B$1</c:f>
              <c:strCache>
                <c:ptCount val="1"/>
                <c:pt idx="0">
                  <c:v>Foods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'II.2.4'!$B$4:$B$21</c:f>
              <c:numCache>
                <c:formatCode>0.0</c:formatCode>
                <c:ptCount val="18"/>
                <c:pt idx="0">
                  <c:v>6.4</c:v>
                </c:pt>
                <c:pt idx="1">
                  <c:v>-14</c:v>
                </c:pt>
                <c:pt idx="2">
                  <c:v>-18.399999999999999</c:v>
                </c:pt>
                <c:pt idx="3">
                  <c:v>-20</c:v>
                </c:pt>
                <c:pt idx="4">
                  <c:v>-31.9</c:v>
                </c:pt>
                <c:pt idx="5">
                  <c:v>-28.8</c:v>
                </c:pt>
                <c:pt idx="6">
                  <c:v>-21.8</c:v>
                </c:pt>
                <c:pt idx="7">
                  <c:v>-11.4</c:v>
                </c:pt>
                <c:pt idx="8">
                  <c:v>8.5</c:v>
                </c:pt>
                <c:pt idx="9">
                  <c:v>3.7</c:v>
                </c:pt>
                <c:pt idx="10">
                  <c:v>-0.1</c:v>
                </c:pt>
                <c:pt idx="11">
                  <c:v>-0.7</c:v>
                </c:pt>
                <c:pt idx="12">
                  <c:v>10.5</c:v>
                </c:pt>
                <c:pt idx="13">
                  <c:v>14.8</c:v>
                </c:pt>
                <c:pt idx="14">
                  <c:v>5.9</c:v>
                </c:pt>
                <c:pt idx="15">
                  <c:v>15.8</c:v>
                </c:pt>
                <c:pt idx="16">
                  <c:v>0.8</c:v>
                </c:pt>
                <c:pt idx="17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C-4156-8354-ABD06D8941B3}"/>
            </c:ext>
          </c:extLst>
        </c:ser>
        <c:ser>
          <c:idx val="3"/>
          <c:order val="1"/>
          <c:tx>
            <c:strRef>
              <c:f>'II.2.4'!$D$1</c:f>
              <c:strCache>
                <c:ptCount val="1"/>
                <c:pt idx="0">
                  <c:v>Housing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'II.2.4'!$D$4:$D$21</c:f>
              <c:numCache>
                <c:formatCode>0.0</c:formatCode>
                <c:ptCount val="18"/>
                <c:pt idx="0">
                  <c:v>2.8</c:v>
                </c:pt>
                <c:pt idx="1">
                  <c:v>-3.7</c:v>
                </c:pt>
                <c:pt idx="2">
                  <c:v>-14.6</c:v>
                </c:pt>
                <c:pt idx="3">
                  <c:v>-9.3000000000000007</c:v>
                </c:pt>
                <c:pt idx="4">
                  <c:v>-2.2000000000000002</c:v>
                </c:pt>
                <c:pt idx="5">
                  <c:v>-34.799999999999997</c:v>
                </c:pt>
                <c:pt idx="6">
                  <c:v>-30.1</c:v>
                </c:pt>
                <c:pt idx="7">
                  <c:v>-22.4</c:v>
                </c:pt>
                <c:pt idx="8">
                  <c:v>-26.5</c:v>
                </c:pt>
                <c:pt idx="9">
                  <c:v>-5.6</c:v>
                </c:pt>
                <c:pt idx="10">
                  <c:v>0.1</c:v>
                </c:pt>
                <c:pt idx="11">
                  <c:v>-3.3</c:v>
                </c:pt>
                <c:pt idx="12">
                  <c:v>-31.4</c:v>
                </c:pt>
                <c:pt idx="13">
                  <c:v>-4</c:v>
                </c:pt>
                <c:pt idx="14">
                  <c:v>-4.8</c:v>
                </c:pt>
                <c:pt idx="15">
                  <c:v>7.2</c:v>
                </c:pt>
                <c:pt idx="16">
                  <c:v>19.3</c:v>
                </c:pt>
                <c:pt idx="1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C-4156-8354-ABD06D8941B3}"/>
            </c:ext>
          </c:extLst>
        </c:ser>
        <c:ser>
          <c:idx val="4"/>
          <c:order val="2"/>
          <c:tx>
            <c:strRef>
              <c:f>'II.2.4'!$E$1</c:f>
              <c:strCache>
                <c:ptCount val="1"/>
                <c:pt idx="0">
                  <c:v>Furnishings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'II.2.4'!$E$4:$E$21</c:f>
              <c:numCache>
                <c:formatCode>0.0</c:formatCode>
                <c:ptCount val="18"/>
                <c:pt idx="0">
                  <c:v>4.9000000000000004</c:v>
                </c:pt>
                <c:pt idx="1">
                  <c:v>-5.8</c:v>
                </c:pt>
                <c:pt idx="2">
                  <c:v>-9.9</c:v>
                </c:pt>
                <c:pt idx="3">
                  <c:v>-8.1999999999999993</c:v>
                </c:pt>
                <c:pt idx="4">
                  <c:v>-18.7</c:v>
                </c:pt>
                <c:pt idx="5">
                  <c:v>-28.6</c:v>
                </c:pt>
                <c:pt idx="6">
                  <c:v>-19</c:v>
                </c:pt>
                <c:pt idx="7">
                  <c:v>-13.3</c:v>
                </c:pt>
                <c:pt idx="8">
                  <c:v>-9.6</c:v>
                </c:pt>
                <c:pt idx="9">
                  <c:v>8</c:v>
                </c:pt>
                <c:pt idx="10">
                  <c:v>8.6</c:v>
                </c:pt>
                <c:pt idx="11">
                  <c:v>5.7</c:v>
                </c:pt>
                <c:pt idx="12">
                  <c:v>27.9</c:v>
                </c:pt>
                <c:pt idx="13">
                  <c:v>23.2</c:v>
                </c:pt>
                <c:pt idx="14">
                  <c:v>27.3</c:v>
                </c:pt>
                <c:pt idx="15">
                  <c:v>12.8</c:v>
                </c:pt>
                <c:pt idx="16">
                  <c:v>18</c:v>
                </c:pt>
                <c:pt idx="17">
                  <c:v>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C-4156-8354-ABD06D8941B3}"/>
            </c:ext>
          </c:extLst>
        </c:ser>
        <c:ser>
          <c:idx val="5"/>
          <c:order val="3"/>
          <c:tx>
            <c:strRef>
              <c:f>'II.2.4'!$F$1</c:f>
              <c:strCache>
                <c:ptCount val="1"/>
                <c:pt idx="0">
                  <c:v>Health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'II.2.4'!$F$4:$F$21</c:f>
              <c:numCache>
                <c:formatCode>0.0</c:formatCode>
                <c:ptCount val="18"/>
                <c:pt idx="0">
                  <c:v>3.9</c:v>
                </c:pt>
                <c:pt idx="1">
                  <c:v>-3.2</c:v>
                </c:pt>
                <c:pt idx="2">
                  <c:v>-15.5</c:v>
                </c:pt>
                <c:pt idx="3">
                  <c:v>-12.8</c:v>
                </c:pt>
                <c:pt idx="4">
                  <c:v>-13.1</c:v>
                </c:pt>
                <c:pt idx="5">
                  <c:v>-17.399999999999999</c:v>
                </c:pt>
                <c:pt idx="6">
                  <c:v>-4.8</c:v>
                </c:pt>
                <c:pt idx="7">
                  <c:v>1.7</c:v>
                </c:pt>
                <c:pt idx="8">
                  <c:v>-1.9</c:v>
                </c:pt>
                <c:pt idx="9">
                  <c:v>5</c:v>
                </c:pt>
                <c:pt idx="10">
                  <c:v>7.5</c:v>
                </c:pt>
                <c:pt idx="11">
                  <c:v>7.9</c:v>
                </c:pt>
                <c:pt idx="12">
                  <c:v>15.6</c:v>
                </c:pt>
                <c:pt idx="13">
                  <c:v>24.6</c:v>
                </c:pt>
                <c:pt idx="14">
                  <c:v>19.7</c:v>
                </c:pt>
                <c:pt idx="15">
                  <c:v>13</c:v>
                </c:pt>
                <c:pt idx="16">
                  <c:v>16.600000000000001</c:v>
                </c:pt>
                <c:pt idx="17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C-4156-8354-ABD06D8941B3}"/>
            </c:ext>
          </c:extLst>
        </c:ser>
        <c:ser>
          <c:idx val="2"/>
          <c:order val="4"/>
          <c:tx>
            <c:strRef>
              <c:f>'II.2.4'!$C$1</c:f>
              <c:strCache>
                <c:ptCount val="1"/>
                <c:pt idx="0">
                  <c:v>Clothing and footwear</c:v>
                </c:pt>
              </c:strCache>
            </c:strRef>
          </c:tx>
          <c:spPr>
            <a:ln w="25400" cmpd="sng">
              <a:solidFill>
                <a:srgbClr val="D30000"/>
              </a:solidFill>
              <a:prstDash val="solid"/>
            </a:ln>
          </c:spPr>
          <c:marker>
            <c:symbol val="none"/>
          </c:marker>
          <c:cat>
            <c:strRef>
              <c:f>'II.2.4'!$G$4:$G$21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'II.2.4'!$C$4:$C$21</c:f>
              <c:numCache>
                <c:formatCode>0.0</c:formatCode>
                <c:ptCount val="18"/>
                <c:pt idx="0">
                  <c:v>9.3000000000000007</c:v>
                </c:pt>
                <c:pt idx="1">
                  <c:v>2.7</c:v>
                </c:pt>
                <c:pt idx="2">
                  <c:v>2.4</c:v>
                </c:pt>
                <c:pt idx="3">
                  <c:v>2.8</c:v>
                </c:pt>
                <c:pt idx="4">
                  <c:v>-21</c:v>
                </c:pt>
                <c:pt idx="5">
                  <c:v>-19.600000000000001</c:v>
                </c:pt>
                <c:pt idx="6">
                  <c:v>-13.1</c:v>
                </c:pt>
                <c:pt idx="7">
                  <c:v>-23.8</c:v>
                </c:pt>
                <c:pt idx="8">
                  <c:v>-4.8</c:v>
                </c:pt>
                <c:pt idx="9">
                  <c:v>6</c:v>
                </c:pt>
                <c:pt idx="10">
                  <c:v>5.6</c:v>
                </c:pt>
                <c:pt idx="11">
                  <c:v>6.2</c:v>
                </c:pt>
                <c:pt idx="12">
                  <c:v>27</c:v>
                </c:pt>
                <c:pt idx="13">
                  <c:v>16.3</c:v>
                </c:pt>
                <c:pt idx="14">
                  <c:v>15.8</c:v>
                </c:pt>
                <c:pt idx="15">
                  <c:v>20.8</c:v>
                </c:pt>
                <c:pt idx="16">
                  <c:v>19.8</c:v>
                </c:pt>
                <c:pt idx="17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DC-4156-8354-ABD06D894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71136"/>
        <c:axId val="118172672"/>
      </c:lineChart>
      <c:catAx>
        <c:axId val="11817113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8172672"/>
        <c:crosses val="autoZero"/>
        <c:auto val="1"/>
        <c:lblAlgn val="ctr"/>
        <c:lblOffset val="100"/>
        <c:tickMarkSkip val="4"/>
        <c:noMultiLvlLbl val="0"/>
      </c:catAx>
      <c:valAx>
        <c:axId val="11817267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81711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76481936081519231"/>
          <c:w val="1"/>
          <c:h val="0.235180639184807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I.6!$C$1</c:f>
              <c:strCache>
                <c:ptCount val="1"/>
                <c:pt idx="0">
                  <c:v>ECPI (% yoy, RHS)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I.6!$A$4:$A$22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I.6!$C$4:$C$22</c:f>
              <c:numCache>
                <c:formatCode>0.0</c:formatCode>
                <c:ptCount val="19"/>
                <c:pt idx="0">
                  <c:v>-13.1</c:v>
                </c:pt>
                <c:pt idx="1">
                  <c:v>-10.4</c:v>
                </c:pt>
                <c:pt idx="2">
                  <c:v>-11.9</c:v>
                </c:pt>
                <c:pt idx="3">
                  <c:v>-16.3</c:v>
                </c:pt>
                <c:pt idx="4">
                  <c:v>-22.5</c:v>
                </c:pt>
                <c:pt idx="5">
                  <c:v>-21.7</c:v>
                </c:pt>
                <c:pt idx="6">
                  <c:v>-23.2</c:v>
                </c:pt>
                <c:pt idx="7">
                  <c:v>-24.4</c:v>
                </c:pt>
                <c:pt idx="8">
                  <c:v>-18.7</c:v>
                </c:pt>
                <c:pt idx="9">
                  <c:v>-4.2</c:v>
                </c:pt>
                <c:pt idx="10">
                  <c:v>-5.2</c:v>
                </c:pt>
                <c:pt idx="11">
                  <c:v>7.7</c:v>
                </c:pt>
                <c:pt idx="12">
                  <c:v>17</c:v>
                </c:pt>
                <c:pt idx="13">
                  <c:v>-2.9</c:v>
                </c:pt>
                <c:pt idx="14">
                  <c:v>13.7</c:v>
                </c:pt>
                <c:pt idx="15">
                  <c:v>10.9</c:v>
                </c:pt>
                <c:pt idx="16">
                  <c:v>12</c:v>
                </c:pt>
                <c:pt idx="17">
                  <c:v>16.600000000000001</c:v>
                </c:pt>
                <c:pt idx="18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9476864"/>
        <c:axId val="109475328"/>
      </c:barChart>
      <c:lineChart>
        <c:grouping val="standard"/>
        <c:varyColors val="0"/>
        <c:ser>
          <c:idx val="0"/>
          <c:order val="0"/>
          <c:tx>
            <c:strRef>
              <c:f>I.6!$B$1</c:f>
              <c:strCache>
                <c:ptCount val="1"/>
                <c:pt idx="0">
                  <c:v>ECPI (12.2004=1)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I.6!$A$4:$A$22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I.6!$B$4:$B$22</c:f>
              <c:numCache>
                <c:formatCode>0.0</c:formatCode>
                <c:ptCount val="19"/>
                <c:pt idx="0">
                  <c:v>1.2709999999999999</c:v>
                </c:pt>
                <c:pt idx="1">
                  <c:v>1.2410000000000001</c:v>
                </c:pt>
                <c:pt idx="2">
                  <c:v>1.163</c:v>
                </c:pt>
                <c:pt idx="3">
                  <c:v>1.083</c:v>
                </c:pt>
                <c:pt idx="4">
                  <c:v>0.98499999999999999</c:v>
                </c:pt>
                <c:pt idx="5">
                  <c:v>0.97199999999999998</c:v>
                </c:pt>
                <c:pt idx="6">
                  <c:v>0.89300000000000002</c:v>
                </c:pt>
                <c:pt idx="7">
                  <c:v>0.81899999999999995</c:v>
                </c:pt>
                <c:pt idx="8">
                  <c:v>0.80100000000000005</c:v>
                </c:pt>
                <c:pt idx="9">
                  <c:v>0.93100000000000005</c:v>
                </c:pt>
                <c:pt idx="10">
                  <c:v>0.84699999999999998</c:v>
                </c:pt>
                <c:pt idx="11">
                  <c:v>0.88200000000000001</c:v>
                </c:pt>
                <c:pt idx="12">
                  <c:v>0.93799999999999994</c:v>
                </c:pt>
                <c:pt idx="13">
                  <c:v>0.90400000000000003</c:v>
                </c:pt>
                <c:pt idx="14">
                  <c:v>0.96399999999999997</c:v>
                </c:pt>
                <c:pt idx="15">
                  <c:v>0.97899999999999998</c:v>
                </c:pt>
                <c:pt idx="16">
                  <c:v>1.05</c:v>
                </c:pt>
                <c:pt idx="17">
                  <c:v>1.054</c:v>
                </c:pt>
                <c:pt idx="18">
                  <c:v>1.0129999999999999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63808"/>
        <c:axId val="109473792"/>
      </c:lineChart>
      <c:catAx>
        <c:axId val="109463808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9473792"/>
        <c:crosses val="autoZero"/>
        <c:auto val="1"/>
        <c:lblAlgn val="ctr"/>
        <c:lblOffset val="100"/>
        <c:tickLblSkip val="3"/>
        <c:tickMarkSkip val="8"/>
        <c:noMultiLvlLbl val="0"/>
      </c:catAx>
      <c:valAx>
        <c:axId val="109473792"/>
        <c:scaling>
          <c:orientation val="minMax"/>
          <c:max val="1.3"/>
          <c:min val="0.70000000000000007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9463808"/>
        <c:crosses val="autoZero"/>
        <c:crossBetween val="between"/>
      </c:valAx>
      <c:valAx>
        <c:axId val="109475328"/>
        <c:scaling>
          <c:orientation val="minMax"/>
          <c:max val="30"/>
          <c:min val="-3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09476864"/>
        <c:crosses val="max"/>
        <c:crossBetween val="between"/>
        <c:majorUnit val="10"/>
      </c:valAx>
      <c:catAx>
        <c:axId val="10947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475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9547572178477686"/>
          <c:h val="0.69802223251505324"/>
        </c:manualLayout>
      </c:layout>
      <c:lineChart>
        <c:grouping val="standard"/>
        <c:varyColors val="0"/>
        <c:ser>
          <c:idx val="1"/>
          <c:order val="0"/>
          <c:tx>
            <c:strRef>
              <c:f>'II.2.6'!$C$1</c:f>
              <c:strCache>
                <c:ptCount val="1"/>
                <c:pt idx="0">
                  <c:v>Dwellings (residential buildings) (15.8%)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'II.2.6'!$F$4:$F$21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'II.2.6'!$C$4:$C$21</c:f>
              <c:numCache>
                <c:formatCode>General</c:formatCode>
                <c:ptCount val="18"/>
                <c:pt idx="0">
                  <c:v>13.7</c:v>
                </c:pt>
                <c:pt idx="1">
                  <c:v>22.6</c:v>
                </c:pt>
                <c:pt idx="2">
                  <c:v>-9.6999999999999993</c:v>
                </c:pt>
                <c:pt idx="3">
                  <c:v>-2.2999999999999998</c:v>
                </c:pt>
                <c:pt idx="4">
                  <c:v>-2.1</c:v>
                </c:pt>
                <c:pt idx="5">
                  <c:v>-11.1</c:v>
                </c:pt>
                <c:pt idx="6">
                  <c:v>-2.7</c:v>
                </c:pt>
                <c:pt idx="7">
                  <c:v>21.8</c:v>
                </c:pt>
                <c:pt idx="8">
                  <c:v>-2.6</c:v>
                </c:pt>
                <c:pt idx="9">
                  <c:v>-2.5</c:v>
                </c:pt>
                <c:pt idx="10">
                  <c:v>16.399999999999999</c:v>
                </c:pt>
                <c:pt idx="11">
                  <c:v>-7</c:v>
                </c:pt>
                <c:pt idx="12">
                  <c:v>8.8000000000000007</c:v>
                </c:pt>
                <c:pt idx="13">
                  <c:v>26.8</c:v>
                </c:pt>
                <c:pt idx="14">
                  <c:v>-7.4</c:v>
                </c:pt>
                <c:pt idx="15">
                  <c:v>10.8</c:v>
                </c:pt>
                <c:pt idx="16">
                  <c:v>-7.6</c:v>
                </c:pt>
                <c:pt idx="17">
                  <c:v>-12.3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C-4DA7-8358-6E7425E9228B}"/>
            </c:ext>
          </c:extLst>
        </c:ser>
        <c:ser>
          <c:idx val="2"/>
          <c:order val="1"/>
          <c:tx>
            <c:strRef>
              <c:f>'II.2.6'!$D$1</c:f>
              <c:strCache>
                <c:ptCount val="1"/>
                <c:pt idx="0">
                  <c:v>Machinery and equipment (47.0%)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'II.2.6'!$F$4:$F$21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'II.2.6'!$D$4:$D$21</c:f>
              <c:numCache>
                <c:formatCode>General</c:formatCode>
                <c:ptCount val="18"/>
                <c:pt idx="0">
                  <c:v>-20.6</c:v>
                </c:pt>
                <c:pt idx="1">
                  <c:v>-38</c:v>
                </c:pt>
                <c:pt idx="2">
                  <c:v>-44.4</c:v>
                </c:pt>
                <c:pt idx="3">
                  <c:v>-16.5</c:v>
                </c:pt>
                <c:pt idx="4">
                  <c:v>-37.299999999999997</c:v>
                </c:pt>
                <c:pt idx="5">
                  <c:v>-11.1</c:v>
                </c:pt>
                <c:pt idx="6">
                  <c:v>1</c:v>
                </c:pt>
                <c:pt idx="7">
                  <c:v>0.5</c:v>
                </c:pt>
                <c:pt idx="8">
                  <c:v>20.100000000000001</c:v>
                </c:pt>
                <c:pt idx="9">
                  <c:v>32.299999999999997</c:v>
                </c:pt>
                <c:pt idx="10">
                  <c:v>38.5</c:v>
                </c:pt>
                <c:pt idx="11">
                  <c:v>38.299999999999997</c:v>
                </c:pt>
                <c:pt idx="12">
                  <c:v>42.3</c:v>
                </c:pt>
                <c:pt idx="13">
                  <c:v>31.3</c:v>
                </c:pt>
                <c:pt idx="14">
                  <c:v>24.9</c:v>
                </c:pt>
                <c:pt idx="15">
                  <c:v>27.8</c:v>
                </c:pt>
                <c:pt idx="16">
                  <c:v>23.7</c:v>
                </c:pt>
                <c:pt idx="17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C-4DA7-8358-6E7425E9228B}"/>
            </c:ext>
          </c:extLst>
        </c:ser>
        <c:ser>
          <c:idx val="0"/>
          <c:order val="2"/>
          <c:tx>
            <c:strRef>
              <c:f>'II.2.6'!$B$1</c:f>
              <c:strCache>
                <c:ptCount val="1"/>
                <c:pt idx="0">
                  <c:v>Intellectual property products (3.0%)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'II.2.6'!$F$4:$F$21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'II.2.6'!$B$4:$B$21</c:f>
              <c:numCache>
                <c:formatCode>General</c:formatCode>
                <c:ptCount val="18"/>
                <c:pt idx="0">
                  <c:v>-13.5</c:v>
                </c:pt>
                <c:pt idx="1">
                  <c:v>-7</c:v>
                </c:pt>
                <c:pt idx="2">
                  <c:v>-13.3</c:v>
                </c:pt>
                <c:pt idx="3">
                  <c:v>-9</c:v>
                </c:pt>
                <c:pt idx="4">
                  <c:v>-34.200000000000003</c:v>
                </c:pt>
                <c:pt idx="5">
                  <c:v>-25.6</c:v>
                </c:pt>
                <c:pt idx="6">
                  <c:v>-16.899999999999999</c:v>
                </c:pt>
                <c:pt idx="7">
                  <c:v>-27.6</c:v>
                </c:pt>
                <c:pt idx="8">
                  <c:v>-7.8</c:v>
                </c:pt>
                <c:pt idx="9">
                  <c:v>-12.7</c:v>
                </c:pt>
                <c:pt idx="10">
                  <c:v>-18</c:v>
                </c:pt>
                <c:pt idx="11">
                  <c:v>13</c:v>
                </c:pt>
                <c:pt idx="12">
                  <c:v>10.8</c:v>
                </c:pt>
                <c:pt idx="13">
                  <c:v>-6.5</c:v>
                </c:pt>
                <c:pt idx="14">
                  <c:v>22.3</c:v>
                </c:pt>
                <c:pt idx="15">
                  <c:v>19.600000000000001</c:v>
                </c:pt>
                <c:pt idx="16">
                  <c:v>60.8</c:v>
                </c:pt>
                <c:pt idx="17">
                  <c:v>75.2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C-4DA7-8358-6E7425E9228B}"/>
            </c:ext>
          </c:extLst>
        </c:ser>
        <c:ser>
          <c:idx val="3"/>
          <c:order val="3"/>
          <c:tx>
            <c:strRef>
              <c:f>'II.2.6'!$E$1</c:f>
              <c:strCache>
                <c:ptCount val="1"/>
                <c:pt idx="0">
                  <c:v>Other buildings and structures (32.3%)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'II.2.6'!$F$4:$F$21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'II.2.6'!$E$4:$E$21</c:f>
              <c:numCache>
                <c:formatCode>General</c:formatCode>
                <c:ptCount val="18"/>
                <c:pt idx="0">
                  <c:v>-30.3</c:v>
                </c:pt>
                <c:pt idx="1">
                  <c:v>-16.100000000000001</c:v>
                </c:pt>
                <c:pt idx="2">
                  <c:v>-22.6</c:v>
                </c:pt>
                <c:pt idx="3">
                  <c:v>-21.7</c:v>
                </c:pt>
                <c:pt idx="4">
                  <c:v>-27.3</c:v>
                </c:pt>
                <c:pt idx="5">
                  <c:v>-23.2</c:v>
                </c:pt>
                <c:pt idx="6">
                  <c:v>-9.6</c:v>
                </c:pt>
                <c:pt idx="7">
                  <c:v>-7.9</c:v>
                </c:pt>
                <c:pt idx="8">
                  <c:v>2.1</c:v>
                </c:pt>
                <c:pt idx="9">
                  <c:v>16.5</c:v>
                </c:pt>
                <c:pt idx="10">
                  <c:v>15.1</c:v>
                </c:pt>
                <c:pt idx="11">
                  <c:v>37.799999999999997</c:v>
                </c:pt>
                <c:pt idx="12">
                  <c:v>0.8</c:v>
                </c:pt>
                <c:pt idx="13">
                  <c:v>15.8</c:v>
                </c:pt>
                <c:pt idx="14">
                  <c:v>14</c:v>
                </c:pt>
                <c:pt idx="15">
                  <c:v>5.9</c:v>
                </c:pt>
                <c:pt idx="16">
                  <c:v>15.3</c:v>
                </c:pt>
                <c:pt idx="17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C-4DA7-8358-6E7425E9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52288"/>
        <c:axId val="118654080"/>
      </c:lineChart>
      <c:catAx>
        <c:axId val="11865228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8654080"/>
        <c:crosses val="autoZero"/>
        <c:auto val="1"/>
        <c:lblAlgn val="ctr"/>
        <c:lblOffset val="100"/>
        <c:tickMarkSkip val="4"/>
        <c:noMultiLvlLbl val="0"/>
      </c:catAx>
      <c:valAx>
        <c:axId val="118654080"/>
        <c:scaling>
          <c:orientation val="minMax"/>
          <c:max val="75"/>
          <c:min val="-45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8652288"/>
        <c:crosses val="autoZero"/>
        <c:crossBetween val="between"/>
        <c:majorUnit val="1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1362019453450674"/>
          <c:w val="1"/>
          <c:h val="0.186379805465493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4338910761154851"/>
          <c:h val="0.742382121352478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'II.2.7'!$D$1</c:f>
              <c:strCache>
                <c:ptCount val="1"/>
                <c:pt idx="0">
                  <c:v>Net export contribution to GDP, pp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'II.2.7'!$E$4:$E$21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'II.2.7'!$D$4:$D$21</c:f>
              <c:numCache>
                <c:formatCode>0.0</c:formatCode>
                <c:ptCount val="18"/>
                <c:pt idx="0">
                  <c:v>4.2</c:v>
                </c:pt>
                <c:pt idx="1">
                  <c:v>4.4000000000000004</c:v>
                </c:pt>
                <c:pt idx="2">
                  <c:v>10.4</c:v>
                </c:pt>
                <c:pt idx="3">
                  <c:v>2.2999999999999998</c:v>
                </c:pt>
                <c:pt idx="4">
                  <c:v>-1.7</c:v>
                </c:pt>
                <c:pt idx="5">
                  <c:v>5.3</c:v>
                </c:pt>
                <c:pt idx="6">
                  <c:v>2.5</c:v>
                </c:pt>
                <c:pt idx="7">
                  <c:v>3.9</c:v>
                </c:pt>
                <c:pt idx="8">
                  <c:v>-0.6</c:v>
                </c:pt>
                <c:pt idx="9">
                  <c:v>-4.4000000000000004</c:v>
                </c:pt>
                <c:pt idx="10">
                  <c:v>-11</c:v>
                </c:pt>
                <c:pt idx="11">
                  <c:v>-5.6</c:v>
                </c:pt>
                <c:pt idx="12">
                  <c:v>-4</c:v>
                </c:pt>
                <c:pt idx="13">
                  <c:v>-6.3</c:v>
                </c:pt>
                <c:pt idx="14">
                  <c:v>-3.9</c:v>
                </c:pt>
                <c:pt idx="15">
                  <c:v>-6.8</c:v>
                </c:pt>
                <c:pt idx="16">
                  <c:v>-2.2999999999999998</c:v>
                </c:pt>
                <c:pt idx="17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3-43EF-8254-39A17AB4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8817920"/>
        <c:axId val="118819456"/>
      </c:barChart>
      <c:lineChart>
        <c:grouping val="standard"/>
        <c:varyColors val="0"/>
        <c:ser>
          <c:idx val="1"/>
          <c:order val="1"/>
          <c:tx>
            <c:strRef>
              <c:f>'II.2.7'!$C$1</c:f>
              <c:strCache>
                <c:ptCount val="1"/>
                <c:pt idx="0">
                  <c:v>Export (RHS)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'II.2.7'!$E$4:$E$21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'II.2.7'!$C$4:$C$21</c:f>
              <c:numCache>
                <c:formatCode>0.0</c:formatCode>
                <c:ptCount val="18"/>
                <c:pt idx="0">
                  <c:v>-5.0999999999999996</c:v>
                </c:pt>
                <c:pt idx="1">
                  <c:v>-2.2999999999999998</c:v>
                </c:pt>
                <c:pt idx="2">
                  <c:v>-16.8</c:v>
                </c:pt>
                <c:pt idx="3">
                  <c:v>-31.1</c:v>
                </c:pt>
                <c:pt idx="4">
                  <c:v>-21.9</c:v>
                </c:pt>
                <c:pt idx="5">
                  <c:v>-18</c:v>
                </c:pt>
                <c:pt idx="6">
                  <c:v>-6.8</c:v>
                </c:pt>
                <c:pt idx="7">
                  <c:v>-3.5</c:v>
                </c:pt>
                <c:pt idx="8">
                  <c:v>-4.0999999999999996</c:v>
                </c:pt>
                <c:pt idx="9">
                  <c:v>-7.2</c:v>
                </c:pt>
                <c:pt idx="10">
                  <c:v>-4.5999999999999996</c:v>
                </c:pt>
                <c:pt idx="11">
                  <c:v>9.8000000000000007</c:v>
                </c:pt>
                <c:pt idx="12">
                  <c:v>-0.9</c:v>
                </c:pt>
                <c:pt idx="13">
                  <c:v>-2.1</c:v>
                </c:pt>
                <c:pt idx="14">
                  <c:v>7.2</c:v>
                </c:pt>
                <c:pt idx="15">
                  <c:v>8.8000000000000007</c:v>
                </c:pt>
                <c:pt idx="16">
                  <c:v>-9.9</c:v>
                </c:pt>
                <c:pt idx="17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3-43EF-8254-39A17AB42C0E}"/>
            </c:ext>
          </c:extLst>
        </c:ser>
        <c:ser>
          <c:idx val="0"/>
          <c:order val="2"/>
          <c:tx>
            <c:strRef>
              <c:f>'II.2.7'!$B$1</c:f>
              <c:strCache>
                <c:ptCount val="1"/>
                <c:pt idx="0">
                  <c:v>Import (RHS)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'II.2.7'!$E$4:$E$21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'II.2.7'!$B$4:$B$21</c:f>
              <c:numCache>
                <c:formatCode>0.0</c:formatCode>
                <c:ptCount val="18"/>
                <c:pt idx="0">
                  <c:v>-11.8</c:v>
                </c:pt>
                <c:pt idx="1">
                  <c:v>-10.9</c:v>
                </c:pt>
                <c:pt idx="2">
                  <c:v>-32.299999999999997</c:v>
                </c:pt>
                <c:pt idx="3">
                  <c:v>-29.6</c:v>
                </c:pt>
                <c:pt idx="4">
                  <c:v>-17.100000000000001</c:v>
                </c:pt>
                <c:pt idx="5">
                  <c:v>-27</c:v>
                </c:pt>
                <c:pt idx="6">
                  <c:v>-11.5</c:v>
                </c:pt>
                <c:pt idx="7">
                  <c:v>-10.5</c:v>
                </c:pt>
                <c:pt idx="8">
                  <c:v>-3</c:v>
                </c:pt>
                <c:pt idx="9">
                  <c:v>0.8</c:v>
                </c:pt>
                <c:pt idx="10">
                  <c:v>17.899999999999999</c:v>
                </c:pt>
                <c:pt idx="11">
                  <c:v>20.100000000000001</c:v>
                </c:pt>
                <c:pt idx="12">
                  <c:v>5.4</c:v>
                </c:pt>
                <c:pt idx="13">
                  <c:v>9.4</c:v>
                </c:pt>
                <c:pt idx="14">
                  <c:v>13.3</c:v>
                </c:pt>
                <c:pt idx="15">
                  <c:v>20.5</c:v>
                </c:pt>
                <c:pt idx="16">
                  <c:v>-5.4</c:v>
                </c:pt>
                <c:pt idx="1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3-43EF-8254-39A17AB4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30976"/>
        <c:axId val="118829440"/>
      </c:lineChart>
      <c:catAx>
        <c:axId val="11881792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8819456"/>
        <c:crosses val="autoZero"/>
        <c:auto val="1"/>
        <c:lblAlgn val="ctr"/>
        <c:lblOffset val="100"/>
        <c:tickMarkSkip val="4"/>
        <c:noMultiLvlLbl val="0"/>
      </c:catAx>
      <c:valAx>
        <c:axId val="118819456"/>
        <c:scaling>
          <c:orientation val="minMax"/>
          <c:max val="10"/>
          <c:min val="-1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8817920"/>
        <c:crosses val="autoZero"/>
        <c:crossBetween val="between"/>
        <c:majorUnit val="10"/>
      </c:valAx>
      <c:valAx>
        <c:axId val="118829440"/>
        <c:scaling>
          <c:orientation val="minMax"/>
          <c:max val="4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ln w="6350" cmpd="sng">
            <a:solidFill>
              <a:srgbClr val="D9D9D9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18830976"/>
        <c:crosses val="max"/>
        <c:crossBetween val="between"/>
        <c:majorUnit val="40"/>
      </c:valAx>
      <c:catAx>
        <c:axId val="118830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829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6242102825382116"/>
          <c:w val="1"/>
          <c:h val="0.137578971746178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4338910761154851"/>
          <c:h val="0.67089532190829082"/>
        </c:manualLayout>
      </c:layout>
      <c:lineChart>
        <c:grouping val="standard"/>
        <c:varyColors val="0"/>
        <c:ser>
          <c:idx val="0"/>
          <c:order val="0"/>
          <c:tx>
            <c:strRef>
              <c:f>'II.2.8'!$B$1</c:f>
              <c:strCache>
                <c:ptCount val="1"/>
                <c:pt idx="0">
                  <c:v>Key sectors (54.7% –  the share of GDP in 2017)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'II.2.8'!$F$4:$F$21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'II.2.8'!$B$4:$B$21</c:f>
              <c:numCache>
                <c:formatCode>0.0</c:formatCode>
                <c:ptCount val="18"/>
                <c:pt idx="0">
                  <c:v>-2.9</c:v>
                </c:pt>
                <c:pt idx="1">
                  <c:v>-7</c:v>
                </c:pt>
                <c:pt idx="2">
                  <c:v>-6.4</c:v>
                </c:pt>
                <c:pt idx="3">
                  <c:v>-20.8</c:v>
                </c:pt>
                <c:pt idx="4">
                  <c:v>-22.4</c:v>
                </c:pt>
                <c:pt idx="5">
                  <c:v>-18.3</c:v>
                </c:pt>
                <c:pt idx="6">
                  <c:v>-7.6</c:v>
                </c:pt>
                <c:pt idx="7">
                  <c:v>-0.2</c:v>
                </c:pt>
                <c:pt idx="8">
                  <c:v>4.5999999999999996</c:v>
                </c:pt>
                <c:pt idx="9">
                  <c:v>3.5</c:v>
                </c:pt>
                <c:pt idx="10">
                  <c:v>1.8</c:v>
                </c:pt>
                <c:pt idx="11">
                  <c:v>6.7</c:v>
                </c:pt>
                <c:pt idx="12">
                  <c:v>2.2000000000000002</c:v>
                </c:pt>
                <c:pt idx="13">
                  <c:v>2.6</c:v>
                </c:pt>
                <c:pt idx="14">
                  <c:v>2.6</c:v>
                </c:pt>
                <c:pt idx="15">
                  <c:v>1.8</c:v>
                </c:pt>
                <c:pt idx="16">
                  <c:v>2.9</c:v>
                </c:pt>
                <c:pt idx="17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C-4219-B999-91AD9BBFEB9C}"/>
            </c:ext>
          </c:extLst>
        </c:ser>
        <c:ser>
          <c:idx val="2"/>
          <c:order val="2"/>
          <c:tx>
            <c:strRef>
              <c:f>'II.2.8'!$D$1</c:f>
              <c:strCache>
                <c:ptCount val="1"/>
                <c:pt idx="0">
                  <c:v>Economic activities that are mostly financed from the budget  (15.5%)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'II.2.8'!$F$4:$F$21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'II.2.8'!$D$4:$D$21</c:f>
              <c:numCache>
                <c:formatCode>0.0</c:formatCode>
                <c:ptCount val="18"/>
                <c:pt idx="0">
                  <c:v>0.3</c:v>
                </c:pt>
                <c:pt idx="1">
                  <c:v>-1.6</c:v>
                </c:pt>
                <c:pt idx="2">
                  <c:v>-1.4</c:v>
                </c:pt>
                <c:pt idx="3">
                  <c:v>-4.2</c:v>
                </c:pt>
                <c:pt idx="4">
                  <c:v>-4</c:v>
                </c:pt>
                <c:pt idx="5">
                  <c:v>-6.4</c:v>
                </c:pt>
                <c:pt idx="6">
                  <c:v>-4.5999999999999996</c:v>
                </c:pt>
                <c:pt idx="7">
                  <c:v>2.4</c:v>
                </c:pt>
                <c:pt idx="8">
                  <c:v>-0.4</c:v>
                </c:pt>
                <c:pt idx="9">
                  <c:v>3.1</c:v>
                </c:pt>
                <c:pt idx="10">
                  <c:v>-1.7</c:v>
                </c:pt>
                <c:pt idx="11">
                  <c:v>-3.2</c:v>
                </c:pt>
                <c:pt idx="12">
                  <c:v>-0.9</c:v>
                </c:pt>
                <c:pt idx="13">
                  <c:v>-2.5</c:v>
                </c:pt>
                <c:pt idx="14">
                  <c:v>-0.5</c:v>
                </c:pt>
                <c:pt idx="15">
                  <c:v>0.3</c:v>
                </c:pt>
                <c:pt idx="16">
                  <c:v>-1.3</c:v>
                </c:pt>
                <c:pt idx="1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C-4219-B999-91AD9BBFEB9C}"/>
            </c:ext>
          </c:extLst>
        </c:ser>
        <c:ser>
          <c:idx val="3"/>
          <c:order val="3"/>
          <c:tx>
            <c:strRef>
              <c:f>'II.2.8'!$E$1</c:f>
              <c:strCache>
                <c:ptCount val="1"/>
                <c:pt idx="0">
                  <c:v>Other services and tax on products (27.5%)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'II.2.8'!$F$4:$F$21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7">
                  <c:v>II.18</c:v>
                </c:pt>
              </c:strCache>
            </c:strRef>
          </c:cat>
          <c:val>
            <c:numRef>
              <c:f>'II.2.8'!$E$4:$E$21</c:f>
              <c:numCache>
                <c:formatCode>0.0</c:formatCode>
                <c:ptCount val="18"/>
                <c:pt idx="0">
                  <c:v>0</c:v>
                </c:pt>
                <c:pt idx="1">
                  <c:v>-1.9</c:v>
                </c:pt>
                <c:pt idx="2">
                  <c:v>-4.4000000000000004</c:v>
                </c:pt>
                <c:pt idx="3">
                  <c:v>-9</c:v>
                </c:pt>
                <c:pt idx="4">
                  <c:v>-12.4</c:v>
                </c:pt>
                <c:pt idx="5">
                  <c:v>-12.9</c:v>
                </c:pt>
                <c:pt idx="6">
                  <c:v>-4.7</c:v>
                </c:pt>
                <c:pt idx="7">
                  <c:v>-2.1</c:v>
                </c:pt>
                <c:pt idx="8">
                  <c:v>3.5</c:v>
                </c:pt>
                <c:pt idx="9">
                  <c:v>3.7</c:v>
                </c:pt>
                <c:pt idx="10">
                  <c:v>0.2</c:v>
                </c:pt>
                <c:pt idx="11">
                  <c:v>1.9</c:v>
                </c:pt>
                <c:pt idx="12">
                  <c:v>4.3</c:v>
                </c:pt>
                <c:pt idx="13">
                  <c:v>4.5</c:v>
                </c:pt>
                <c:pt idx="14">
                  <c:v>5.8</c:v>
                </c:pt>
                <c:pt idx="15">
                  <c:v>5.4</c:v>
                </c:pt>
                <c:pt idx="16">
                  <c:v>2.1</c:v>
                </c:pt>
                <c:pt idx="1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C-4219-B999-91AD9BBFE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81280"/>
        <c:axId val="120001280"/>
      </c:lineChart>
      <c:lineChart>
        <c:grouping val="standard"/>
        <c:varyColors val="0"/>
        <c:ser>
          <c:idx val="1"/>
          <c:order val="1"/>
          <c:tx>
            <c:strRef>
              <c:f>'II.2.8'!$C$1</c:f>
              <c:strCache>
                <c:ptCount val="1"/>
                <c:pt idx="0">
                  <c:v>Financial and insurance activities (2.3%) (RHS)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val>
            <c:numRef>
              <c:f>'II.2.8'!$C$4:$C$21</c:f>
              <c:numCache>
                <c:formatCode>0.0</c:formatCode>
                <c:ptCount val="18"/>
                <c:pt idx="0">
                  <c:v>8.4</c:v>
                </c:pt>
                <c:pt idx="1">
                  <c:v>1.3</c:v>
                </c:pt>
                <c:pt idx="2">
                  <c:v>-10.8</c:v>
                </c:pt>
                <c:pt idx="3">
                  <c:v>-4.5</c:v>
                </c:pt>
                <c:pt idx="4">
                  <c:v>-0.4</c:v>
                </c:pt>
                <c:pt idx="5">
                  <c:v>-8.8000000000000007</c:v>
                </c:pt>
                <c:pt idx="6">
                  <c:v>-29.9</c:v>
                </c:pt>
                <c:pt idx="7">
                  <c:v>-42.8</c:v>
                </c:pt>
                <c:pt idx="8">
                  <c:v>-30.8</c:v>
                </c:pt>
                <c:pt idx="9">
                  <c:v>-18.7</c:v>
                </c:pt>
                <c:pt idx="10">
                  <c:v>3.1</c:v>
                </c:pt>
                <c:pt idx="11">
                  <c:v>24.2</c:v>
                </c:pt>
                <c:pt idx="12">
                  <c:v>-0.5</c:v>
                </c:pt>
                <c:pt idx="13">
                  <c:v>-3.9</c:v>
                </c:pt>
                <c:pt idx="14">
                  <c:v>9.8000000000000007</c:v>
                </c:pt>
                <c:pt idx="15">
                  <c:v>-3.9</c:v>
                </c:pt>
                <c:pt idx="16">
                  <c:v>9.6999999999999993</c:v>
                </c:pt>
                <c:pt idx="17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7C-4219-B999-91AD9BBFE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12800"/>
        <c:axId val="120002816"/>
      </c:lineChart>
      <c:catAx>
        <c:axId val="11888128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0001280"/>
        <c:crosses val="autoZero"/>
        <c:auto val="1"/>
        <c:lblAlgn val="ctr"/>
        <c:lblOffset val="100"/>
        <c:tickMarkSkip val="4"/>
        <c:noMultiLvlLbl val="0"/>
      </c:catAx>
      <c:valAx>
        <c:axId val="120001280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8881280"/>
        <c:crosses val="autoZero"/>
        <c:crossBetween val="between"/>
      </c:valAx>
      <c:valAx>
        <c:axId val="120002816"/>
        <c:scaling>
          <c:orientation val="minMax"/>
          <c:max val="2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0012800"/>
        <c:crosses val="max"/>
        <c:crossBetween val="between"/>
      </c:valAx>
      <c:catAx>
        <c:axId val="12001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002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78061093098656797"/>
          <c:w val="1"/>
          <c:h val="0.2193890690134321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8993339895013124"/>
          <c:h val="0.74354932839277443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'II.2.9'!$G$1</c:f>
              <c:strCache>
                <c:ptCount val="1"/>
                <c:pt idx="0">
                  <c:v>Service sector*</c:v>
                </c:pt>
              </c:strCache>
            </c:strRef>
          </c:tx>
          <c:spPr>
            <a:solidFill>
              <a:srgbClr val="057C4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'II.2.9'!$G$4:$G$21</c:f>
              <c:numCache>
                <c:formatCode>0.0</c:formatCode>
                <c:ptCount val="18"/>
                <c:pt idx="0">
                  <c:v>0.65900000000000003</c:v>
                </c:pt>
                <c:pt idx="1">
                  <c:v>-0.376</c:v>
                </c:pt>
                <c:pt idx="2">
                  <c:v>-0.96099999999999997</c:v>
                </c:pt>
                <c:pt idx="3">
                  <c:v>-1.296</c:v>
                </c:pt>
                <c:pt idx="4">
                  <c:v>-1.3640000000000001</c:v>
                </c:pt>
                <c:pt idx="5">
                  <c:v>-1.4139999999999999</c:v>
                </c:pt>
                <c:pt idx="6">
                  <c:v>-1.4219999999999999</c:v>
                </c:pt>
                <c:pt idx="7">
                  <c:v>-0.97599999999999998</c:v>
                </c:pt>
                <c:pt idx="8">
                  <c:v>-0.11600000000000001</c:v>
                </c:pt>
                <c:pt idx="9">
                  <c:v>0.124</c:v>
                </c:pt>
                <c:pt idx="10">
                  <c:v>-0.39500000000000002</c:v>
                </c:pt>
                <c:pt idx="11">
                  <c:v>9.0999999999999998E-2</c:v>
                </c:pt>
                <c:pt idx="12">
                  <c:v>0.59499999999999997</c:v>
                </c:pt>
                <c:pt idx="13">
                  <c:v>8.2000000000000003E-2</c:v>
                </c:pt>
                <c:pt idx="14">
                  <c:v>0.51700000000000002</c:v>
                </c:pt>
                <c:pt idx="15">
                  <c:v>0.32900000000000001</c:v>
                </c:pt>
                <c:pt idx="16">
                  <c:v>0.44800000000000001</c:v>
                </c:pt>
                <c:pt idx="17">
                  <c:v>0.50600000000000001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0-4F39-AA15-6327130B51D2}"/>
            </c:ext>
          </c:extLst>
        </c:ser>
        <c:ser>
          <c:idx val="4"/>
          <c:order val="1"/>
          <c:tx>
            <c:strRef>
              <c:f>'II.2.9'!$F$1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751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'II.2.9'!$F$4:$F$21</c:f>
              <c:numCache>
                <c:formatCode>0.0</c:formatCode>
                <c:ptCount val="18"/>
                <c:pt idx="0">
                  <c:v>-0.7</c:v>
                </c:pt>
                <c:pt idx="1">
                  <c:v>-0.91600000000000004</c:v>
                </c:pt>
                <c:pt idx="2">
                  <c:v>-3.0350000000000001</c:v>
                </c:pt>
                <c:pt idx="3">
                  <c:v>-3.4239999999999999</c:v>
                </c:pt>
                <c:pt idx="4">
                  <c:v>-5.5739999999999998</c:v>
                </c:pt>
                <c:pt idx="5">
                  <c:v>-5.0129999999999999</c:v>
                </c:pt>
                <c:pt idx="6">
                  <c:v>-1.3859999999999999</c:v>
                </c:pt>
                <c:pt idx="7">
                  <c:v>-0.52700000000000002</c:v>
                </c:pt>
                <c:pt idx="8">
                  <c:v>0.11</c:v>
                </c:pt>
                <c:pt idx="9">
                  <c:v>0.12</c:v>
                </c:pt>
                <c:pt idx="10">
                  <c:v>-0.436</c:v>
                </c:pt>
                <c:pt idx="11">
                  <c:v>0.43</c:v>
                </c:pt>
                <c:pt idx="12">
                  <c:v>-6.7000000000000004E-2</c:v>
                </c:pt>
                <c:pt idx="13">
                  <c:v>0.11</c:v>
                </c:pt>
                <c:pt idx="14">
                  <c:v>7.5999999999999998E-2</c:v>
                </c:pt>
                <c:pt idx="15">
                  <c:v>0.13600000000000001</c:v>
                </c:pt>
                <c:pt idx="16">
                  <c:v>0.77800000000000002</c:v>
                </c:pt>
                <c:pt idx="17">
                  <c:v>0.63800000000000001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0-4F39-AA15-6327130B51D2}"/>
            </c:ext>
          </c:extLst>
        </c:ser>
        <c:ser>
          <c:idx val="1"/>
          <c:order val="2"/>
          <c:tx>
            <c:strRef>
              <c:f>'II.2.9'!$C$1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43527A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F7518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'II.2.9'!$C$4:$C$21</c:f>
              <c:numCache>
                <c:formatCode>0.0</c:formatCode>
                <c:ptCount val="18"/>
                <c:pt idx="0">
                  <c:v>0.183</c:v>
                </c:pt>
                <c:pt idx="1">
                  <c:v>-0.45</c:v>
                </c:pt>
                <c:pt idx="2">
                  <c:v>3.4089999999999998</c:v>
                </c:pt>
                <c:pt idx="3">
                  <c:v>-2.415</c:v>
                </c:pt>
                <c:pt idx="4">
                  <c:v>-0.16200000000000001</c:v>
                </c:pt>
                <c:pt idx="5">
                  <c:v>-0.57999999999999996</c:v>
                </c:pt>
                <c:pt idx="6">
                  <c:v>-0.64900000000000002</c:v>
                </c:pt>
                <c:pt idx="7">
                  <c:v>-0.32300000000000001</c:v>
                </c:pt>
                <c:pt idx="8">
                  <c:v>-7.0000000000000001E-3</c:v>
                </c:pt>
                <c:pt idx="9">
                  <c:v>2.4E-2</c:v>
                </c:pt>
                <c:pt idx="10">
                  <c:v>1.038</c:v>
                </c:pt>
                <c:pt idx="11">
                  <c:v>2.6589999999999998</c:v>
                </c:pt>
                <c:pt idx="12">
                  <c:v>-3.5000000000000003E-2</c:v>
                </c:pt>
                <c:pt idx="13">
                  <c:v>-0.17699999999999999</c:v>
                </c:pt>
                <c:pt idx="14">
                  <c:v>-1.2E-2</c:v>
                </c:pt>
                <c:pt idx="15">
                  <c:v>-0.83699999999999997</c:v>
                </c:pt>
                <c:pt idx="16">
                  <c:v>-2.7E-2</c:v>
                </c:pt>
                <c:pt idx="17">
                  <c:v>1.0189999999999999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B0-4F39-AA15-6327130B51D2}"/>
            </c:ext>
          </c:extLst>
        </c:ser>
        <c:ser>
          <c:idx val="6"/>
          <c:order val="3"/>
          <c:tx>
            <c:strRef>
              <c:f>'II.2.9'!$H$1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DCD31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A3417C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'II.2.9'!$H$4:$H$21</c:f>
              <c:numCache>
                <c:formatCode>0.0</c:formatCode>
                <c:ptCount val="18"/>
                <c:pt idx="0">
                  <c:v>-0.76</c:v>
                </c:pt>
                <c:pt idx="1">
                  <c:v>-1.163</c:v>
                </c:pt>
                <c:pt idx="2">
                  <c:v>-1.4390000000000001</c:v>
                </c:pt>
                <c:pt idx="3">
                  <c:v>-2.4470000000000001</c:v>
                </c:pt>
                <c:pt idx="4">
                  <c:v>-3.718</c:v>
                </c:pt>
                <c:pt idx="5">
                  <c:v>-3.65</c:v>
                </c:pt>
                <c:pt idx="6">
                  <c:v>-1.3149999999999999</c:v>
                </c:pt>
                <c:pt idx="7">
                  <c:v>-1.17</c:v>
                </c:pt>
                <c:pt idx="8">
                  <c:v>9.2999999999999999E-2</c:v>
                </c:pt>
                <c:pt idx="9">
                  <c:v>0.56699999999999995</c:v>
                </c:pt>
                <c:pt idx="10">
                  <c:v>0.26600000000000001</c:v>
                </c:pt>
                <c:pt idx="11">
                  <c:v>0.67700000000000005</c:v>
                </c:pt>
                <c:pt idx="12">
                  <c:v>1.349</c:v>
                </c:pt>
                <c:pt idx="13">
                  <c:v>1.3049999999999999</c:v>
                </c:pt>
                <c:pt idx="14">
                  <c:v>0.99399999999999999</c:v>
                </c:pt>
                <c:pt idx="15">
                  <c:v>1.137</c:v>
                </c:pt>
                <c:pt idx="16">
                  <c:v>0.67900000000000005</c:v>
                </c:pt>
                <c:pt idx="17">
                  <c:v>0.86699999999999999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B0-4F39-AA15-6327130B51D2}"/>
            </c:ext>
          </c:extLst>
        </c:ser>
        <c:ser>
          <c:idx val="2"/>
          <c:order val="4"/>
          <c:tx>
            <c:strRef>
              <c:f>'II.2.9'!$D$1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2D050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43527A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'II.2.9'!$D$4:$D$21</c:f>
              <c:numCache>
                <c:formatCode>0.0</c:formatCode>
                <c:ptCount val="18"/>
                <c:pt idx="0">
                  <c:v>0.10299999999999999</c:v>
                </c:pt>
                <c:pt idx="1">
                  <c:v>-0.34200000000000003</c:v>
                </c:pt>
                <c:pt idx="2">
                  <c:v>-0.628</c:v>
                </c:pt>
                <c:pt idx="3">
                  <c:v>-0.91100000000000003</c:v>
                </c:pt>
                <c:pt idx="4">
                  <c:v>-0.96199999999999997</c:v>
                </c:pt>
                <c:pt idx="5">
                  <c:v>-0.72</c:v>
                </c:pt>
                <c:pt idx="6">
                  <c:v>-0.30199999999999999</c:v>
                </c:pt>
                <c:pt idx="7">
                  <c:v>0.16600000000000001</c:v>
                </c:pt>
                <c:pt idx="8">
                  <c:v>1.2999999999999999E-2</c:v>
                </c:pt>
                <c:pt idx="9">
                  <c:v>0.16500000000000001</c:v>
                </c:pt>
                <c:pt idx="10">
                  <c:v>0.90200000000000002</c:v>
                </c:pt>
                <c:pt idx="11">
                  <c:v>0.42399999999999999</c:v>
                </c:pt>
                <c:pt idx="12">
                  <c:v>0.47799999999999998</c:v>
                </c:pt>
                <c:pt idx="13">
                  <c:v>0.67200000000000004</c:v>
                </c:pt>
                <c:pt idx="14">
                  <c:v>0.38200000000000001</c:v>
                </c:pt>
                <c:pt idx="15">
                  <c:v>0.54800000000000004</c:v>
                </c:pt>
                <c:pt idx="16">
                  <c:v>5.7000000000000002E-2</c:v>
                </c:pt>
                <c:pt idx="17">
                  <c:v>0.187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B0-4F39-AA15-6327130B51D2}"/>
            </c:ext>
          </c:extLst>
        </c:ser>
        <c:ser>
          <c:idx val="3"/>
          <c:order val="5"/>
          <c:tx>
            <c:strRef>
              <c:f>'II.2.9'!$E$1</c:f>
              <c:strCache>
                <c:ptCount val="1"/>
                <c:pt idx="0">
                  <c:v>Trade</c:v>
                </c:pt>
              </c:strCache>
            </c:strRef>
          </c:tx>
          <c:spPr>
            <a:solidFill>
              <a:srgbClr val="A3417C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DCD31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'II.2.9'!$E$4:$E$21</c:f>
              <c:numCache>
                <c:formatCode>0.0</c:formatCode>
                <c:ptCount val="18"/>
                <c:pt idx="0">
                  <c:v>-0.44600000000000001</c:v>
                </c:pt>
                <c:pt idx="1">
                  <c:v>-1.054</c:v>
                </c:pt>
                <c:pt idx="2">
                  <c:v>-2.6</c:v>
                </c:pt>
                <c:pt idx="3">
                  <c:v>-3.8759999999999999</c:v>
                </c:pt>
                <c:pt idx="4">
                  <c:v>-4.1920000000000002</c:v>
                </c:pt>
                <c:pt idx="5">
                  <c:v>-3.1150000000000002</c:v>
                </c:pt>
                <c:pt idx="6">
                  <c:v>-1.9159999999999999</c:v>
                </c:pt>
                <c:pt idx="7">
                  <c:v>0.40899999999999997</c:v>
                </c:pt>
                <c:pt idx="8">
                  <c:v>4.9000000000000002E-2</c:v>
                </c:pt>
                <c:pt idx="9">
                  <c:v>0.745</c:v>
                </c:pt>
                <c:pt idx="10">
                  <c:v>1.371</c:v>
                </c:pt>
                <c:pt idx="11">
                  <c:v>0.27900000000000003</c:v>
                </c:pt>
                <c:pt idx="12">
                  <c:v>0.52900000000000003</c:v>
                </c:pt>
                <c:pt idx="13">
                  <c:v>0.65700000000000003</c:v>
                </c:pt>
                <c:pt idx="14">
                  <c:v>0.49299999999999999</c:v>
                </c:pt>
                <c:pt idx="15">
                  <c:v>0.93600000000000005</c:v>
                </c:pt>
                <c:pt idx="16">
                  <c:v>1.214</c:v>
                </c:pt>
                <c:pt idx="17">
                  <c:v>0.628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B0-4F39-AA15-6327130B5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780288"/>
        <c:axId val="120781824"/>
      </c:barChart>
      <c:lineChart>
        <c:grouping val="standard"/>
        <c:varyColors val="0"/>
        <c:ser>
          <c:idx val="0"/>
          <c:order val="6"/>
          <c:tx>
            <c:strRef>
              <c:f>'II.2.9'!$B$1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dLbls>
            <c:dLbl>
              <c:idx val="11"/>
              <c:layout>
                <c:manualLayout>
                  <c:x val="-0.28333333333333333"/>
                  <c:y val="-7.05882352941176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3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51-4311-8111-C086A18D2D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32F39"/>
                      </a:solidFill>
                    </a:ln>
                  </c:spPr>
                </c15:leaderLines>
              </c:ext>
            </c:extLst>
          </c:dLbls>
          <c:cat>
            <c:strRef>
              <c:f>'II.2.9'!$I$4:$I$21</c:f>
              <c:strCache>
                <c:ptCount val="18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7">
                  <c:v>II.18</c:v>
                </c:pt>
              </c:strCache>
            </c:strRef>
          </c:cat>
          <c:val>
            <c:numRef>
              <c:f>'II.2.9'!$B$4:$B$21</c:f>
              <c:numCache>
                <c:formatCode>0.0</c:formatCode>
                <c:ptCount val="18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B0-4F39-AA15-6327130B5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80288"/>
        <c:axId val="120781824"/>
      </c:lineChart>
      <c:catAx>
        <c:axId val="12078028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0781824"/>
        <c:crosses val="autoZero"/>
        <c:auto val="1"/>
        <c:lblAlgn val="ctr"/>
        <c:lblOffset val="100"/>
        <c:tickMarkSkip val="4"/>
        <c:noMultiLvlLbl val="0"/>
      </c:catAx>
      <c:valAx>
        <c:axId val="120781824"/>
        <c:scaling>
          <c:orientation val="minMax"/>
          <c:max val="10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0780288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85065632237146827"/>
          <c:w val="1"/>
          <c:h val="0.149343677628531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3643077427821522"/>
          <c:h val="0.89060815192218623"/>
        </c:manualLayout>
      </c:layout>
      <c:lineChart>
        <c:grouping val="standard"/>
        <c:varyColors val="0"/>
        <c:ser>
          <c:idx val="0"/>
          <c:order val="0"/>
          <c:tx>
            <c:strRef>
              <c:f>'II.2.10'!$B$1</c:f>
              <c:strCache>
                <c:ptCount val="1"/>
                <c:pt idx="0">
                  <c:v>GDP, % yoy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18"/>
            <c:bubble3D val="0"/>
            <c:spPr>
              <a:ln w="25400" cmpd="sng">
                <a:solidFill>
                  <a:srgbClr val="057C48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2BAA-4F5B-87D9-9BFA25EE786B}"/>
              </c:ext>
            </c:extLst>
          </c:dPt>
          <c:cat>
            <c:strRef>
              <c:f>'II.2.10'!$F$4:$F$22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III.18*</c:v>
                </c:pt>
              </c:strCache>
            </c:strRef>
          </c:cat>
          <c:val>
            <c:numRef>
              <c:f>'II.2.10'!$B$4:$B$22</c:f>
              <c:numCache>
                <c:formatCode>0.0</c:formatCode>
                <c:ptCount val="19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  <c:pt idx="18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A-4F5B-87D9-9BFA25EE786B}"/>
            </c:ext>
          </c:extLst>
        </c:ser>
        <c:ser>
          <c:idx val="2"/>
          <c:order val="1"/>
          <c:tx>
            <c:strRef>
              <c:f>'II.2.10'!$D$1</c:f>
              <c:strCache>
                <c:ptCount val="1"/>
                <c:pt idx="0">
                  <c:v>Gross fixed capital formation, % yoy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'II.2.10'!$F$4:$F$22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III.18*</c:v>
                </c:pt>
              </c:strCache>
            </c:strRef>
          </c:cat>
          <c:val>
            <c:numRef>
              <c:f>'II.2.10'!$D$4:$D$22</c:f>
              <c:numCache>
                <c:formatCode>0.0</c:formatCode>
                <c:ptCount val="19"/>
                <c:pt idx="0">
                  <c:v>-19.899999999999999</c:v>
                </c:pt>
                <c:pt idx="1">
                  <c:v>-19.3</c:v>
                </c:pt>
                <c:pt idx="2">
                  <c:v>-28</c:v>
                </c:pt>
                <c:pt idx="3">
                  <c:v>-26.5</c:v>
                </c:pt>
                <c:pt idx="4">
                  <c:v>-23.8</c:v>
                </c:pt>
                <c:pt idx="5">
                  <c:v>-14.2</c:v>
                </c:pt>
                <c:pt idx="6">
                  <c:v>-5</c:v>
                </c:pt>
                <c:pt idx="7">
                  <c:v>1.5</c:v>
                </c:pt>
                <c:pt idx="8">
                  <c:v>5.4</c:v>
                </c:pt>
                <c:pt idx="9">
                  <c:v>17.899999999999999</c:v>
                </c:pt>
                <c:pt idx="10">
                  <c:v>24</c:v>
                </c:pt>
                <c:pt idx="11">
                  <c:v>27.4</c:v>
                </c:pt>
                <c:pt idx="12">
                  <c:v>20</c:v>
                </c:pt>
                <c:pt idx="13">
                  <c:v>23.4</c:v>
                </c:pt>
                <c:pt idx="14">
                  <c:v>15</c:v>
                </c:pt>
                <c:pt idx="15">
                  <c:v>16.7</c:v>
                </c:pt>
                <c:pt idx="16">
                  <c:v>17</c:v>
                </c:pt>
                <c:pt idx="17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A-4F5B-87D9-9BFA25EE786B}"/>
            </c:ext>
          </c:extLst>
        </c:ser>
        <c:ser>
          <c:idx val="1"/>
          <c:order val="2"/>
          <c:tx>
            <c:strRef>
              <c:f>'II.2.10'!$C$1</c:f>
              <c:strCache>
                <c:ptCount val="1"/>
                <c:pt idx="0">
                  <c:v>IKSO, % yoy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'II.2.10'!$F$4:$F$22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III.18*</c:v>
                </c:pt>
              </c:strCache>
            </c:strRef>
          </c:cat>
          <c:val>
            <c:numRef>
              <c:f>'II.2.10'!$C$4:$C$22</c:f>
              <c:numCache>
                <c:formatCode>0.0</c:formatCode>
                <c:ptCount val="19"/>
                <c:pt idx="0">
                  <c:v>-2.7</c:v>
                </c:pt>
                <c:pt idx="1">
                  <c:v>-6.2</c:v>
                </c:pt>
                <c:pt idx="2">
                  <c:v>-7.4</c:v>
                </c:pt>
                <c:pt idx="3">
                  <c:v>-21.2</c:v>
                </c:pt>
                <c:pt idx="4">
                  <c:v>-19.600000000000001</c:v>
                </c:pt>
                <c:pt idx="5">
                  <c:v>-18.899999999999999</c:v>
                </c:pt>
                <c:pt idx="6">
                  <c:v>-8.6999999999999993</c:v>
                </c:pt>
                <c:pt idx="7">
                  <c:v>-2.4</c:v>
                </c:pt>
                <c:pt idx="8">
                  <c:v>2.8</c:v>
                </c:pt>
                <c:pt idx="9">
                  <c:v>2.8</c:v>
                </c:pt>
                <c:pt idx="10">
                  <c:v>3.6</c:v>
                </c:pt>
                <c:pt idx="11">
                  <c:v>9.5</c:v>
                </c:pt>
                <c:pt idx="12">
                  <c:v>2.2000000000000002</c:v>
                </c:pt>
                <c:pt idx="13">
                  <c:v>2.5</c:v>
                </c:pt>
                <c:pt idx="14">
                  <c:v>2</c:v>
                </c:pt>
                <c:pt idx="15">
                  <c:v>1.9</c:v>
                </c:pt>
                <c:pt idx="16">
                  <c:v>3.7</c:v>
                </c:pt>
                <c:pt idx="17">
                  <c:v>4</c:v>
                </c:pt>
                <c:pt idx="18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AA-4F5B-87D9-9BFA25EE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88320"/>
        <c:axId val="122489856"/>
      </c:lineChart>
      <c:lineChart>
        <c:grouping val="standard"/>
        <c:varyColors val="0"/>
        <c:ser>
          <c:idx val="3"/>
          <c:order val="3"/>
          <c:tx>
            <c:strRef>
              <c:f>'II.2.10'!$E$1</c:f>
              <c:strCache>
                <c:ptCount val="1"/>
                <c:pt idx="0">
                  <c:v>Business Expectations Index, % (RHS)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'II.2.10'!$F$4:$F$22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III.18*</c:v>
                </c:pt>
              </c:strCache>
            </c:strRef>
          </c:cat>
          <c:val>
            <c:numRef>
              <c:f>'II.2.10'!$E$4:$E$22</c:f>
              <c:numCache>
                <c:formatCode>0.0</c:formatCode>
                <c:ptCount val="19"/>
                <c:pt idx="0">
                  <c:v>104.5</c:v>
                </c:pt>
                <c:pt idx="1">
                  <c:v>101.5</c:v>
                </c:pt>
                <c:pt idx="2">
                  <c:v>93.2</c:v>
                </c:pt>
                <c:pt idx="3">
                  <c:v>96.1</c:v>
                </c:pt>
                <c:pt idx="4">
                  <c:v>83.5</c:v>
                </c:pt>
                <c:pt idx="5">
                  <c:v>94.5</c:v>
                </c:pt>
                <c:pt idx="6">
                  <c:v>100.2</c:v>
                </c:pt>
                <c:pt idx="7">
                  <c:v>104</c:v>
                </c:pt>
                <c:pt idx="8">
                  <c:v>98.4</c:v>
                </c:pt>
                <c:pt idx="9">
                  <c:v>108.5</c:v>
                </c:pt>
                <c:pt idx="10">
                  <c:v>109.2</c:v>
                </c:pt>
                <c:pt idx="11">
                  <c:v>108.7</c:v>
                </c:pt>
                <c:pt idx="12">
                  <c:v>113.3</c:v>
                </c:pt>
                <c:pt idx="13">
                  <c:v>114.3</c:v>
                </c:pt>
                <c:pt idx="14">
                  <c:v>117.4</c:v>
                </c:pt>
                <c:pt idx="15">
                  <c:v>115.2</c:v>
                </c:pt>
                <c:pt idx="16">
                  <c:v>120.6</c:v>
                </c:pt>
                <c:pt idx="17">
                  <c:v>118.3</c:v>
                </c:pt>
                <c:pt idx="18">
                  <c:v>117.2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A-4F5B-87D9-9BFA25EE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05472"/>
        <c:axId val="122503936"/>
      </c:lineChart>
      <c:catAx>
        <c:axId val="12248832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2489856"/>
        <c:crosses val="autoZero"/>
        <c:auto val="1"/>
        <c:lblAlgn val="ctr"/>
        <c:lblOffset val="100"/>
        <c:tickMarkSkip val="4"/>
        <c:noMultiLvlLbl val="0"/>
      </c:catAx>
      <c:valAx>
        <c:axId val="122489856"/>
        <c:scaling>
          <c:orientation val="minMax"/>
          <c:max val="30"/>
          <c:min val="-3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2488320"/>
        <c:crosses val="autoZero"/>
        <c:crossBetween val="between"/>
        <c:majorUnit val="15"/>
      </c:valAx>
      <c:valAx>
        <c:axId val="122503936"/>
        <c:scaling>
          <c:orientation val="minMax"/>
          <c:max val="120"/>
          <c:min val="8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2505472"/>
        <c:crosses val="max"/>
        <c:crossBetween val="between"/>
        <c:majorUnit val="10"/>
      </c:valAx>
      <c:catAx>
        <c:axId val="12250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503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9583333333333331"/>
          <c:y val="0.5582806855025475"/>
          <c:w val="0.49166666666666664"/>
          <c:h val="0.3828957850856878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8521227034120731"/>
          <c:h val="0.72125104214914326"/>
        </c:manualLayout>
      </c:layout>
      <c:lineChart>
        <c:grouping val="standard"/>
        <c:varyColors val="0"/>
        <c:ser>
          <c:idx val="4"/>
          <c:order val="0"/>
          <c:tx>
            <c:strRef>
              <c:f>'II.2.11'!$F$1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'II.2.11'!$F$4:$F$22</c:f>
              <c:numCache>
                <c:formatCode>0.0</c:formatCode>
                <c:ptCount val="19"/>
                <c:pt idx="0">
                  <c:v>-4.4000000000000004</c:v>
                </c:pt>
                <c:pt idx="1">
                  <c:v>-3.7</c:v>
                </c:pt>
                <c:pt idx="2">
                  <c:v>-15.6</c:v>
                </c:pt>
                <c:pt idx="3">
                  <c:v>-16.100000000000001</c:v>
                </c:pt>
                <c:pt idx="4">
                  <c:v>-21.4</c:v>
                </c:pt>
                <c:pt idx="5">
                  <c:v>-19.399999999999999</c:v>
                </c:pt>
                <c:pt idx="6">
                  <c:v>-7.3</c:v>
                </c:pt>
                <c:pt idx="7">
                  <c:v>-3.5</c:v>
                </c:pt>
                <c:pt idx="8">
                  <c:v>4.5</c:v>
                </c:pt>
                <c:pt idx="9">
                  <c:v>0.1</c:v>
                </c:pt>
                <c:pt idx="10">
                  <c:v>1.7</c:v>
                </c:pt>
                <c:pt idx="11">
                  <c:v>3</c:v>
                </c:pt>
                <c:pt idx="12">
                  <c:v>-0.7</c:v>
                </c:pt>
                <c:pt idx="13">
                  <c:v>0.6</c:v>
                </c:pt>
                <c:pt idx="14">
                  <c:v>0.3</c:v>
                </c:pt>
                <c:pt idx="15">
                  <c:v>0.8</c:v>
                </c:pt>
                <c:pt idx="16">
                  <c:v>2.2000000000000002</c:v>
                </c:pt>
                <c:pt idx="17">
                  <c:v>2.6</c:v>
                </c:pt>
                <c:pt idx="18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D-4F99-8599-1FA284108C55}"/>
            </c:ext>
          </c:extLst>
        </c:ser>
        <c:ser>
          <c:idx val="1"/>
          <c:order val="1"/>
          <c:tx>
            <c:strRef>
              <c:f>'II.2.11'!$C$1</c:f>
              <c:strCache>
                <c:ptCount val="1"/>
                <c:pt idx="0">
                  <c:v>Retail trade turnover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'II.2.11'!$C$4:$C$22</c:f>
              <c:numCache>
                <c:formatCode>0.0</c:formatCode>
                <c:ptCount val="19"/>
                <c:pt idx="0">
                  <c:v>6.8</c:v>
                </c:pt>
                <c:pt idx="1">
                  <c:v>-5.4</c:v>
                </c:pt>
                <c:pt idx="2">
                  <c:v>-17.399999999999999</c:v>
                </c:pt>
                <c:pt idx="3">
                  <c:v>-14.8</c:v>
                </c:pt>
                <c:pt idx="4">
                  <c:v>-23.9</c:v>
                </c:pt>
                <c:pt idx="5">
                  <c:v>-25.2</c:v>
                </c:pt>
                <c:pt idx="6">
                  <c:v>-18.100000000000001</c:v>
                </c:pt>
                <c:pt idx="7">
                  <c:v>-16.8</c:v>
                </c:pt>
                <c:pt idx="8">
                  <c:v>-0.7</c:v>
                </c:pt>
                <c:pt idx="9">
                  <c:v>5.6</c:v>
                </c:pt>
                <c:pt idx="10">
                  <c:v>6.5</c:v>
                </c:pt>
                <c:pt idx="11">
                  <c:v>5</c:v>
                </c:pt>
                <c:pt idx="12">
                  <c:v>3.1</c:v>
                </c:pt>
                <c:pt idx="13">
                  <c:v>8.6</c:v>
                </c:pt>
                <c:pt idx="14">
                  <c:v>8.1999999999999993</c:v>
                </c:pt>
                <c:pt idx="15">
                  <c:v>9</c:v>
                </c:pt>
                <c:pt idx="16">
                  <c:v>7.6</c:v>
                </c:pt>
                <c:pt idx="17">
                  <c:v>6.4</c:v>
                </c:pt>
                <c:pt idx="1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D-4F99-8599-1FA284108C55}"/>
            </c:ext>
          </c:extLst>
        </c:ser>
        <c:ser>
          <c:idx val="0"/>
          <c:order val="2"/>
          <c:tx>
            <c:strRef>
              <c:f>'II.2.11'!$B$1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'II.2.11'!$B$4:$B$22</c:f>
              <c:numCache>
                <c:formatCode>0.0</c:formatCode>
                <c:ptCount val="19"/>
                <c:pt idx="0">
                  <c:v>5.9</c:v>
                </c:pt>
                <c:pt idx="1">
                  <c:v>-8.1</c:v>
                </c:pt>
                <c:pt idx="2">
                  <c:v>23.5</c:v>
                </c:pt>
                <c:pt idx="3">
                  <c:v>-24</c:v>
                </c:pt>
                <c:pt idx="4">
                  <c:v>-4.7</c:v>
                </c:pt>
                <c:pt idx="5">
                  <c:v>-11.8</c:v>
                </c:pt>
                <c:pt idx="6">
                  <c:v>-4.2</c:v>
                </c:pt>
                <c:pt idx="7">
                  <c:v>-3.2</c:v>
                </c:pt>
                <c:pt idx="8">
                  <c:v>-1.7</c:v>
                </c:pt>
                <c:pt idx="9">
                  <c:v>0.6</c:v>
                </c:pt>
                <c:pt idx="10">
                  <c:v>1.1000000000000001</c:v>
                </c:pt>
                <c:pt idx="11">
                  <c:v>25</c:v>
                </c:pt>
                <c:pt idx="12">
                  <c:v>-0.8</c:v>
                </c:pt>
                <c:pt idx="13">
                  <c:v>-2.1</c:v>
                </c:pt>
                <c:pt idx="14">
                  <c:v>0.5</c:v>
                </c:pt>
                <c:pt idx="15">
                  <c:v>-5.0999999999999996</c:v>
                </c:pt>
                <c:pt idx="16">
                  <c:v>-0.6</c:v>
                </c:pt>
                <c:pt idx="17">
                  <c:v>12.8</c:v>
                </c:pt>
                <c:pt idx="18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CD-4F99-8599-1FA284108C55}"/>
            </c:ext>
          </c:extLst>
        </c:ser>
        <c:ser>
          <c:idx val="3"/>
          <c:order val="3"/>
          <c:tx>
            <c:strRef>
              <c:f>'II.2.11'!$E$1</c:f>
              <c:strCache>
                <c:ptCount val="1"/>
                <c:pt idx="0">
                  <c:v>Freight turnover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'II.2.11'!$E$4:$E$22</c:f>
              <c:numCache>
                <c:formatCode>0.0</c:formatCode>
                <c:ptCount val="19"/>
                <c:pt idx="0">
                  <c:v>-3.1</c:v>
                </c:pt>
                <c:pt idx="1">
                  <c:v>3.9</c:v>
                </c:pt>
                <c:pt idx="2">
                  <c:v>-20.3</c:v>
                </c:pt>
                <c:pt idx="3">
                  <c:v>-22.6</c:v>
                </c:pt>
                <c:pt idx="4">
                  <c:v>-21.5</c:v>
                </c:pt>
                <c:pt idx="5">
                  <c:v>-14.1</c:v>
                </c:pt>
                <c:pt idx="6">
                  <c:v>5.9</c:v>
                </c:pt>
                <c:pt idx="7">
                  <c:v>7.9</c:v>
                </c:pt>
                <c:pt idx="8">
                  <c:v>5.7</c:v>
                </c:pt>
                <c:pt idx="9">
                  <c:v>0.6</c:v>
                </c:pt>
                <c:pt idx="10">
                  <c:v>-1.2</c:v>
                </c:pt>
                <c:pt idx="11">
                  <c:v>5.7</c:v>
                </c:pt>
                <c:pt idx="12">
                  <c:v>11.9</c:v>
                </c:pt>
                <c:pt idx="13">
                  <c:v>6.7</c:v>
                </c:pt>
                <c:pt idx="14">
                  <c:v>6.2</c:v>
                </c:pt>
                <c:pt idx="15">
                  <c:v>-0.1</c:v>
                </c:pt>
                <c:pt idx="16">
                  <c:v>-3.5</c:v>
                </c:pt>
                <c:pt idx="17">
                  <c:v>-1.7</c:v>
                </c:pt>
                <c:pt idx="18">
                  <c:v>-2.1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CD-4F99-8599-1FA284108C55}"/>
            </c:ext>
          </c:extLst>
        </c:ser>
        <c:ser>
          <c:idx val="2"/>
          <c:order val="4"/>
          <c:tx>
            <c:strRef>
              <c:f>'II.2.11'!$D$1</c:f>
              <c:strCache>
                <c:ptCount val="1"/>
                <c:pt idx="0">
                  <c:v>Wholesale trade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'II.2.11'!$G$4:$G$22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'II.2.11'!$D$4:$D$22</c:f>
              <c:numCache>
                <c:formatCode>0.0</c:formatCode>
                <c:ptCount val="19"/>
                <c:pt idx="0">
                  <c:v>-11</c:v>
                </c:pt>
                <c:pt idx="1">
                  <c:v>-7.8</c:v>
                </c:pt>
                <c:pt idx="2">
                  <c:v>-19.3</c:v>
                </c:pt>
                <c:pt idx="3">
                  <c:v>-29.2</c:v>
                </c:pt>
                <c:pt idx="4">
                  <c:v>-17.2</c:v>
                </c:pt>
                <c:pt idx="5">
                  <c:v>-13.3</c:v>
                </c:pt>
                <c:pt idx="6">
                  <c:v>-12.4</c:v>
                </c:pt>
                <c:pt idx="7">
                  <c:v>12.7</c:v>
                </c:pt>
                <c:pt idx="8">
                  <c:v>2.9</c:v>
                </c:pt>
                <c:pt idx="9">
                  <c:v>5.3</c:v>
                </c:pt>
                <c:pt idx="10">
                  <c:v>8</c:v>
                </c:pt>
                <c:pt idx="11">
                  <c:v>2.6</c:v>
                </c:pt>
                <c:pt idx="12">
                  <c:v>1</c:v>
                </c:pt>
                <c:pt idx="13">
                  <c:v>1</c:v>
                </c:pt>
                <c:pt idx="14">
                  <c:v>1.8</c:v>
                </c:pt>
                <c:pt idx="15">
                  <c:v>5.9</c:v>
                </c:pt>
                <c:pt idx="16">
                  <c:v>9.1999999999999993</c:v>
                </c:pt>
                <c:pt idx="17">
                  <c:v>2.2999999999999998</c:v>
                </c:pt>
                <c:pt idx="18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CD-4F99-8599-1FA28410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576256"/>
        <c:axId val="122598528"/>
      </c:lineChart>
      <c:catAx>
        <c:axId val="12257625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2598528"/>
        <c:crosses val="autoZero"/>
        <c:auto val="1"/>
        <c:lblAlgn val="ctr"/>
        <c:lblOffset val="100"/>
        <c:tickMarkSkip val="4"/>
        <c:noMultiLvlLbl val="0"/>
      </c:catAx>
      <c:valAx>
        <c:axId val="122598528"/>
        <c:scaling>
          <c:orientation val="minMax"/>
          <c:min val="-3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257625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471723019916626"/>
          <c:w val="0.98845833333333344"/>
          <c:h val="0.15282769800833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4338910761154851"/>
          <c:h val="0.72473506252894859"/>
        </c:manualLayout>
      </c:layout>
      <c:lineChart>
        <c:grouping val="standard"/>
        <c:varyColors val="0"/>
        <c:ser>
          <c:idx val="3"/>
          <c:order val="0"/>
          <c:tx>
            <c:strRef>
              <c:f>'II.2.12'!$E$1</c:f>
              <c:strCache>
                <c:ptCount val="1"/>
                <c:pt idx="0">
                  <c:v>Food industry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'II.2.12'!$E$4:$E$22</c:f>
              <c:numCache>
                <c:formatCode>0.0</c:formatCode>
                <c:ptCount val="19"/>
                <c:pt idx="0">
                  <c:v>-2.4</c:v>
                </c:pt>
                <c:pt idx="1">
                  <c:v>4.5</c:v>
                </c:pt>
                <c:pt idx="2">
                  <c:v>3</c:v>
                </c:pt>
                <c:pt idx="3">
                  <c:v>1.5</c:v>
                </c:pt>
                <c:pt idx="4">
                  <c:v>-10.3</c:v>
                </c:pt>
                <c:pt idx="5">
                  <c:v>-15.5</c:v>
                </c:pt>
                <c:pt idx="6">
                  <c:v>-10.8</c:v>
                </c:pt>
                <c:pt idx="7">
                  <c:v>-9.4</c:v>
                </c:pt>
                <c:pt idx="8">
                  <c:v>0.6</c:v>
                </c:pt>
                <c:pt idx="9">
                  <c:v>-1.3</c:v>
                </c:pt>
                <c:pt idx="10">
                  <c:v>2.9</c:v>
                </c:pt>
                <c:pt idx="11">
                  <c:v>8.6999999999999993</c:v>
                </c:pt>
                <c:pt idx="12">
                  <c:v>5</c:v>
                </c:pt>
                <c:pt idx="13">
                  <c:v>5</c:v>
                </c:pt>
                <c:pt idx="14">
                  <c:v>1.4</c:v>
                </c:pt>
                <c:pt idx="15">
                  <c:v>-0.4</c:v>
                </c:pt>
                <c:pt idx="16">
                  <c:v>-3.2</c:v>
                </c:pt>
                <c:pt idx="17">
                  <c:v>-1</c:v>
                </c:pt>
                <c:pt idx="18">
                  <c:v>-0.9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4-41E4-A2BF-050633D19D76}"/>
            </c:ext>
          </c:extLst>
        </c:ser>
        <c:ser>
          <c:idx val="1"/>
          <c:order val="1"/>
          <c:tx>
            <c:strRef>
              <c:f>'II.2.12'!$C$1</c:f>
              <c:strCache>
                <c:ptCount val="1"/>
                <c:pt idx="0">
                  <c:v>Machine building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'II.2.12'!$C$4:$C$22</c:f>
              <c:numCache>
                <c:formatCode>0.0</c:formatCode>
                <c:ptCount val="19"/>
                <c:pt idx="0">
                  <c:v>-18.399999999999999</c:v>
                </c:pt>
                <c:pt idx="1">
                  <c:v>-18.3</c:v>
                </c:pt>
                <c:pt idx="2">
                  <c:v>-25.9</c:v>
                </c:pt>
                <c:pt idx="3">
                  <c:v>-24.8</c:v>
                </c:pt>
                <c:pt idx="4">
                  <c:v>-25.6</c:v>
                </c:pt>
                <c:pt idx="5">
                  <c:v>-23.1</c:v>
                </c:pt>
                <c:pt idx="6">
                  <c:v>-9</c:v>
                </c:pt>
                <c:pt idx="7">
                  <c:v>0.2</c:v>
                </c:pt>
                <c:pt idx="8">
                  <c:v>3.1</c:v>
                </c:pt>
                <c:pt idx="9">
                  <c:v>-0.8</c:v>
                </c:pt>
                <c:pt idx="10">
                  <c:v>-1.7</c:v>
                </c:pt>
                <c:pt idx="11">
                  <c:v>3.8</c:v>
                </c:pt>
                <c:pt idx="12">
                  <c:v>5.6</c:v>
                </c:pt>
                <c:pt idx="13">
                  <c:v>9.9</c:v>
                </c:pt>
                <c:pt idx="14">
                  <c:v>6.4</c:v>
                </c:pt>
                <c:pt idx="15">
                  <c:v>7.3</c:v>
                </c:pt>
                <c:pt idx="16">
                  <c:v>8.4</c:v>
                </c:pt>
                <c:pt idx="17">
                  <c:v>5.7</c:v>
                </c:pt>
                <c:pt idx="18">
                  <c:v>-1.7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4-41E4-A2BF-050633D19D76}"/>
            </c:ext>
          </c:extLst>
        </c:ser>
        <c:ser>
          <c:idx val="0"/>
          <c:order val="2"/>
          <c:tx>
            <c:strRef>
              <c:f>'II.2.12'!$B$1</c:f>
              <c:strCache>
                <c:ptCount val="1"/>
                <c:pt idx="0">
                  <c:v>Metallurgy as a whole*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'II.2.12'!$B$4:$B$22</c:f>
              <c:numCache>
                <c:formatCode>0.0</c:formatCode>
                <c:ptCount val="19"/>
                <c:pt idx="0">
                  <c:v>-10.7</c:v>
                </c:pt>
                <c:pt idx="1">
                  <c:v>-6.8</c:v>
                </c:pt>
                <c:pt idx="2">
                  <c:v>-23.5</c:v>
                </c:pt>
                <c:pt idx="3">
                  <c:v>-19.100000000000001</c:v>
                </c:pt>
                <c:pt idx="4">
                  <c:v>-25.8</c:v>
                </c:pt>
                <c:pt idx="5">
                  <c:v>-25.8</c:v>
                </c:pt>
                <c:pt idx="6">
                  <c:v>-7.4</c:v>
                </c:pt>
                <c:pt idx="7">
                  <c:v>-3.4</c:v>
                </c:pt>
                <c:pt idx="8">
                  <c:v>10.199999999999999</c:v>
                </c:pt>
                <c:pt idx="9">
                  <c:v>7.8</c:v>
                </c:pt>
                <c:pt idx="10">
                  <c:v>2.9</c:v>
                </c:pt>
                <c:pt idx="11">
                  <c:v>2.6</c:v>
                </c:pt>
                <c:pt idx="12">
                  <c:v>0.7</c:v>
                </c:pt>
                <c:pt idx="13">
                  <c:v>-5.6</c:v>
                </c:pt>
                <c:pt idx="14">
                  <c:v>-0.6</c:v>
                </c:pt>
                <c:pt idx="15">
                  <c:v>3.1</c:v>
                </c:pt>
                <c:pt idx="16">
                  <c:v>2.9</c:v>
                </c:pt>
                <c:pt idx="17">
                  <c:v>0.8</c:v>
                </c:pt>
                <c:pt idx="1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4-41E4-A2BF-050633D19D76}"/>
            </c:ext>
          </c:extLst>
        </c:ser>
        <c:ser>
          <c:idx val="5"/>
          <c:order val="3"/>
          <c:tx>
            <c:strRef>
              <c:f>'II.2.12'!$G$1</c:f>
              <c:strCache>
                <c:ptCount val="1"/>
                <c:pt idx="0">
                  <c:v>Electricity supply</c:v>
                </c:pt>
              </c:strCache>
            </c:strRef>
          </c:tx>
          <c:spPr>
            <a:ln w="25400" cmpd="sng">
              <a:solidFill>
                <a:srgbClr val="D30000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'II.2.12'!$G$4:$G$22</c:f>
              <c:numCache>
                <c:formatCode>0.0</c:formatCode>
                <c:ptCount val="19"/>
                <c:pt idx="0">
                  <c:v>-2.2000000000000002</c:v>
                </c:pt>
                <c:pt idx="1">
                  <c:v>2.2999999999999998</c:v>
                </c:pt>
                <c:pt idx="2">
                  <c:v>-14.6</c:v>
                </c:pt>
                <c:pt idx="3">
                  <c:v>-12</c:v>
                </c:pt>
                <c:pt idx="4">
                  <c:v>-16</c:v>
                </c:pt>
                <c:pt idx="5">
                  <c:v>-15.8</c:v>
                </c:pt>
                <c:pt idx="6">
                  <c:v>-8.9</c:v>
                </c:pt>
                <c:pt idx="7">
                  <c:v>-8</c:v>
                </c:pt>
                <c:pt idx="8">
                  <c:v>0.5</c:v>
                </c:pt>
                <c:pt idx="9">
                  <c:v>-2.2999999999999998</c:v>
                </c:pt>
                <c:pt idx="10">
                  <c:v>5.4</c:v>
                </c:pt>
                <c:pt idx="11">
                  <c:v>5.9</c:v>
                </c:pt>
                <c:pt idx="12">
                  <c:v>-3.2</c:v>
                </c:pt>
                <c:pt idx="13">
                  <c:v>-9.1999999999999993</c:v>
                </c:pt>
                <c:pt idx="14">
                  <c:v>-6</c:v>
                </c:pt>
                <c:pt idx="15">
                  <c:v>-9.1</c:v>
                </c:pt>
                <c:pt idx="16">
                  <c:v>3.6</c:v>
                </c:pt>
                <c:pt idx="17">
                  <c:v>7.3</c:v>
                </c:pt>
                <c:pt idx="18">
                  <c:v>-2.4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24-41E4-A2BF-050633D19D76}"/>
            </c:ext>
          </c:extLst>
        </c:ser>
        <c:ser>
          <c:idx val="4"/>
          <c:order val="4"/>
          <c:tx>
            <c:strRef>
              <c:f>'II.2.12'!$F$1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'II.2.12'!$F$4:$F$22</c:f>
              <c:numCache>
                <c:formatCode>0.0</c:formatCode>
                <c:ptCount val="19"/>
                <c:pt idx="0">
                  <c:v>-1.4</c:v>
                </c:pt>
                <c:pt idx="1">
                  <c:v>-2.8</c:v>
                </c:pt>
                <c:pt idx="2">
                  <c:v>-22.3</c:v>
                </c:pt>
                <c:pt idx="3">
                  <c:v>-27.5</c:v>
                </c:pt>
                <c:pt idx="4">
                  <c:v>-27.2</c:v>
                </c:pt>
                <c:pt idx="5">
                  <c:v>-22</c:v>
                </c:pt>
                <c:pt idx="6">
                  <c:v>-4</c:v>
                </c:pt>
                <c:pt idx="7">
                  <c:v>0.6</c:v>
                </c:pt>
                <c:pt idx="8">
                  <c:v>4.5999999999999996</c:v>
                </c:pt>
                <c:pt idx="9">
                  <c:v>-3.1</c:v>
                </c:pt>
                <c:pt idx="10">
                  <c:v>-2.5</c:v>
                </c:pt>
                <c:pt idx="11">
                  <c:v>0.7</c:v>
                </c:pt>
                <c:pt idx="12">
                  <c:v>-6.7</c:v>
                </c:pt>
                <c:pt idx="13">
                  <c:v>-5.4</c:v>
                </c:pt>
                <c:pt idx="14">
                  <c:v>-6.3</c:v>
                </c:pt>
                <c:pt idx="15">
                  <c:v>-5.0999999999999996</c:v>
                </c:pt>
                <c:pt idx="16">
                  <c:v>1.8</c:v>
                </c:pt>
                <c:pt idx="17">
                  <c:v>1</c:v>
                </c:pt>
                <c:pt idx="18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24-41E4-A2BF-050633D1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41504"/>
        <c:axId val="122743040"/>
      </c:lineChart>
      <c:lineChart>
        <c:grouping val="standard"/>
        <c:varyColors val="0"/>
        <c:ser>
          <c:idx val="2"/>
          <c:order val="5"/>
          <c:tx>
            <c:strRef>
              <c:f>'II.2.12'!$D$1</c:f>
              <c:strCache>
                <c:ptCount val="1"/>
                <c:pt idx="0">
                  <c:v>Chemical (RHS)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'II.2.12'!$H$4:$H$22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'II.2.12'!$D$4:$D$22</c:f>
              <c:numCache>
                <c:formatCode>0.0</c:formatCode>
                <c:ptCount val="19"/>
                <c:pt idx="0">
                  <c:v>-5.7</c:v>
                </c:pt>
                <c:pt idx="1">
                  <c:v>-21.9</c:v>
                </c:pt>
                <c:pt idx="2">
                  <c:v>-16</c:v>
                </c:pt>
                <c:pt idx="3">
                  <c:v>-14.8</c:v>
                </c:pt>
                <c:pt idx="4">
                  <c:v>-22.8</c:v>
                </c:pt>
                <c:pt idx="5">
                  <c:v>-24</c:v>
                </c:pt>
                <c:pt idx="6">
                  <c:v>-15.1</c:v>
                </c:pt>
                <c:pt idx="7">
                  <c:v>-3.9</c:v>
                </c:pt>
                <c:pt idx="8">
                  <c:v>-7.6</c:v>
                </c:pt>
                <c:pt idx="9">
                  <c:v>4.8</c:v>
                </c:pt>
                <c:pt idx="10">
                  <c:v>8.1</c:v>
                </c:pt>
                <c:pt idx="11">
                  <c:v>-5.9</c:v>
                </c:pt>
                <c:pt idx="12">
                  <c:v>-5.7</c:v>
                </c:pt>
                <c:pt idx="13">
                  <c:v>-1.3</c:v>
                </c:pt>
                <c:pt idx="14">
                  <c:v>31</c:v>
                </c:pt>
                <c:pt idx="15">
                  <c:v>42</c:v>
                </c:pt>
                <c:pt idx="16">
                  <c:v>46.1</c:v>
                </c:pt>
                <c:pt idx="17">
                  <c:v>32.9</c:v>
                </c:pt>
                <c:pt idx="18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4-41E4-A2BF-050633D1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46368"/>
        <c:axId val="122744832"/>
      </c:lineChart>
      <c:catAx>
        <c:axId val="12274150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2743040"/>
        <c:crosses val="autoZero"/>
        <c:auto val="1"/>
        <c:lblAlgn val="ctr"/>
        <c:lblOffset val="100"/>
        <c:tickMarkSkip val="4"/>
        <c:noMultiLvlLbl val="0"/>
      </c:catAx>
      <c:valAx>
        <c:axId val="122743040"/>
        <c:scaling>
          <c:orientation val="minMax"/>
          <c:max val="20"/>
          <c:min val="-3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2741504"/>
        <c:crosses val="autoZero"/>
        <c:crossBetween val="between"/>
      </c:valAx>
      <c:valAx>
        <c:axId val="122744832"/>
        <c:scaling>
          <c:orientation val="minMax"/>
          <c:max val="50"/>
          <c:min val="-75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ln w="6350" cmpd="sng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2746368"/>
        <c:crosses val="max"/>
        <c:crossBetween val="between"/>
        <c:majorUnit val="25"/>
      </c:valAx>
      <c:catAx>
        <c:axId val="12274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744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5065632237146827"/>
          <c:w val="1"/>
          <c:h val="0.149343677628531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'ІI.3.1'!$B$1</c:f>
              <c:strCache>
                <c:ptCount val="1"/>
                <c:pt idx="0">
                  <c:v>Real GDP, qoq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0-201A-4B86-BF1B-19297D2C058C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1-201A-4B86-BF1B-19297D2C058C}"/>
              </c:ext>
            </c:extLst>
          </c:dPt>
          <c:cat>
            <c:strRef>
              <c:f>'ІI.3.1'!$N$4:$N$21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'ІI.3.1'!$B$4:$B$21</c:f>
              <c:numCache>
                <c:formatCode>0.0</c:formatCode>
                <c:ptCount val="18"/>
                <c:pt idx="0">
                  <c:v>-4</c:v>
                </c:pt>
                <c:pt idx="1">
                  <c:v>-4.0999999999999996</c:v>
                </c:pt>
                <c:pt idx="2">
                  <c:v>-4.5999999999999996</c:v>
                </c:pt>
                <c:pt idx="3">
                  <c:v>-3.6</c:v>
                </c:pt>
                <c:pt idx="4">
                  <c:v>-3.2</c:v>
                </c:pt>
                <c:pt idx="5">
                  <c:v>-1.5</c:v>
                </c:pt>
                <c:pt idx="6">
                  <c:v>0.5</c:v>
                </c:pt>
                <c:pt idx="7">
                  <c:v>0.1</c:v>
                </c:pt>
                <c:pt idx="8">
                  <c:v>0.5</c:v>
                </c:pt>
                <c:pt idx="9">
                  <c:v>0.9</c:v>
                </c:pt>
                <c:pt idx="10">
                  <c:v>1.4</c:v>
                </c:pt>
                <c:pt idx="11">
                  <c:v>1.9</c:v>
                </c:pt>
                <c:pt idx="12">
                  <c:v>0.1</c:v>
                </c:pt>
                <c:pt idx="13">
                  <c:v>0.8</c:v>
                </c:pt>
                <c:pt idx="14">
                  <c:v>0.5</c:v>
                </c:pt>
                <c:pt idx="15">
                  <c:v>0.5</c:v>
                </c:pt>
                <c:pt idx="16">
                  <c:v>0.9</c:v>
                </c:pt>
                <c:pt idx="1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A-4B86-BF1B-19297D2C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06208"/>
        <c:axId val="123407744"/>
      </c:lineChart>
      <c:lineChart>
        <c:grouping val="standard"/>
        <c:varyColors val="0"/>
        <c:ser>
          <c:idx val="2"/>
          <c:order val="1"/>
          <c:tx>
            <c:strRef>
              <c:f>'ІI.3.1'!$C$1</c:f>
              <c:strCache>
                <c:ptCount val="1"/>
                <c:pt idx="0">
                  <c:v>Unemployment rate (RHS)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3-201A-4B86-BF1B-19297D2C058C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4-201A-4B86-BF1B-19297D2C058C}"/>
              </c:ext>
            </c:extLst>
          </c:dPt>
          <c:cat>
            <c:strRef>
              <c:f>'ІI.3.1'!$N$4:$N$21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'ІI.3.1'!$C$4:$C$21</c:f>
              <c:numCache>
                <c:formatCode>0.0</c:formatCode>
                <c:ptCount val="18"/>
                <c:pt idx="0">
                  <c:v>8.5</c:v>
                </c:pt>
                <c:pt idx="1">
                  <c:v>8.6</c:v>
                </c:pt>
                <c:pt idx="2">
                  <c:v>10.199999999999999</c:v>
                </c:pt>
                <c:pt idx="3">
                  <c:v>10</c:v>
                </c:pt>
                <c:pt idx="4">
                  <c:v>9.1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9.1999999999999993</c:v>
                </c:pt>
                <c:pt idx="12">
                  <c:v>9.5</c:v>
                </c:pt>
                <c:pt idx="13">
                  <c:v>9.6</c:v>
                </c:pt>
                <c:pt idx="14">
                  <c:v>9.5</c:v>
                </c:pt>
                <c:pt idx="15">
                  <c:v>9.4</c:v>
                </c:pt>
                <c:pt idx="16">
                  <c:v>9.1</c:v>
                </c:pt>
                <c:pt idx="17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A-4B86-BF1B-19297D2C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13632"/>
        <c:axId val="123415168"/>
      </c:lineChart>
      <c:catAx>
        <c:axId val="12340620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3407744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123407744"/>
        <c:scaling>
          <c:orientation val="minMax"/>
          <c:max val="2"/>
          <c:min val="-6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3406208"/>
        <c:crosses val="autoZero"/>
        <c:crossBetween val="between"/>
        <c:majorUnit val="2"/>
      </c:valAx>
      <c:catAx>
        <c:axId val="12341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3415168"/>
        <c:crosses val="autoZero"/>
        <c:auto val="0"/>
        <c:lblAlgn val="ctr"/>
        <c:lblOffset val="100"/>
        <c:noMultiLvlLbl val="0"/>
      </c:catAx>
      <c:valAx>
        <c:axId val="123415168"/>
        <c:scaling>
          <c:orientation val="minMax"/>
          <c:max val="11"/>
          <c:min val="7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3175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3413632"/>
        <c:crosses val="max"/>
        <c:crossBetween val="midCat"/>
        <c:majorUnit val="1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0022" r="0.75000000000000022" t="1" header="0.5" footer="0.5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09776902887144E-2"/>
          <c:y val="6.4705882352941183E-2"/>
          <c:w val="0.82428477690288715"/>
          <c:h val="0.64826447429365452"/>
        </c:manualLayout>
      </c:layout>
      <c:lineChart>
        <c:grouping val="standard"/>
        <c:varyColors val="0"/>
        <c:ser>
          <c:idx val="0"/>
          <c:order val="0"/>
          <c:tx>
            <c:strRef>
              <c:f>'ІІ.3.2'!$B$1</c:f>
              <c:strCache>
                <c:ptCount val="1"/>
                <c:pt idx="0">
                  <c:v>Vacancies (SESU) as a share of staff, end of the quarter, %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'ІІ.3.2'!$A$4:$A$22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'ІІ.3.2'!$B$4:$B$22</c:f>
              <c:numCache>
                <c:formatCode>0.0</c:formatCode>
                <c:ptCount val="19"/>
                <c:pt idx="0">
                  <c:v>0.6</c:v>
                </c:pt>
                <c:pt idx="1">
                  <c:v>0.5</c:v>
                </c:pt>
                <c:pt idx="2">
                  <c:v>0.4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0.5</c:v>
                </c:pt>
                <c:pt idx="9">
                  <c:v>0.5</c:v>
                </c:pt>
                <c:pt idx="10">
                  <c:v>0.7</c:v>
                </c:pt>
                <c:pt idx="11">
                  <c:v>0.5</c:v>
                </c:pt>
                <c:pt idx="12">
                  <c:v>0.8</c:v>
                </c:pt>
                <c:pt idx="13">
                  <c:v>0.9</c:v>
                </c:pt>
                <c:pt idx="14">
                  <c:v>1</c:v>
                </c:pt>
                <c:pt idx="15">
                  <c:v>0.7</c:v>
                </c:pt>
                <c:pt idx="16">
                  <c:v>1</c:v>
                </c:pt>
                <c:pt idx="17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3-48C4-BB09-94081E79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75840"/>
        <c:axId val="123477376"/>
      </c:lineChart>
      <c:lineChart>
        <c:grouping val="standard"/>
        <c:varyColors val="0"/>
        <c:ser>
          <c:idx val="1"/>
          <c:order val="1"/>
          <c:tx>
            <c:strRef>
              <c:f>'ІІ.3.2'!$C$1</c:f>
              <c:strCache>
                <c:ptCount val="1"/>
                <c:pt idx="0">
                  <c:v>Expectation of enterprises (balance of answers), %, RHS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'ІІ.3.2'!$A$4:$A$22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'ІІ.3.2'!$C$4:$C$22</c:f>
              <c:numCache>
                <c:formatCode>0.0</c:formatCode>
                <c:ptCount val="19"/>
                <c:pt idx="0">
                  <c:v>-2.9</c:v>
                </c:pt>
                <c:pt idx="1">
                  <c:v>-7.4</c:v>
                </c:pt>
                <c:pt idx="2">
                  <c:v>-11.4</c:v>
                </c:pt>
                <c:pt idx="3">
                  <c:v>-6.9</c:v>
                </c:pt>
                <c:pt idx="4">
                  <c:v>-17.8</c:v>
                </c:pt>
                <c:pt idx="5">
                  <c:v>-10.199999999999999</c:v>
                </c:pt>
                <c:pt idx="6">
                  <c:v>-8.5</c:v>
                </c:pt>
                <c:pt idx="7">
                  <c:v>-7</c:v>
                </c:pt>
                <c:pt idx="8">
                  <c:v>-6.2</c:v>
                </c:pt>
                <c:pt idx="9">
                  <c:v>-0.1</c:v>
                </c:pt>
                <c:pt idx="10">
                  <c:v>0.9</c:v>
                </c:pt>
                <c:pt idx="11">
                  <c:v>-4.3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5</c:v>
                </c:pt>
                <c:pt idx="15">
                  <c:v>4.5999999999999996</c:v>
                </c:pt>
                <c:pt idx="16">
                  <c:v>10.1</c:v>
                </c:pt>
                <c:pt idx="17">
                  <c:v>6</c:v>
                </c:pt>
                <c:pt idx="18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3-48C4-BB09-94081E79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80704"/>
        <c:axId val="123479168"/>
      </c:lineChart>
      <c:catAx>
        <c:axId val="12347584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3477376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123477376"/>
        <c:scaling>
          <c:orientation val="minMax"/>
          <c:max val="1.5"/>
          <c:min val="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3475840"/>
        <c:crosses val="autoZero"/>
        <c:crossBetween val="between"/>
        <c:majorUnit val="0.5"/>
      </c:valAx>
      <c:valAx>
        <c:axId val="123479168"/>
        <c:scaling>
          <c:orientation val="minMax"/>
          <c:max val="10"/>
          <c:min val="-2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3480704"/>
        <c:crosses val="max"/>
        <c:crossBetween val="between"/>
        <c:majorUnit val="10"/>
      </c:valAx>
      <c:catAx>
        <c:axId val="12348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47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3.1979002624671918E-2"/>
          <c:y val="0.80947985178323301"/>
          <c:w val="0.94854166666666662"/>
          <c:h val="0.190520148216766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22112860892391E-2"/>
          <c:y val="6.4705882352941183E-2"/>
          <c:w val="0.85591338582677168"/>
          <c:h val="0.85054932839277442"/>
        </c:manualLayout>
      </c:layout>
      <c:lineChart>
        <c:grouping val="standard"/>
        <c:varyColors val="0"/>
        <c:ser>
          <c:idx val="0"/>
          <c:order val="0"/>
          <c:tx>
            <c:strRef>
              <c:f>'ІІ.3.3'!$B$1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'ІІ.3.3'!$B$4:$B$22</c:f>
              <c:numCache>
                <c:formatCode>0.0</c:formatCode>
                <c:ptCount val="19"/>
                <c:pt idx="0">
                  <c:v>16.3</c:v>
                </c:pt>
                <c:pt idx="1">
                  <c:v>11.9</c:v>
                </c:pt>
                <c:pt idx="2">
                  <c:v>11.1</c:v>
                </c:pt>
                <c:pt idx="3">
                  <c:v>5.0999999999999996</c:v>
                </c:pt>
                <c:pt idx="4">
                  <c:v>5</c:v>
                </c:pt>
                <c:pt idx="5">
                  <c:v>11.6</c:v>
                </c:pt>
                <c:pt idx="6">
                  <c:v>9.6</c:v>
                </c:pt>
                <c:pt idx="7">
                  <c:v>5.3</c:v>
                </c:pt>
                <c:pt idx="8">
                  <c:v>9.1</c:v>
                </c:pt>
                <c:pt idx="9">
                  <c:v>7.7</c:v>
                </c:pt>
                <c:pt idx="10">
                  <c:v>7.8</c:v>
                </c:pt>
                <c:pt idx="11">
                  <c:v>7.8</c:v>
                </c:pt>
                <c:pt idx="12">
                  <c:v>11.4</c:v>
                </c:pt>
                <c:pt idx="13">
                  <c:v>8</c:v>
                </c:pt>
                <c:pt idx="14">
                  <c:v>9.3000000000000007</c:v>
                </c:pt>
                <c:pt idx="15">
                  <c:v>17.2</c:v>
                </c:pt>
                <c:pt idx="16">
                  <c:v>20.2</c:v>
                </c:pt>
                <c:pt idx="17">
                  <c:v>18</c:v>
                </c:pt>
                <c:pt idx="18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2-42B3-8886-902FB31B8DE9}"/>
            </c:ext>
          </c:extLst>
        </c:ser>
        <c:ser>
          <c:idx val="2"/>
          <c:order val="1"/>
          <c:tx>
            <c:strRef>
              <c:f>'ІІ.3.3'!$C$1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'ІІ.3.3'!$C$4:$C$22</c:f>
              <c:numCache>
                <c:formatCode>0.0</c:formatCode>
                <c:ptCount val="19"/>
                <c:pt idx="0">
                  <c:v>11.1</c:v>
                </c:pt>
                <c:pt idx="1">
                  <c:v>11.5</c:v>
                </c:pt>
                <c:pt idx="2">
                  <c:v>10.199999999999999</c:v>
                </c:pt>
                <c:pt idx="3">
                  <c:v>12.3</c:v>
                </c:pt>
                <c:pt idx="4">
                  <c:v>11.3</c:v>
                </c:pt>
                <c:pt idx="5">
                  <c:v>11.5</c:v>
                </c:pt>
                <c:pt idx="6">
                  <c:v>14.2</c:v>
                </c:pt>
                <c:pt idx="7">
                  <c:v>10.8</c:v>
                </c:pt>
                <c:pt idx="8">
                  <c:v>11.7</c:v>
                </c:pt>
                <c:pt idx="9">
                  <c:v>12.6</c:v>
                </c:pt>
                <c:pt idx="10">
                  <c:v>19.3</c:v>
                </c:pt>
                <c:pt idx="11">
                  <c:v>15.7</c:v>
                </c:pt>
                <c:pt idx="12">
                  <c:v>17.8</c:v>
                </c:pt>
                <c:pt idx="13">
                  <c:v>17</c:v>
                </c:pt>
                <c:pt idx="14">
                  <c:v>25.1</c:v>
                </c:pt>
                <c:pt idx="15">
                  <c:v>27.2</c:v>
                </c:pt>
                <c:pt idx="16">
                  <c:v>27.6</c:v>
                </c:pt>
                <c:pt idx="17">
                  <c:v>29.3</c:v>
                </c:pt>
                <c:pt idx="18">
                  <c:v>33.799999999999997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2-42B3-8886-902FB31B8DE9}"/>
            </c:ext>
          </c:extLst>
        </c:ser>
        <c:ser>
          <c:idx val="5"/>
          <c:order val="2"/>
          <c:tx>
            <c:strRef>
              <c:f>'ІІ.3.3'!$D$1</c:f>
              <c:strCache>
                <c:ptCount val="1"/>
                <c:pt idx="0">
                  <c:v>Construction 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'ІІ.3.3'!$D$4:$D$22</c:f>
              <c:numCache>
                <c:formatCode>0.0</c:formatCode>
                <c:ptCount val="19"/>
                <c:pt idx="0">
                  <c:v>14.6</c:v>
                </c:pt>
                <c:pt idx="1">
                  <c:v>7.3</c:v>
                </c:pt>
                <c:pt idx="2">
                  <c:v>2.8</c:v>
                </c:pt>
                <c:pt idx="3">
                  <c:v>10.3</c:v>
                </c:pt>
                <c:pt idx="4">
                  <c:v>5.4</c:v>
                </c:pt>
                <c:pt idx="5">
                  <c:v>2.8</c:v>
                </c:pt>
                <c:pt idx="6">
                  <c:v>8.3000000000000007</c:v>
                </c:pt>
                <c:pt idx="7">
                  <c:v>13.9</c:v>
                </c:pt>
                <c:pt idx="8">
                  <c:v>10.3</c:v>
                </c:pt>
                <c:pt idx="9">
                  <c:v>3.6</c:v>
                </c:pt>
                <c:pt idx="10">
                  <c:v>10.7</c:v>
                </c:pt>
                <c:pt idx="11">
                  <c:v>20.7</c:v>
                </c:pt>
                <c:pt idx="12">
                  <c:v>17.2</c:v>
                </c:pt>
                <c:pt idx="13">
                  <c:v>21.4</c:v>
                </c:pt>
                <c:pt idx="14">
                  <c:v>21.4</c:v>
                </c:pt>
                <c:pt idx="15">
                  <c:v>37</c:v>
                </c:pt>
                <c:pt idx="16">
                  <c:v>46.4</c:v>
                </c:pt>
                <c:pt idx="17">
                  <c:v>53.6</c:v>
                </c:pt>
                <c:pt idx="18">
                  <c:v>58.6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82-42B3-8886-902FB31B8DE9}"/>
            </c:ext>
          </c:extLst>
        </c:ser>
        <c:ser>
          <c:idx val="6"/>
          <c:order val="3"/>
          <c:tx>
            <c:strRef>
              <c:f>'ІІ.3.3'!$F$1</c:f>
              <c:strCache>
                <c:ptCount val="1"/>
                <c:pt idx="0">
                  <c:v>Total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'ІІ.3.3'!$F$4:$F$22</c:f>
              <c:numCache>
                <c:formatCode>0.0</c:formatCode>
                <c:ptCount val="19"/>
                <c:pt idx="0">
                  <c:v>13</c:v>
                </c:pt>
                <c:pt idx="1">
                  <c:v>10.9</c:v>
                </c:pt>
                <c:pt idx="2">
                  <c:v>10.1</c:v>
                </c:pt>
                <c:pt idx="3">
                  <c:v>10.9</c:v>
                </c:pt>
                <c:pt idx="4">
                  <c:v>9.4</c:v>
                </c:pt>
                <c:pt idx="5">
                  <c:v>9.5</c:v>
                </c:pt>
                <c:pt idx="6">
                  <c:v>10.3</c:v>
                </c:pt>
                <c:pt idx="7">
                  <c:v>10.5</c:v>
                </c:pt>
                <c:pt idx="8">
                  <c:v>10.6</c:v>
                </c:pt>
                <c:pt idx="9">
                  <c:v>12</c:v>
                </c:pt>
                <c:pt idx="10">
                  <c:v>16.600000000000001</c:v>
                </c:pt>
                <c:pt idx="11">
                  <c:v>16</c:v>
                </c:pt>
                <c:pt idx="12">
                  <c:v>18.100000000000001</c:v>
                </c:pt>
                <c:pt idx="13">
                  <c:v>18.7</c:v>
                </c:pt>
                <c:pt idx="14">
                  <c:v>22.4</c:v>
                </c:pt>
                <c:pt idx="15">
                  <c:v>26.9</c:v>
                </c:pt>
                <c:pt idx="16">
                  <c:v>25.8</c:v>
                </c:pt>
                <c:pt idx="17">
                  <c:v>26.5</c:v>
                </c:pt>
                <c:pt idx="18">
                  <c:v>32.299999999999997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82-42B3-8886-902FB31B8DE9}"/>
            </c:ext>
          </c:extLst>
        </c:ser>
        <c:ser>
          <c:idx val="9"/>
          <c:order val="4"/>
          <c:tx>
            <c:strRef>
              <c:f>'ІІ.3.3'!$E$1</c:f>
              <c:strCache>
                <c:ptCount val="1"/>
                <c:pt idx="0">
                  <c:v>Transport and communications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'ІІ.3.3'!$A$4:$A$22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'ІІ.3.3'!$E$4:$E$22</c:f>
              <c:numCache>
                <c:formatCode>0.0</c:formatCode>
                <c:ptCount val="19"/>
                <c:pt idx="0">
                  <c:v>18.5</c:v>
                </c:pt>
                <c:pt idx="1">
                  <c:v>10.1</c:v>
                </c:pt>
                <c:pt idx="2">
                  <c:v>9.3000000000000007</c:v>
                </c:pt>
                <c:pt idx="3">
                  <c:v>9.9</c:v>
                </c:pt>
                <c:pt idx="4">
                  <c:v>8.1999999999999993</c:v>
                </c:pt>
                <c:pt idx="5">
                  <c:v>7</c:v>
                </c:pt>
                <c:pt idx="6">
                  <c:v>8.6999999999999993</c:v>
                </c:pt>
                <c:pt idx="7">
                  <c:v>13.8</c:v>
                </c:pt>
                <c:pt idx="8">
                  <c:v>15.3</c:v>
                </c:pt>
                <c:pt idx="9">
                  <c:v>10.8</c:v>
                </c:pt>
                <c:pt idx="10">
                  <c:v>17.100000000000001</c:v>
                </c:pt>
                <c:pt idx="11">
                  <c:v>20.3</c:v>
                </c:pt>
                <c:pt idx="12">
                  <c:v>20.3</c:v>
                </c:pt>
                <c:pt idx="13">
                  <c:v>23.3</c:v>
                </c:pt>
                <c:pt idx="14">
                  <c:v>29.2</c:v>
                </c:pt>
                <c:pt idx="15">
                  <c:v>30.1</c:v>
                </c:pt>
                <c:pt idx="16">
                  <c:v>27.4</c:v>
                </c:pt>
                <c:pt idx="17">
                  <c:v>29.6</c:v>
                </c:pt>
                <c:pt idx="18">
                  <c:v>34.200000000000003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82-42B3-8886-902FB31B8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768832"/>
        <c:axId val="123770368"/>
        <c:extLst/>
      </c:lineChart>
      <c:dateAx>
        <c:axId val="12376883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3770368"/>
        <c:crosses val="autoZero"/>
        <c:auto val="0"/>
        <c:lblOffset val="100"/>
        <c:baseTimeUnit val="days"/>
        <c:majorUnit val="2"/>
        <c:minorUnit val="4"/>
      </c:dateAx>
      <c:valAx>
        <c:axId val="123770368"/>
        <c:scaling>
          <c:orientation val="minMax"/>
          <c:max val="60"/>
          <c:min val="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3768832"/>
        <c:crosses val="autoZero"/>
        <c:crossBetween val="between"/>
        <c:majorUnit val="2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9.799934383202101E-2"/>
          <c:y val="9.0090782769800787E-2"/>
          <c:w val="0.67066765091863512"/>
          <c:h val="0.3804974525243168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I.11!$B$1</c:f>
              <c:strCache>
                <c:ptCount val="1"/>
                <c:pt idx="0">
                  <c:v>U.S. Ending Stocks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13-E904-4E69-9AC3-9FBDF77EC93D}"/>
              </c:ext>
            </c:extLst>
          </c:dPt>
          <c:dPt>
            <c:idx val="151"/>
            <c:bubble3D val="0"/>
            <c:extLst>
              <c:ext xmlns:c16="http://schemas.microsoft.com/office/drawing/2014/chart" uri="{C3380CC4-5D6E-409C-BE32-E72D297353CC}">
                <c16:uniqueId val="{00000014-E904-4E69-9AC3-9FBDF77EC93D}"/>
              </c:ext>
            </c:extLst>
          </c:dPt>
          <c:dPt>
            <c:idx val="152"/>
            <c:bubble3D val="0"/>
            <c:extLst>
              <c:ext xmlns:c16="http://schemas.microsoft.com/office/drawing/2014/chart" uri="{C3380CC4-5D6E-409C-BE32-E72D297353CC}">
                <c16:uniqueId val="{00000015-E904-4E69-9AC3-9FBDF77EC93D}"/>
              </c:ext>
            </c:extLst>
          </c:dPt>
          <c:dPt>
            <c:idx val="155"/>
            <c:bubble3D val="0"/>
            <c:extLst>
              <c:ext xmlns:c16="http://schemas.microsoft.com/office/drawing/2014/chart" uri="{C3380CC4-5D6E-409C-BE32-E72D297353CC}">
                <c16:uniqueId val="{00000016-E904-4E69-9AC3-9FBDF77EC93D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17-E904-4E69-9AC3-9FBDF77EC93D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18-E904-4E69-9AC3-9FBDF77EC93D}"/>
              </c:ext>
            </c:extLst>
          </c:dPt>
          <c:dPt>
            <c:idx val="159"/>
            <c:bubble3D val="0"/>
            <c:extLst>
              <c:ext xmlns:c16="http://schemas.microsoft.com/office/drawing/2014/chart" uri="{C3380CC4-5D6E-409C-BE32-E72D297353CC}">
                <c16:uniqueId val="{00000019-E904-4E69-9AC3-9FBDF77EC93D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1A-E904-4E69-9AC3-9FBDF77EC93D}"/>
              </c:ext>
            </c:extLst>
          </c:dPt>
          <c:cat>
            <c:numRef>
              <c:f>I.11!$A$4:$A$150</c:f>
              <c:numCache>
                <c:formatCode>dd/mm/yy;@</c:formatCode>
                <c:ptCount val="147"/>
                <c:pt idx="0">
                  <c:v>42370</c:v>
                </c:pt>
                <c:pt idx="1">
                  <c:v>42377</c:v>
                </c:pt>
                <c:pt idx="2">
                  <c:v>42384</c:v>
                </c:pt>
                <c:pt idx="3">
                  <c:v>42391</c:v>
                </c:pt>
                <c:pt idx="4">
                  <c:v>42398</c:v>
                </c:pt>
                <c:pt idx="5">
                  <c:v>42405</c:v>
                </c:pt>
                <c:pt idx="6">
                  <c:v>42412</c:v>
                </c:pt>
                <c:pt idx="7">
                  <c:v>42419</c:v>
                </c:pt>
                <c:pt idx="8">
                  <c:v>42426</c:v>
                </c:pt>
                <c:pt idx="9">
                  <c:v>42433</c:v>
                </c:pt>
                <c:pt idx="10">
                  <c:v>42440</c:v>
                </c:pt>
                <c:pt idx="11">
                  <c:v>42447</c:v>
                </c:pt>
                <c:pt idx="12">
                  <c:v>42454</c:v>
                </c:pt>
                <c:pt idx="13">
                  <c:v>42461</c:v>
                </c:pt>
                <c:pt idx="14">
                  <c:v>42468</c:v>
                </c:pt>
                <c:pt idx="15">
                  <c:v>42475</c:v>
                </c:pt>
                <c:pt idx="16">
                  <c:v>42482</c:v>
                </c:pt>
                <c:pt idx="17">
                  <c:v>42489</c:v>
                </c:pt>
                <c:pt idx="18">
                  <c:v>42496</c:v>
                </c:pt>
                <c:pt idx="19">
                  <c:v>42503</c:v>
                </c:pt>
                <c:pt idx="20">
                  <c:v>42510</c:v>
                </c:pt>
                <c:pt idx="21">
                  <c:v>42517</c:v>
                </c:pt>
                <c:pt idx="22">
                  <c:v>42524</c:v>
                </c:pt>
                <c:pt idx="23">
                  <c:v>42531</c:v>
                </c:pt>
                <c:pt idx="24">
                  <c:v>42538</c:v>
                </c:pt>
                <c:pt idx="25">
                  <c:v>42545</c:v>
                </c:pt>
                <c:pt idx="26">
                  <c:v>42552</c:v>
                </c:pt>
                <c:pt idx="27">
                  <c:v>42559</c:v>
                </c:pt>
                <c:pt idx="28">
                  <c:v>42566</c:v>
                </c:pt>
                <c:pt idx="29">
                  <c:v>42573</c:v>
                </c:pt>
                <c:pt idx="30">
                  <c:v>42580</c:v>
                </c:pt>
                <c:pt idx="31">
                  <c:v>42587</c:v>
                </c:pt>
                <c:pt idx="32">
                  <c:v>42594</c:v>
                </c:pt>
                <c:pt idx="33">
                  <c:v>42601</c:v>
                </c:pt>
                <c:pt idx="34">
                  <c:v>42608</c:v>
                </c:pt>
                <c:pt idx="35">
                  <c:v>42615</c:v>
                </c:pt>
                <c:pt idx="36">
                  <c:v>42622</c:v>
                </c:pt>
                <c:pt idx="37">
                  <c:v>42629</c:v>
                </c:pt>
                <c:pt idx="38">
                  <c:v>42636</c:v>
                </c:pt>
                <c:pt idx="39">
                  <c:v>42643</c:v>
                </c:pt>
                <c:pt idx="40">
                  <c:v>42650</c:v>
                </c:pt>
                <c:pt idx="41">
                  <c:v>42657</c:v>
                </c:pt>
                <c:pt idx="42">
                  <c:v>42664</c:v>
                </c:pt>
                <c:pt idx="43">
                  <c:v>42671</c:v>
                </c:pt>
                <c:pt idx="44">
                  <c:v>42678</c:v>
                </c:pt>
                <c:pt idx="45">
                  <c:v>42685</c:v>
                </c:pt>
                <c:pt idx="46">
                  <c:v>42692</c:v>
                </c:pt>
                <c:pt idx="47">
                  <c:v>42699</c:v>
                </c:pt>
                <c:pt idx="48">
                  <c:v>42706</c:v>
                </c:pt>
                <c:pt idx="49">
                  <c:v>42713</c:v>
                </c:pt>
                <c:pt idx="50">
                  <c:v>42720</c:v>
                </c:pt>
                <c:pt idx="51">
                  <c:v>42727</c:v>
                </c:pt>
                <c:pt idx="52">
                  <c:v>42734</c:v>
                </c:pt>
                <c:pt idx="53">
                  <c:v>42741</c:v>
                </c:pt>
                <c:pt idx="54">
                  <c:v>42748</c:v>
                </c:pt>
                <c:pt idx="55">
                  <c:v>42755</c:v>
                </c:pt>
                <c:pt idx="56">
                  <c:v>42762</c:v>
                </c:pt>
                <c:pt idx="57">
                  <c:v>42769</c:v>
                </c:pt>
                <c:pt idx="58">
                  <c:v>42776</c:v>
                </c:pt>
                <c:pt idx="59">
                  <c:v>42783</c:v>
                </c:pt>
                <c:pt idx="60">
                  <c:v>42790</c:v>
                </c:pt>
                <c:pt idx="61">
                  <c:v>42797</c:v>
                </c:pt>
                <c:pt idx="62">
                  <c:v>42804</c:v>
                </c:pt>
                <c:pt idx="63">
                  <c:v>42811</c:v>
                </c:pt>
                <c:pt idx="64">
                  <c:v>42818</c:v>
                </c:pt>
                <c:pt idx="65">
                  <c:v>42825</c:v>
                </c:pt>
                <c:pt idx="66">
                  <c:v>42832</c:v>
                </c:pt>
                <c:pt idx="67">
                  <c:v>42839</c:v>
                </c:pt>
                <c:pt idx="68">
                  <c:v>42846</c:v>
                </c:pt>
                <c:pt idx="69">
                  <c:v>42853</c:v>
                </c:pt>
                <c:pt idx="70">
                  <c:v>42860</c:v>
                </c:pt>
                <c:pt idx="71">
                  <c:v>42867</c:v>
                </c:pt>
                <c:pt idx="72">
                  <c:v>42874</c:v>
                </c:pt>
                <c:pt idx="73">
                  <c:v>42881</c:v>
                </c:pt>
                <c:pt idx="74">
                  <c:v>42888</c:v>
                </c:pt>
                <c:pt idx="75">
                  <c:v>42895</c:v>
                </c:pt>
                <c:pt idx="76">
                  <c:v>42902</c:v>
                </c:pt>
                <c:pt idx="77">
                  <c:v>42909</c:v>
                </c:pt>
                <c:pt idx="78">
                  <c:v>42916</c:v>
                </c:pt>
                <c:pt idx="79">
                  <c:v>42923</c:v>
                </c:pt>
                <c:pt idx="80">
                  <c:v>42930</c:v>
                </c:pt>
                <c:pt idx="81">
                  <c:v>42937</c:v>
                </c:pt>
                <c:pt idx="82">
                  <c:v>42944</c:v>
                </c:pt>
                <c:pt idx="83">
                  <c:v>42951</c:v>
                </c:pt>
                <c:pt idx="84">
                  <c:v>42958</c:v>
                </c:pt>
                <c:pt idx="85">
                  <c:v>42965</c:v>
                </c:pt>
                <c:pt idx="86">
                  <c:v>42972</c:v>
                </c:pt>
                <c:pt idx="87">
                  <c:v>42979</c:v>
                </c:pt>
                <c:pt idx="88">
                  <c:v>42986</c:v>
                </c:pt>
                <c:pt idx="89">
                  <c:v>42993</c:v>
                </c:pt>
                <c:pt idx="90">
                  <c:v>43000</c:v>
                </c:pt>
                <c:pt idx="91">
                  <c:v>43007</c:v>
                </c:pt>
                <c:pt idx="92">
                  <c:v>43014</c:v>
                </c:pt>
                <c:pt idx="93">
                  <c:v>43021</c:v>
                </c:pt>
                <c:pt idx="94">
                  <c:v>43028</c:v>
                </c:pt>
                <c:pt idx="95">
                  <c:v>43035</c:v>
                </c:pt>
                <c:pt idx="96">
                  <c:v>43042</c:v>
                </c:pt>
                <c:pt idx="97">
                  <c:v>43049</c:v>
                </c:pt>
                <c:pt idx="98">
                  <c:v>43056</c:v>
                </c:pt>
                <c:pt idx="99">
                  <c:v>43063</c:v>
                </c:pt>
                <c:pt idx="100">
                  <c:v>43070</c:v>
                </c:pt>
                <c:pt idx="101">
                  <c:v>43077</c:v>
                </c:pt>
                <c:pt idx="102">
                  <c:v>43084</c:v>
                </c:pt>
                <c:pt idx="103">
                  <c:v>43091</c:v>
                </c:pt>
                <c:pt idx="104">
                  <c:v>43098</c:v>
                </c:pt>
                <c:pt idx="105">
                  <c:v>43105</c:v>
                </c:pt>
                <c:pt idx="106">
                  <c:v>43112</c:v>
                </c:pt>
                <c:pt idx="107">
                  <c:v>43119</c:v>
                </c:pt>
                <c:pt idx="108">
                  <c:v>43126</c:v>
                </c:pt>
                <c:pt idx="109">
                  <c:v>43133</c:v>
                </c:pt>
                <c:pt idx="110">
                  <c:v>43140</c:v>
                </c:pt>
                <c:pt idx="111">
                  <c:v>43147</c:v>
                </c:pt>
                <c:pt idx="112">
                  <c:v>43154</c:v>
                </c:pt>
                <c:pt idx="113">
                  <c:v>43161</c:v>
                </c:pt>
                <c:pt idx="114">
                  <c:v>43168</c:v>
                </c:pt>
                <c:pt idx="115">
                  <c:v>43175</c:v>
                </c:pt>
                <c:pt idx="116">
                  <c:v>43182</c:v>
                </c:pt>
                <c:pt idx="117">
                  <c:v>43189</c:v>
                </c:pt>
                <c:pt idx="118">
                  <c:v>43196</c:v>
                </c:pt>
                <c:pt idx="119">
                  <c:v>43203</c:v>
                </c:pt>
                <c:pt idx="120">
                  <c:v>43210</c:v>
                </c:pt>
                <c:pt idx="121">
                  <c:v>43217</c:v>
                </c:pt>
                <c:pt idx="122">
                  <c:v>43224</c:v>
                </c:pt>
                <c:pt idx="123">
                  <c:v>43231</c:v>
                </c:pt>
                <c:pt idx="124">
                  <c:v>43238</c:v>
                </c:pt>
                <c:pt idx="125">
                  <c:v>43245</c:v>
                </c:pt>
                <c:pt idx="126">
                  <c:v>43252</c:v>
                </c:pt>
                <c:pt idx="127">
                  <c:v>43259</c:v>
                </c:pt>
                <c:pt idx="128">
                  <c:v>43266</c:v>
                </c:pt>
                <c:pt idx="129">
                  <c:v>43273</c:v>
                </c:pt>
                <c:pt idx="130">
                  <c:v>43280</c:v>
                </c:pt>
                <c:pt idx="131">
                  <c:v>43287</c:v>
                </c:pt>
                <c:pt idx="132">
                  <c:v>43294</c:v>
                </c:pt>
                <c:pt idx="133">
                  <c:v>43301</c:v>
                </c:pt>
                <c:pt idx="134">
                  <c:v>43308</c:v>
                </c:pt>
                <c:pt idx="135">
                  <c:v>43315</c:v>
                </c:pt>
                <c:pt idx="136">
                  <c:v>43322</c:v>
                </c:pt>
                <c:pt idx="137">
                  <c:v>43329</c:v>
                </c:pt>
                <c:pt idx="138">
                  <c:v>43336</c:v>
                </c:pt>
                <c:pt idx="139">
                  <c:v>43343</c:v>
                </c:pt>
                <c:pt idx="140">
                  <c:v>43350</c:v>
                </c:pt>
                <c:pt idx="141">
                  <c:v>43357</c:v>
                </c:pt>
                <c:pt idx="142">
                  <c:v>43364</c:v>
                </c:pt>
                <c:pt idx="143">
                  <c:v>43371</c:v>
                </c:pt>
                <c:pt idx="144">
                  <c:v>43378</c:v>
                </c:pt>
                <c:pt idx="145">
                  <c:v>43385</c:v>
                </c:pt>
                <c:pt idx="146">
                  <c:v>43392</c:v>
                </c:pt>
              </c:numCache>
            </c:numRef>
          </c:cat>
          <c:val>
            <c:numRef>
              <c:f>I.11!$B$4:$B$150</c:f>
              <c:numCache>
                <c:formatCode>General</c:formatCode>
                <c:ptCount val="147"/>
                <c:pt idx="0">
                  <c:v>482324</c:v>
                </c:pt>
                <c:pt idx="1">
                  <c:v>482558</c:v>
                </c:pt>
                <c:pt idx="2">
                  <c:v>486537</c:v>
                </c:pt>
                <c:pt idx="3">
                  <c:v>494920</c:v>
                </c:pt>
                <c:pt idx="4">
                  <c:v>502712</c:v>
                </c:pt>
                <c:pt idx="5">
                  <c:v>501958</c:v>
                </c:pt>
                <c:pt idx="6">
                  <c:v>504105</c:v>
                </c:pt>
                <c:pt idx="7">
                  <c:v>507607</c:v>
                </c:pt>
                <c:pt idx="8">
                  <c:v>517981</c:v>
                </c:pt>
                <c:pt idx="9">
                  <c:v>521861</c:v>
                </c:pt>
                <c:pt idx="10">
                  <c:v>523178</c:v>
                </c:pt>
                <c:pt idx="11">
                  <c:v>532535</c:v>
                </c:pt>
                <c:pt idx="12">
                  <c:v>534834</c:v>
                </c:pt>
                <c:pt idx="13">
                  <c:v>529897</c:v>
                </c:pt>
                <c:pt idx="14">
                  <c:v>536531</c:v>
                </c:pt>
                <c:pt idx="15">
                  <c:v>538611</c:v>
                </c:pt>
                <c:pt idx="16">
                  <c:v>540610</c:v>
                </c:pt>
                <c:pt idx="17">
                  <c:v>543394</c:v>
                </c:pt>
                <c:pt idx="18">
                  <c:v>539984</c:v>
                </c:pt>
                <c:pt idx="19">
                  <c:v>541294</c:v>
                </c:pt>
                <c:pt idx="20" formatCode="0">
                  <c:v>537068</c:v>
                </c:pt>
                <c:pt idx="21">
                  <c:v>535702</c:v>
                </c:pt>
                <c:pt idx="22">
                  <c:v>532476</c:v>
                </c:pt>
                <c:pt idx="23">
                  <c:v>531543</c:v>
                </c:pt>
                <c:pt idx="24">
                  <c:v>530626</c:v>
                </c:pt>
                <c:pt idx="25">
                  <c:v>526573</c:v>
                </c:pt>
                <c:pt idx="26">
                  <c:v>524350</c:v>
                </c:pt>
                <c:pt idx="27">
                  <c:v>521804</c:v>
                </c:pt>
                <c:pt idx="28">
                  <c:v>519462</c:v>
                </c:pt>
                <c:pt idx="29">
                  <c:v>521133</c:v>
                </c:pt>
                <c:pt idx="30">
                  <c:v>522546</c:v>
                </c:pt>
                <c:pt idx="31">
                  <c:v>523601</c:v>
                </c:pt>
                <c:pt idx="32">
                  <c:v>521093</c:v>
                </c:pt>
                <c:pt idx="33">
                  <c:v>523594</c:v>
                </c:pt>
                <c:pt idx="34">
                  <c:v>525870</c:v>
                </c:pt>
                <c:pt idx="35">
                  <c:v>511357</c:v>
                </c:pt>
                <c:pt idx="36">
                  <c:v>510798</c:v>
                </c:pt>
                <c:pt idx="37">
                  <c:v>504598</c:v>
                </c:pt>
                <c:pt idx="38">
                  <c:v>502716</c:v>
                </c:pt>
                <c:pt idx="39">
                  <c:v>499740</c:v>
                </c:pt>
                <c:pt idx="40">
                  <c:v>473958</c:v>
                </c:pt>
                <c:pt idx="41">
                  <c:v>468711</c:v>
                </c:pt>
                <c:pt idx="42">
                  <c:v>468158</c:v>
                </c:pt>
                <c:pt idx="43">
                  <c:v>482578</c:v>
                </c:pt>
                <c:pt idx="44">
                  <c:v>485010</c:v>
                </c:pt>
                <c:pt idx="45">
                  <c:v>490284</c:v>
                </c:pt>
                <c:pt idx="46">
                  <c:v>489029</c:v>
                </c:pt>
                <c:pt idx="47">
                  <c:v>488145</c:v>
                </c:pt>
                <c:pt idx="48">
                  <c:v>485756</c:v>
                </c:pt>
                <c:pt idx="49">
                  <c:v>483193</c:v>
                </c:pt>
                <c:pt idx="50">
                  <c:v>485449</c:v>
                </c:pt>
                <c:pt idx="51">
                  <c:v>486063</c:v>
                </c:pt>
                <c:pt idx="52">
                  <c:v>479012</c:v>
                </c:pt>
                <c:pt idx="53">
                  <c:v>483109</c:v>
                </c:pt>
                <c:pt idx="54">
                  <c:v>485456</c:v>
                </c:pt>
                <c:pt idx="55">
                  <c:v>488296</c:v>
                </c:pt>
                <c:pt idx="56">
                  <c:v>494762</c:v>
                </c:pt>
                <c:pt idx="57">
                  <c:v>508592</c:v>
                </c:pt>
                <c:pt idx="58">
                  <c:v>518119</c:v>
                </c:pt>
                <c:pt idx="59">
                  <c:v>518683</c:v>
                </c:pt>
                <c:pt idx="60">
                  <c:v>520184</c:v>
                </c:pt>
                <c:pt idx="61">
                  <c:v>528393</c:v>
                </c:pt>
                <c:pt idx="62">
                  <c:v>528156</c:v>
                </c:pt>
                <c:pt idx="63">
                  <c:v>533110</c:v>
                </c:pt>
                <c:pt idx="64">
                  <c:v>533977</c:v>
                </c:pt>
                <c:pt idx="65">
                  <c:v>535543</c:v>
                </c:pt>
                <c:pt idx="66">
                  <c:v>533377</c:v>
                </c:pt>
                <c:pt idx="67">
                  <c:v>532343</c:v>
                </c:pt>
                <c:pt idx="68">
                  <c:v>528702</c:v>
                </c:pt>
                <c:pt idx="69">
                  <c:v>527772</c:v>
                </c:pt>
                <c:pt idx="70">
                  <c:v>522525</c:v>
                </c:pt>
                <c:pt idx="71">
                  <c:v>520772</c:v>
                </c:pt>
                <c:pt idx="72">
                  <c:v>516340</c:v>
                </c:pt>
                <c:pt idx="73">
                  <c:v>509912</c:v>
                </c:pt>
                <c:pt idx="74">
                  <c:v>513207</c:v>
                </c:pt>
                <c:pt idx="75">
                  <c:v>511546</c:v>
                </c:pt>
                <c:pt idx="76">
                  <c:v>509095</c:v>
                </c:pt>
                <c:pt idx="77">
                  <c:v>509213</c:v>
                </c:pt>
                <c:pt idx="78">
                  <c:v>502914</c:v>
                </c:pt>
                <c:pt idx="79">
                  <c:v>495350</c:v>
                </c:pt>
                <c:pt idx="80">
                  <c:v>490623</c:v>
                </c:pt>
                <c:pt idx="81">
                  <c:v>483415</c:v>
                </c:pt>
                <c:pt idx="82">
                  <c:v>481888</c:v>
                </c:pt>
                <c:pt idx="83">
                  <c:v>475437</c:v>
                </c:pt>
                <c:pt idx="84">
                  <c:v>466492</c:v>
                </c:pt>
                <c:pt idx="85">
                  <c:v>463165</c:v>
                </c:pt>
                <c:pt idx="86">
                  <c:v>457773</c:v>
                </c:pt>
                <c:pt idx="87">
                  <c:v>462353</c:v>
                </c:pt>
                <c:pt idx="88">
                  <c:v>468241</c:v>
                </c:pt>
                <c:pt idx="89">
                  <c:v>472832</c:v>
                </c:pt>
                <c:pt idx="90">
                  <c:v>470989</c:v>
                </c:pt>
                <c:pt idx="91">
                  <c:v>464963</c:v>
                </c:pt>
                <c:pt idx="92">
                  <c:v>462216</c:v>
                </c:pt>
                <c:pt idx="93">
                  <c:v>456485</c:v>
                </c:pt>
                <c:pt idx="94">
                  <c:v>457341</c:v>
                </c:pt>
                <c:pt idx="95">
                  <c:v>454906</c:v>
                </c:pt>
                <c:pt idx="96">
                  <c:v>457143</c:v>
                </c:pt>
                <c:pt idx="97">
                  <c:v>458997</c:v>
                </c:pt>
                <c:pt idx="98">
                  <c:v>457142</c:v>
                </c:pt>
                <c:pt idx="99">
                  <c:v>453713</c:v>
                </c:pt>
                <c:pt idx="100">
                  <c:v>448103</c:v>
                </c:pt>
                <c:pt idx="101">
                  <c:v>442986</c:v>
                </c:pt>
                <c:pt idx="102">
                  <c:v>436491</c:v>
                </c:pt>
                <c:pt idx="103">
                  <c:v>431882</c:v>
                </c:pt>
                <c:pt idx="104">
                  <c:v>424463</c:v>
                </c:pt>
                <c:pt idx="105">
                  <c:v>419515</c:v>
                </c:pt>
                <c:pt idx="106">
                  <c:v>412654</c:v>
                </c:pt>
                <c:pt idx="107">
                  <c:v>411583</c:v>
                </c:pt>
                <c:pt idx="108">
                  <c:v>418359</c:v>
                </c:pt>
                <c:pt idx="109">
                  <c:v>420254</c:v>
                </c:pt>
                <c:pt idx="110">
                  <c:v>422095</c:v>
                </c:pt>
                <c:pt idx="111">
                  <c:v>420479</c:v>
                </c:pt>
                <c:pt idx="112">
                  <c:v>423498</c:v>
                </c:pt>
                <c:pt idx="113">
                  <c:v>425906</c:v>
                </c:pt>
                <c:pt idx="114">
                  <c:v>430928</c:v>
                </c:pt>
                <c:pt idx="115">
                  <c:v>428306</c:v>
                </c:pt>
                <c:pt idx="116">
                  <c:v>429949</c:v>
                </c:pt>
                <c:pt idx="117">
                  <c:v>425332</c:v>
                </c:pt>
                <c:pt idx="118">
                  <c:v>428638</c:v>
                </c:pt>
                <c:pt idx="119">
                  <c:v>427567</c:v>
                </c:pt>
                <c:pt idx="120">
                  <c:v>429737</c:v>
                </c:pt>
                <c:pt idx="121">
                  <c:v>435955</c:v>
                </c:pt>
                <c:pt idx="122">
                  <c:v>433758</c:v>
                </c:pt>
                <c:pt idx="123">
                  <c:v>432354</c:v>
                </c:pt>
                <c:pt idx="124">
                  <c:v>438132</c:v>
                </c:pt>
                <c:pt idx="125">
                  <c:v>434512</c:v>
                </c:pt>
                <c:pt idx="126">
                  <c:v>436584</c:v>
                </c:pt>
                <c:pt idx="127">
                  <c:v>432441</c:v>
                </c:pt>
                <c:pt idx="128">
                  <c:v>426527</c:v>
                </c:pt>
                <c:pt idx="129">
                  <c:v>416636</c:v>
                </c:pt>
                <c:pt idx="130">
                  <c:v>417881</c:v>
                </c:pt>
                <c:pt idx="131">
                  <c:v>405248</c:v>
                </c:pt>
                <c:pt idx="132">
                  <c:v>411084</c:v>
                </c:pt>
                <c:pt idx="133">
                  <c:v>404937</c:v>
                </c:pt>
                <c:pt idx="134">
                  <c:v>408740</c:v>
                </c:pt>
                <c:pt idx="135">
                  <c:v>407389</c:v>
                </c:pt>
                <c:pt idx="136">
                  <c:v>414194</c:v>
                </c:pt>
                <c:pt idx="137">
                  <c:v>408358</c:v>
                </c:pt>
                <c:pt idx="138">
                  <c:v>405792</c:v>
                </c:pt>
                <c:pt idx="139">
                  <c:v>401490</c:v>
                </c:pt>
                <c:pt idx="140">
                  <c:v>396194</c:v>
                </c:pt>
                <c:pt idx="141">
                  <c:v>394137</c:v>
                </c:pt>
                <c:pt idx="142">
                  <c:v>395989</c:v>
                </c:pt>
                <c:pt idx="143">
                  <c:v>403964</c:v>
                </c:pt>
                <c:pt idx="144">
                  <c:v>409951</c:v>
                </c:pt>
                <c:pt idx="145">
                  <c:v>416441</c:v>
                </c:pt>
                <c:pt idx="146">
                  <c:v>422787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04-4E69-9AC3-9FBDF77E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67296"/>
        <c:axId val="110829952"/>
      </c:lineChart>
      <c:lineChart>
        <c:grouping val="standard"/>
        <c:varyColors val="0"/>
        <c:ser>
          <c:idx val="1"/>
          <c:order val="1"/>
          <c:tx>
            <c:strRef>
              <c:f>I.11!$C$1</c:f>
              <c:strCache>
                <c:ptCount val="1"/>
                <c:pt idx="0">
                  <c:v>Cushing (RHS)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2C-E904-4E69-9AC3-9FBDF77EC93D}"/>
              </c:ext>
            </c:extLst>
          </c:dPt>
          <c:dPt>
            <c:idx val="151"/>
            <c:bubble3D val="0"/>
            <c:extLst>
              <c:ext xmlns:c16="http://schemas.microsoft.com/office/drawing/2014/chart" uri="{C3380CC4-5D6E-409C-BE32-E72D297353CC}">
                <c16:uniqueId val="{0000002D-E904-4E69-9AC3-9FBDF77EC93D}"/>
              </c:ext>
            </c:extLst>
          </c:dPt>
          <c:dPt>
            <c:idx val="152"/>
            <c:bubble3D val="0"/>
            <c:extLst>
              <c:ext xmlns:c16="http://schemas.microsoft.com/office/drawing/2014/chart" uri="{C3380CC4-5D6E-409C-BE32-E72D297353CC}">
                <c16:uniqueId val="{0000002E-E904-4E69-9AC3-9FBDF77EC93D}"/>
              </c:ext>
            </c:extLst>
          </c:dPt>
          <c:dPt>
            <c:idx val="154"/>
            <c:bubble3D val="0"/>
            <c:extLst>
              <c:ext xmlns:c16="http://schemas.microsoft.com/office/drawing/2014/chart" uri="{C3380CC4-5D6E-409C-BE32-E72D297353CC}">
                <c16:uniqueId val="{0000002F-E904-4E69-9AC3-9FBDF77EC93D}"/>
              </c:ext>
            </c:extLst>
          </c:dPt>
          <c:dPt>
            <c:idx val="155"/>
            <c:bubble3D val="0"/>
            <c:extLst>
              <c:ext xmlns:c16="http://schemas.microsoft.com/office/drawing/2014/chart" uri="{C3380CC4-5D6E-409C-BE32-E72D297353CC}">
                <c16:uniqueId val="{00000030-E904-4E69-9AC3-9FBDF77EC93D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31-E904-4E69-9AC3-9FBDF77EC93D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32-E904-4E69-9AC3-9FBDF77EC93D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33-E904-4E69-9AC3-9FBDF77EC93D}"/>
              </c:ext>
            </c:extLst>
          </c:dPt>
          <c:cat>
            <c:numRef>
              <c:f>I.11!$A$4:$A$150</c:f>
              <c:numCache>
                <c:formatCode>dd/mm/yy;@</c:formatCode>
                <c:ptCount val="147"/>
                <c:pt idx="0">
                  <c:v>42370</c:v>
                </c:pt>
                <c:pt idx="1">
                  <c:v>42377</c:v>
                </c:pt>
                <c:pt idx="2">
                  <c:v>42384</c:v>
                </c:pt>
                <c:pt idx="3">
                  <c:v>42391</c:v>
                </c:pt>
                <c:pt idx="4">
                  <c:v>42398</c:v>
                </c:pt>
                <c:pt idx="5">
                  <c:v>42405</c:v>
                </c:pt>
                <c:pt idx="6">
                  <c:v>42412</c:v>
                </c:pt>
                <c:pt idx="7">
                  <c:v>42419</c:v>
                </c:pt>
                <c:pt idx="8">
                  <c:v>42426</c:v>
                </c:pt>
                <c:pt idx="9">
                  <c:v>42433</c:v>
                </c:pt>
                <c:pt idx="10">
                  <c:v>42440</c:v>
                </c:pt>
                <c:pt idx="11">
                  <c:v>42447</c:v>
                </c:pt>
                <c:pt idx="12">
                  <c:v>42454</c:v>
                </c:pt>
                <c:pt idx="13">
                  <c:v>42461</c:v>
                </c:pt>
                <c:pt idx="14">
                  <c:v>42468</c:v>
                </c:pt>
                <c:pt idx="15">
                  <c:v>42475</c:v>
                </c:pt>
                <c:pt idx="16">
                  <c:v>42482</c:v>
                </c:pt>
                <c:pt idx="17">
                  <c:v>42489</c:v>
                </c:pt>
                <c:pt idx="18">
                  <c:v>42496</c:v>
                </c:pt>
                <c:pt idx="19">
                  <c:v>42503</c:v>
                </c:pt>
                <c:pt idx="20">
                  <c:v>42510</c:v>
                </c:pt>
                <c:pt idx="21">
                  <c:v>42517</c:v>
                </c:pt>
                <c:pt idx="22">
                  <c:v>42524</c:v>
                </c:pt>
                <c:pt idx="23">
                  <c:v>42531</c:v>
                </c:pt>
                <c:pt idx="24">
                  <c:v>42538</c:v>
                </c:pt>
                <c:pt idx="25">
                  <c:v>42545</c:v>
                </c:pt>
                <c:pt idx="26">
                  <c:v>42552</c:v>
                </c:pt>
                <c:pt idx="27">
                  <c:v>42559</c:v>
                </c:pt>
                <c:pt idx="28">
                  <c:v>42566</c:v>
                </c:pt>
                <c:pt idx="29">
                  <c:v>42573</c:v>
                </c:pt>
                <c:pt idx="30">
                  <c:v>42580</c:v>
                </c:pt>
                <c:pt idx="31">
                  <c:v>42587</c:v>
                </c:pt>
                <c:pt idx="32">
                  <c:v>42594</c:v>
                </c:pt>
                <c:pt idx="33">
                  <c:v>42601</c:v>
                </c:pt>
                <c:pt idx="34">
                  <c:v>42608</c:v>
                </c:pt>
                <c:pt idx="35">
                  <c:v>42615</c:v>
                </c:pt>
                <c:pt idx="36">
                  <c:v>42622</c:v>
                </c:pt>
                <c:pt idx="37">
                  <c:v>42629</c:v>
                </c:pt>
                <c:pt idx="38">
                  <c:v>42636</c:v>
                </c:pt>
                <c:pt idx="39">
                  <c:v>42643</c:v>
                </c:pt>
                <c:pt idx="40">
                  <c:v>42650</c:v>
                </c:pt>
                <c:pt idx="41">
                  <c:v>42657</c:v>
                </c:pt>
                <c:pt idx="42">
                  <c:v>42664</c:v>
                </c:pt>
                <c:pt idx="43">
                  <c:v>42671</c:v>
                </c:pt>
                <c:pt idx="44">
                  <c:v>42678</c:v>
                </c:pt>
                <c:pt idx="45">
                  <c:v>42685</c:v>
                </c:pt>
                <c:pt idx="46">
                  <c:v>42692</c:v>
                </c:pt>
                <c:pt idx="47">
                  <c:v>42699</c:v>
                </c:pt>
                <c:pt idx="48">
                  <c:v>42706</c:v>
                </c:pt>
                <c:pt idx="49">
                  <c:v>42713</c:v>
                </c:pt>
                <c:pt idx="50">
                  <c:v>42720</c:v>
                </c:pt>
                <c:pt idx="51">
                  <c:v>42727</c:v>
                </c:pt>
                <c:pt idx="52">
                  <c:v>42734</c:v>
                </c:pt>
                <c:pt idx="53">
                  <c:v>42741</c:v>
                </c:pt>
                <c:pt idx="54">
                  <c:v>42748</c:v>
                </c:pt>
                <c:pt idx="55">
                  <c:v>42755</c:v>
                </c:pt>
                <c:pt idx="56">
                  <c:v>42762</c:v>
                </c:pt>
                <c:pt idx="57">
                  <c:v>42769</c:v>
                </c:pt>
                <c:pt idx="58">
                  <c:v>42776</c:v>
                </c:pt>
                <c:pt idx="59">
                  <c:v>42783</c:v>
                </c:pt>
                <c:pt idx="60">
                  <c:v>42790</c:v>
                </c:pt>
                <c:pt idx="61">
                  <c:v>42797</c:v>
                </c:pt>
                <c:pt idx="62">
                  <c:v>42804</c:v>
                </c:pt>
                <c:pt idx="63">
                  <c:v>42811</c:v>
                </c:pt>
                <c:pt idx="64">
                  <c:v>42818</c:v>
                </c:pt>
                <c:pt idx="65">
                  <c:v>42825</c:v>
                </c:pt>
                <c:pt idx="66">
                  <c:v>42832</c:v>
                </c:pt>
                <c:pt idx="67">
                  <c:v>42839</c:v>
                </c:pt>
                <c:pt idx="68">
                  <c:v>42846</c:v>
                </c:pt>
                <c:pt idx="69">
                  <c:v>42853</c:v>
                </c:pt>
                <c:pt idx="70">
                  <c:v>42860</c:v>
                </c:pt>
                <c:pt idx="71">
                  <c:v>42867</c:v>
                </c:pt>
                <c:pt idx="72">
                  <c:v>42874</c:v>
                </c:pt>
                <c:pt idx="73">
                  <c:v>42881</c:v>
                </c:pt>
                <c:pt idx="74">
                  <c:v>42888</c:v>
                </c:pt>
                <c:pt idx="75">
                  <c:v>42895</c:v>
                </c:pt>
                <c:pt idx="76">
                  <c:v>42902</c:v>
                </c:pt>
                <c:pt idx="77">
                  <c:v>42909</c:v>
                </c:pt>
                <c:pt idx="78">
                  <c:v>42916</c:v>
                </c:pt>
                <c:pt idx="79">
                  <c:v>42923</c:v>
                </c:pt>
                <c:pt idx="80">
                  <c:v>42930</c:v>
                </c:pt>
                <c:pt idx="81">
                  <c:v>42937</c:v>
                </c:pt>
                <c:pt idx="82">
                  <c:v>42944</c:v>
                </c:pt>
                <c:pt idx="83">
                  <c:v>42951</c:v>
                </c:pt>
                <c:pt idx="84">
                  <c:v>42958</c:v>
                </c:pt>
                <c:pt idx="85">
                  <c:v>42965</c:v>
                </c:pt>
                <c:pt idx="86">
                  <c:v>42972</c:v>
                </c:pt>
                <c:pt idx="87">
                  <c:v>42979</c:v>
                </c:pt>
                <c:pt idx="88">
                  <c:v>42986</c:v>
                </c:pt>
                <c:pt idx="89">
                  <c:v>42993</c:v>
                </c:pt>
                <c:pt idx="90">
                  <c:v>43000</c:v>
                </c:pt>
                <c:pt idx="91">
                  <c:v>43007</c:v>
                </c:pt>
                <c:pt idx="92">
                  <c:v>43014</c:v>
                </c:pt>
                <c:pt idx="93">
                  <c:v>43021</c:v>
                </c:pt>
                <c:pt idx="94">
                  <c:v>43028</c:v>
                </c:pt>
                <c:pt idx="95">
                  <c:v>43035</c:v>
                </c:pt>
                <c:pt idx="96">
                  <c:v>43042</c:v>
                </c:pt>
                <c:pt idx="97">
                  <c:v>43049</c:v>
                </c:pt>
                <c:pt idx="98">
                  <c:v>43056</c:v>
                </c:pt>
                <c:pt idx="99">
                  <c:v>43063</c:v>
                </c:pt>
                <c:pt idx="100">
                  <c:v>43070</c:v>
                </c:pt>
                <c:pt idx="101">
                  <c:v>43077</c:v>
                </c:pt>
                <c:pt idx="102">
                  <c:v>43084</c:v>
                </c:pt>
                <c:pt idx="103">
                  <c:v>43091</c:v>
                </c:pt>
                <c:pt idx="104">
                  <c:v>43098</c:v>
                </c:pt>
                <c:pt idx="105">
                  <c:v>43105</c:v>
                </c:pt>
                <c:pt idx="106">
                  <c:v>43112</c:v>
                </c:pt>
                <c:pt idx="107">
                  <c:v>43119</c:v>
                </c:pt>
                <c:pt idx="108">
                  <c:v>43126</c:v>
                </c:pt>
                <c:pt idx="109">
                  <c:v>43133</c:v>
                </c:pt>
                <c:pt idx="110">
                  <c:v>43140</c:v>
                </c:pt>
                <c:pt idx="111">
                  <c:v>43147</c:v>
                </c:pt>
                <c:pt idx="112">
                  <c:v>43154</c:v>
                </c:pt>
                <c:pt idx="113">
                  <c:v>43161</c:v>
                </c:pt>
                <c:pt idx="114">
                  <c:v>43168</c:v>
                </c:pt>
                <c:pt idx="115">
                  <c:v>43175</c:v>
                </c:pt>
                <c:pt idx="116">
                  <c:v>43182</c:v>
                </c:pt>
                <c:pt idx="117">
                  <c:v>43189</c:v>
                </c:pt>
                <c:pt idx="118">
                  <c:v>43196</c:v>
                </c:pt>
                <c:pt idx="119">
                  <c:v>43203</c:v>
                </c:pt>
                <c:pt idx="120">
                  <c:v>43210</c:v>
                </c:pt>
                <c:pt idx="121">
                  <c:v>43217</c:v>
                </c:pt>
                <c:pt idx="122">
                  <c:v>43224</c:v>
                </c:pt>
                <c:pt idx="123">
                  <c:v>43231</c:v>
                </c:pt>
                <c:pt idx="124">
                  <c:v>43238</c:v>
                </c:pt>
                <c:pt idx="125">
                  <c:v>43245</c:v>
                </c:pt>
                <c:pt idx="126">
                  <c:v>43252</c:v>
                </c:pt>
                <c:pt idx="127">
                  <c:v>43259</c:v>
                </c:pt>
                <c:pt idx="128">
                  <c:v>43266</c:v>
                </c:pt>
                <c:pt idx="129">
                  <c:v>43273</c:v>
                </c:pt>
                <c:pt idx="130">
                  <c:v>43280</c:v>
                </c:pt>
                <c:pt idx="131">
                  <c:v>43287</c:v>
                </c:pt>
                <c:pt idx="132">
                  <c:v>43294</c:v>
                </c:pt>
                <c:pt idx="133">
                  <c:v>43301</c:v>
                </c:pt>
                <c:pt idx="134">
                  <c:v>43308</c:v>
                </c:pt>
                <c:pt idx="135">
                  <c:v>43315</c:v>
                </c:pt>
                <c:pt idx="136">
                  <c:v>43322</c:v>
                </c:pt>
                <c:pt idx="137">
                  <c:v>43329</c:v>
                </c:pt>
                <c:pt idx="138">
                  <c:v>43336</c:v>
                </c:pt>
                <c:pt idx="139">
                  <c:v>43343</c:v>
                </c:pt>
                <c:pt idx="140">
                  <c:v>43350</c:v>
                </c:pt>
                <c:pt idx="141">
                  <c:v>43357</c:v>
                </c:pt>
                <c:pt idx="142">
                  <c:v>43364</c:v>
                </c:pt>
                <c:pt idx="143">
                  <c:v>43371</c:v>
                </c:pt>
                <c:pt idx="144">
                  <c:v>43378</c:v>
                </c:pt>
                <c:pt idx="145">
                  <c:v>43385</c:v>
                </c:pt>
                <c:pt idx="146">
                  <c:v>43392</c:v>
                </c:pt>
              </c:numCache>
            </c:numRef>
          </c:cat>
          <c:val>
            <c:numRef>
              <c:f>I.11!$C$4:$C$150</c:f>
              <c:numCache>
                <c:formatCode>0</c:formatCode>
                <c:ptCount val="147"/>
                <c:pt idx="0">
                  <c:v>63910</c:v>
                </c:pt>
                <c:pt idx="1">
                  <c:v>64007</c:v>
                </c:pt>
                <c:pt idx="2">
                  <c:v>64198</c:v>
                </c:pt>
                <c:pt idx="3">
                  <c:v>63427</c:v>
                </c:pt>
                <c:pt idx="4">
                  <c:v>64174</c:v>
                </c:pt>
                <c:pt idx="5">
                  <c:v>64697</c:v>
                </c:pt>
                <c:pt idx="6">
                  <c:v>64733</c:v>
                </c:pt>
                <c:pt idx="7">
                  <c:v>65066</c:v>
                </c:pt>
                <c:pt idx="8">
                  <c:v>66256</c:v>
                </c:pt>
                <c:pt idx="9">
                  <c:v>66946</c:v>
                </c:pt>
                <c:pt idx="10">
                  <c:v>67491</c:v>
                </c:pt>
                <c:pt idx="11">
                  <c:v>66233</c:v>
                </c:pt>
                <c:pt idx="12">
                  <c:v>65961</c:v>
                </c:pt>
                <c:pt idx="13">
                  <c:v>66318</c:v>
                </c:pt>
                <c:pt idx="14">
                  <c:v>64551</c:v>
                </c:pt>
                <c:pt idx="15">
                  <c:v>64303</c:v>
                </c:pt>
                <c:pt idx="16">
                  <c:v>66049</c:v>
                </c:pt>
                <c:pt idx="17">
                  <c:v>66292</c:v>
                </c:pt>
                <c:pt idx="18">
                  <c:v>67812</c:v>
                </c:pt>
                <c:pt idx="19">
                  <c:v>68273</c:v>
                </c:pt>
                <c:pt idx="20">
                  <c:v>67624</c:v>
                </c:pt>
                <c:pt idx="21">
                  <c:v>66920</c:v>
                </c:pt>
                <c:pt idx="22">
                  <c:v>65557</c:v>
                </c:pt>
                <c:pt idx="23">
                  <c:v>66461</c:v>
                </c:pt>
                <c:pt idx="24">
                  <c:v>65181</c:v>
                </c:pt>
                <c:pt idx="25">
                  <c:v>64230</c:v>
                </c:pt>
                <c:pt idx="26">
                  <c:v>64148</c:v>
                </c:pt>
                <c:pt idx="27">
                  <c:v>63916</c:v>
                </c:pt>
                <c:pt idx="28">
                  <c:v>64105</c:v>
                </c:pt>
                <c:pt idx="29">
                  <c:v>66215</c:v>
                </c:pt>
                <c:pt idx="30">
                  <c:v>64092</c:v>
                </c:pt>
                <c:pt idx="31">
                  <c:v>65255</c:v>
                </c:pt>
                <c:pt idx="32">
                  <c:v>64531</c:v>
                </c:pt>
                <c:pt idx="33">
                  <c:v>64906</c:v>
                </c:pt>
                <c:pt idx="34">
                  <c:v>63867</c:v>
                </c:pt>
                <c:pt idx="35">
                  <c:v>63433</c:v>
                </c:pt>
                <c:pt idx="36">
                  <c:v>62188</c:v>
                </c:pt>
                <c:pt idx="37">
                  <c:v>62714</c:v>
                </c:pt>
                <c:pt idx="38">
                  <c:v>62083</c:v>
                </c:pt>
                <c:pt idx="39">
                  <c:v>62652</c:v>
                </c:pt>
                <c:pt idx="40">
                  <c:v>61334</c:v>
                </c:pt>
                <c:pt idx="41">
                  <c:v>59699</c:v>
                </c:pt>
                <c:pt idx="42">
                  <c:v>58362</c:v>
                </c:pt>
                <c:pt idx="43">
                  <c:v>58451</c:v>
                </c:pt>
                <c:pt idx="44">
                  <c:v>58479</c:v>
                </c:pt>
                <c:pt idx="45">
                  <c:v>59170</c:v>
                </c:pt>
                <c:pt idx="46">
                  <c:v>59083</c:v>
                </c:pt>
                <c:pt idx="47">
                  <c:v>61502</c:v>
                </c:pt>
                <c:pt idx="48">
                  <c:v>65285</c:v>
                </c:pt>
                <c:pt idx="49">
                  <c:v>66508</c:v>
                </c:pt>
                <c:pt idx="50">
                  <c:v>66263</c:v>
                </c:pt>
                <c:pt idx="51">
                  <c:v>66435</c:v>
                </c:pt>
                <c:pt idx="52">
                  <c:v>67509</c:v>
                </c:pt>
                <c:pt idx="53">
                  <c:v>66930</c:v>
                </c:pt>
                <c:pt idx="54">
                  <c:v>65656</c:v>
                </c:pt>
                <c:pt idx="55">
                  <c:v>65372</c:v>
                </c:pt>
                <c:pt idx="56">
                  <c:v>64127</c:v>
                </c:pt>
                <c:pt idx="57">
                  <c:v>65270</c:v>
                </c:pt>
                <c:pt idx="58">
                  <c:v>64568</c:v>
                </c:pt>
                <c:pt idx="59">
                  <c:v>63040</c:v>
                </c:pt>
                <c:pt idx="60">
                  <c:v>63535</c:v>
                </c:pt>
                <c:pt idx="61">
                  <c:v>64402</c:v>
                </c:pt>
                <c:pt idx="62">
                  <c:v>66532</c:v>
                </c:pt>
                <c:pt idx="63">
                  <c:v>67951</c:v>
                </c:pt>
                <c:pt idx="64">
                  <c:v>67731</c:v>
                </c:pt>
                <c:pt idx="65">
                  <c:v>69144</c:v>
                </c:pt>
                <c:pt idx="66">
                  <c:v>69420</c:v>
                </c:pt>
                <c:pt idx="67">
                  <c:v>68642</c:v>
                </c:pt>
                <c:pt idx="68">
                  <c:v>67439</c:v>
                </c:pt>
                <c:pt idx="69">
                  <c:v>66711</c:v>
                </c:pt>
                <c:pt idx="70">
                  <c:v>66273</c:v>
                </c:pt>
                <c:pt idx="71">
                  <c:v>66308</c:v>
                </c:pt>
                <c:pt idx="72">
                  <c:v>65567</c:v>
                </c:pt>
                <c:pt idx="73">
                  <c:v>64820</c:v>
                </c:pt>
                <c:pt idx="74">
                  <c:v>63376</c:v>
                </c:pt>
                <c:pt idx="75">
                  <c:v>62220</c:v>
                </c:pt>
                <c:pt idx="76">
                  <c:v>61140</c:v>
                </c:pt>
                <c:pt idx="77">
                  <c:v>60843</c:v>
                </c:pt>
                <c:pt idx="78">
                  <c:v>59509</c:v>
                </c:pt>
                <c:pt idx="79">
                  <c:v>57561</c:v>
                </c:pt>
                <c:pt idx="80">
                  <c:v>57538</c:v>
                </c:pt>
                <c:pt idx="81">
                  <c:v>55839</c:v>
                </c:pt>
                <c:pt idx="82">
                  <c:v>55800</c:v>
                </c:pt>
                <c:pt idx="83">
                  <c:v>56369</c:v>
                </c:pt>
                <c:pt idx="84">
                  <c:v>57047</c:v>
                </c:pt>
                <c:pt idx="85">
                  <c:v>56544</c:v>
                </c:pt>
                <c:pt idx="86">
                  <c:v>57233</c:v>
                </c:pt>
                <c:pt idx="87">
                  <c:v>58030</c:v>
                </c:pt>
                <c:pt idx="88">
                  <c:v>59053</c:v>
                </c:pt>
                <c:pt idx="89">
                  <c:v>59756</c:v>
                </c:pt>
                <c:pt idx="90">
                  <c:v>60937</c:v>
                </c:pt>
                <c:pt idx="91">
                  <c:v>62462</c:v>
                </c:pt>
                <c:pt idx="92">
                  <c:v>63784</c:v>
                </c:pt>
                <c:pt idx="93">
                  <c:v>63986</c:v>
                </c:pt>
                <c:pt idx="94">
                  <c:v>63749</c:v>
                </c:pt>
                <c:pt idx="95">
                  <c:v>63839</c:v>
                </c:pt>
                <c:pt idx="96">
                  <c:v>64559</c:v>
                </c:pt>
                <c:pt idx="97">
                  <c:v>63055</c:v>
                </c:pt>
                <c:pt idx="98">
                  <c:v>61228</c:v>
                </c:pt>
                <c:pt idx="99">
                  <c:v>58314</c:v>
                </c:pt>
                <c:pt idx="100">
                  <c:v>55561</c:v>
                </c:pt>
                <c:pt idx="101">
                  <c:v>52244</c:v>
                </c:pt>
                <c:pt idx="102">
                  <c:v>52998</c:v>
                </c:pt>
                <c:pt idx="103">
                  <c:v>51414</c:v>
                </c:pt>
                <c:pt idx="104">
                  <c:v>48973</c:v>
                </c:pt>
                <c:pt idx="105">
                  <c:v>46578</c:v>
                </c:pt>
                <c:pt idx="106">
                  <c:v>42394</c:v>
                </c:pt>
                <c:pt idx="107">
                  <c:v>39244</c:v>
                </c:pt>
                <c:pt idx="108">
                  <c:v>37020</c:v>
                </c:pt>
                <c:pt idx="109">
                  <c:v>36309</c:v>
                </c:pt>
                <c:pt idx="110">
                  <c:v>32667</c:v>
                </c:pt>
                <c:pt idx="111">
                  <c:v>30003</c:v>
                </c:pt>
                <c:pt idx="112">
                  <c:v>28785</c:v>
                </c:pt>
                <c:pt idx="113">
                  <c:v>28180</c:v>
                </c:pt>
                <c:pt idx="114">
                  <c:v>28518</c:v>
                </c:pt>
                <c:pt idx="115">
                  <c:v>29423</c:v>
                </c:pt>
                <c:pt idx="116">
                  <c:v>31227</c:v>
                </c:pt>
                <c:pt idx="117">
                  <c:v>34893</c:v>
                </c:pt>
                <c:pt idx="118">
                  <c:v>36022</c:v>
                </c:pt>
                <c:pt idx="119">
                  <c:v>34907</c:v>
                </c:pt>
                <c:pt idx="120">
                  <c:v>35366</c:v>
                </c:pt>
                <c:pt idx="121">
                  <c:v>35782</c:v>
                </c:pt>
                <c:pt idx="122">
                  <c:v>37170</c:v>
                </c:pt>
                <c:pt idx="123">
                  <c:v>37223</c:v>
                </c:pt>
                <c:pt idx="124">
                  <c:v>36100</c:v>
                </c:pt>
                <c:pt idx="125">
                  <c:v>35544</c:v>
                </c:pt>
                <c:pt idx="126">
                  <c:v>34589</c:v>
                </c:pt>
                <c:pt idx="127">
                  <c:v>33902</c:v>
                </c:pt>
                <c:pt idx="128">
                  <c:v>32606</c:v>
                </c:pt>
                <c:pt idx="129">
                  <c:v>29893</c:v>
                </c:pt>
                <c:pt idx="130">
                  <c:v>27780</c:v>
                </c:pt>
                <c:pt idx="131">
                  <c:v>25718</c:v>
                </c:pt>
                <c:pt idx="132">
                  <c:v>24858</c:v>
                </c:pt>
                <c:pt idx="133">
                  <c:v>23731</c:v>
                </c:pt>
                <c:pt idx="134">
                  <c:v>22393</c:v>
                </c:pt>
                <c:pt idx="135">
                  <c:v>21803</c:v>
                </c:pt>
                <c:pt idx="136">
                  <c:v>23446</c:v>
                </c:pt>
                <c:pt idx="137">
                  <c:v>24218</c:v>
                </c:pt>
                <c:pt idx="138">
                  <c:v>24276</c:v>
                </c:pt>
                <c:pt idx="139">
                  <c:v>24825</c:v>
                </c:pt>
                <c:pt idx="140">
                  <c:v>23583</c:v>
                </c:pt>
                <c:pt idx="141">
                  <c:v>22333</c:v>
                </c:pt>
                <c:pt idx="142">
                  <c:v>22794</c:v>
                </c:pt>
                <c:pt idx="143">
                  <c:v>24493</c:v>
                </c:pt>
                <c:pt idx="144">
                  <c:v>26852</c:v>
                </c:pt>
                <c:pt idx="145">
                  <c:v>28628</c:v>
                </c:pt>
                <c:pt idx="146">
                  <c:v>29999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E904-4E69-9AC3-9FBDF77E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34048"/>
        <c:axId val="110831872"/>
      </c:lineChart>
      <c:dateAx>
        <c:axId val="109767296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0829952"/>
        <c:crosses val="autoZero"/>
        <c:auto val="1"/>
        <c:lblOffset val="100"/>
        <c:baseTimeUnit val="days"/>
        <c:majorUnit val="126"/>
        <c:majorTimeUnit val="days"/>
        <c:minorUnit val="12"/>
        <c:minorTimeUnit val="months"/>
      </c:dateAx>
      <c:valAx>
        <c:axId val="110829952"/>
        <c:scaling>
          <c:orientation val="minMax"/>
          <c:max val="575000"/>
          <c:min val="36500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9767296"/>
        <c:crosses val="autoZero"/>
        <c:crossBetween val="between"/>
        <c:majorUnit val="35000"/>
        <c:dispUnits>
          <c:builtInUnit val="thousands"/>
        </c:dispUnits>
      </c:valAx>
      <c:valAx>
        <c:axId val="110831872"/>
        <c:scaling>
          <c:orientation val="minMax"/>
          <c:max val="90000"/>
          <c:min val="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10834048"/>
        <c:crosses val="max"/>
        <c:crossBetween val="between"/>
        <c:majorUnit val="15000"/>
        <c:dispUnits>
          <c:builtInUnit val="thousands"/>
        </c:dispUnits>
      </c:valAx>
      <c:dateAx>
        <c:axId val="110834048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110831872"/>
        <c:crosses val="autoZero"/>
        <c:auto val="1"/>
        <c:lblOffset val="100"/>
        <c:baseTimeUnit val="days"/>
      </c:date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259129795596758E-2"/>
          <c:y val="6.4705882352941183E-2"/>
          <c:w val="0.82948174040880651"/>
          <c:h val="0.57479295970356648"/>
        </c:manualLayout>
      </c:layout>
      <c:lineChart>
        <c:grouping val="standard"/>
        <c:varyColors val="0"/>
        <c:ser>
          <c:idx val="0"/>
          <c:order val="0"/>
          <c:tx>
            <c:strRef>
              <c:f>'ІІ.3.4'!$B$1</c:f>
              <c:strCache>
                <c:ptCount val="1"/>
                <c:pt idx="0">
                  <c:v>Vacancies SESU, thousand persons</c:v>
                </c:pt>
              </c:strCache>
            </c:strRef>
          </c:tx>
          <c:spPr>
            <a:ln w="25400">
              <a:solidFill>
                <a:srgbClr val="057C48"/>
              </a:solidFill>
            </a:ln>
          </c:spPr>
          <c:marker>
            <c:symbol val="none"/>
          </c:marker>
          <c:cat>
            <c:strRef>
              <c:f>'ІІ.3.4'!$A$4:$A$36</c:f>
              <c:strCache>
                <c:ptCount val="33"/>
                <c:pt idx="0">
                  <c:v>01.16</c:v>
                </c:pt>
                <c:pt idx="1">
                  <c:v>02.16</c:v>
                </c:pt>
                <c:pt idx="2">
                  <c:v>03.16</c:v>
                </c:pt>
                <c:pt idx="3">
                  <c:v>04.16</c:v>
                </c:pt>
                <c:pt idx="4">
                  <c:v>05.16</c:v>
                </c:pt>
                <c:pt idx="5">
                  <c:v>06.16</c:v>
                </c:pt>
                <c:pt idx="6">
                  <c:v>07.16</c:v>
                </c:pt>
                <c:pt idx="7">
                  <c:v>08.16</c:v>
                </c:pt>
                <c:pt idx="8">
                  <c:v>09.16</c:v>
                </c:pt>
                <c:pt idx="9">
                  <c:v>10.16</c:v>
                </c:pt>
                <c:pt idx="10">
                  <c:v>11.16</c:v>
                </c:pt>
                <c:pt idx="11">
                  <c:v>12.16</c:v>
                </c:pt>
                <c:pt idx="12">
                  <c:v>01.17</c:v>
                </c:pt>
                <c:pt idx="13">
                  <c:v>02.17</c:v>
                </c:pt>
                <c:pt idx="14">
                  <c:v>03.17</c:v>
                </c:pt>
                <c:pt idx="15">
                  <c:v>04.17</c:v>
                </c:pt>
                <c:pt idx="16">
                  <c:v>05.17</c:v>
                </c:pt>
                <c:pt idx="17">
                  <c:v>06.17</c:v>
                </c:pt>
                <c:pt idx="18">
                  <c:v>07.17</c:v>
                </c:pt>
                <c:pt idx="19">
                  <c:v>08.17</c:v>
                </c:pt>
                <c:pt idx="20">
                  <c:v>09.17</c:v>
                </c:pt>
                <c:pt idx="21">
                  <c:v>10.17</c:v>
                </c:pt>
                <c:pt idx="22">
                  <c:v>11.17</c:v>
                </c:pt>
                <c:pt idx="23">
                  <c:v>12.17</c:v>
                </c:pt>
                <c:pt idx="24">
                  <c:v>01.18</c:v>
                </c:pt>
                <c:pt idx="25">
                  <c:v>02.18</c:v>
                </c:pt>
                <c:pt idx="26">
                  <c:v>03.18</c:v>
                </c:pt>
                <c:pt idx="27">
                  <c:v>04.18</c:v>
                </c:pt>
                <c:pt idx="28">
                  <c:v>05.18</c:v>
                </c:pt>
                <c:pt idx="29">
                  <c:v>06.18</c:v>
                </c:pt>
                <c:pt idx="30">
                  <c:v>07.18</c:v>
                </c:pt>
                <c:pt idx="31">
                  <c:v>08.18</c:v>
                </c:pt>
                <c:pt idx="32">
                  <c:v>09.18</c:v>
                </c:pt>
              </c:strCache>
            </c:strRef>
          </c:cat>
          <c:val>
            <c:numRef>
              <c:f>'ІІ.3.4'!$B$4:$B$36</c:f>
              <c:numCache>
                <c:formatCode>0.0</c:formatCode>
                <c:ptCount val="33"/>
                <c:pt idx="0">
                  <c:v>31.3</c:v>
                </c:pt>
                <c:pt idx="1">
                  <c:v>38.9</c:v>
                </c:pt>
                <c:pt idx="2">
                  <c:v>49.9</c:v>
                </c:pt>
                <c:pt idx="3">
                  <c:v>39.6</c:v>
                </c:pt>
                <c:pt idx="4">
                  <c:v>45.3</c:v>
                </c:pt>
                <c:pt idx="5">
                  <c:v>40.799999999999997</c:v>
                </c:pt>
                <c:pt idx="6">
                  <c:v>42.4</c:v>
                </c:pt>
                <c:pt idx="7">
                  <c:v>53.9</c:v>
                </c:pt>
                <c:pt idx="8">
                  <c:v>56.9</c:v>
                </c:pt>
                <c:pt idx="9">
                  <c:v>57.1</c:v>
                </c:pt>
                <c:pt idx="10">
                  <c:v>53.3</c:v>
                </c:pt>
                <c:pt idx="11">
                  <c:v>36</c:v>
                </c:pt>
                <c:pt idx="12">
                  <c:v>47.4</c:v>
                </c:pt>
                <c:pt idx="13">
                  <c:v>57.4</c:v>
                </c:pt>
                <c:pt idx="14">
                  <c:v>73.5</c:v>
                </c:pt>
                <c:pt idx="15">
                  <c:v>64.3</c:v>
                </c:pt>
                <c:pt idx="16">
                  <c:v>69.599999999999994</c:v>
                </c:pt>
                <c:pt idx="17">
                  <c:v>66.5</c:v>
                </c:pt>
                <c:pt idx="18">
                  <c:v>65.3</c:v>
                </c:pt>
                <c:pt idx="19">
                  <c:v>77</c:v>
                </c:pt>
                <c:pt idx="20">
                  <c:v>73.400000000000006</c:v>
                </c:pt>
                <c:pt idx="21">
                  <c:v>73.2</c:v>
                </c:pt>
                <c:pt idx="22">
                  <c:v>67.7</c:v>
                </c:pt>
                <c:pt idx="23">
                  <c:v>50.4</c:v>
                </c:pt>
                <c:pt idx="24">
                  <c:v>59.8</c:v>
                </c:pt>
                <c:pt idx="25">
                  <c:v>71.8</c:v>
                </c:pt>
                <c:pt idx="26">
                  <c:v>93</c:v>
                </c:pt>
                <c:pt idx="27">
                  <c:v>83.8</c:v>
                </c:pt>
                <c:pt idx="28">
                  <c:v>86.2</c:v>
                </c:pt>
                <c:pt idx="29">
                  <c:v>82.4</c:v>
                </c:pt>
                <c:pt idx="30">
                  <c:v>86.8</c:v>
                </c:pt>
                <c:pt idx="31">
                  <c:v>100.3</c:v>
                </c:pt>
                <c:pt idx="32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BC-4C55-965D-A5D78763B3ED}"/>
            </c:ext>
          </c:extLst>
        </c:ser>
        <c:ser>
          <c:idx val="1"/>
          <c:order val="1"/>
          <c:tx>
            <c:strRef>
              <c:f>'ІІ.3.4'!$C$1</c:f>
              <c:strCache>
                <c:ptCount val="1"/>
                <c:pt idx="0">
                  <c:v>Vacancies SESU, sa, thousand persons</c:v>
                </c:pt>
              </c:strCache>
            </c:strRef>
          </c:tx>
          <c:spPr>
            <a:ln w="25400">
              <a:solidFill>
                <a:srgbClr val="FF7518"/>
              </a:solidFill>
            </a:ln>
          </c:spPr>
          <c:marker>
            <c:symbol val="none"/>
          </c:marker>
          <c:cat>
            <c:strRef>
              <c:f>'ІІ.3.4'!$A$4:$A$36</c:f>
              <c:strCache>
                <c:ptCount val="33"/>
                <c:pt idx="0">
                  <c:v>01.16</c:v>
                </c:pt>
                <c:pt idx="1">
                  <c:v>02.16</c:v>
                </c:pt>
                <c:pt idx="2">
                  <c:v>03.16</c:v>
                </c:pt>
                <c:pt idx="3">
                  <c:v>04.16</c:v>
                </c:pt>
                <c:pt idx="4">
                  <c:v>05.16</c:v>
                </c:pt>
                <c:pt idx="5">
                  <c:v>06.16</c:v>
                </c:pt>
                <c:pt idx="6">
                  <c:v>07.16</c:v>
                </c:pt>
                <c:pt idx="7">
                  <c:v>08.16</c:v>
                </c:pt>
                <c:pt idx="8">
                  <c:v>09.16</c:v>
                </c:pt>
                <c:pt idx="9">
                  <c:v>10.16</c:v>
                </c:pt>
                <c:pt idx="10">
                  <c:v>11.16</c:v>
                </c:pt>
                <c:pt idx="11">
                  <c:v>12.16</c:v>
                </c:pt>
                <c:pt idx="12">
                  <c:v>01.17</c:v>
                </c:pt>
                <c:pt idx="13">
                  <c:v>02.17</c:v>
                </c:pt>
                <c:pt idx="14">
                  <c:v>03.17</c:v>
                </c:pt>
                <c:pt idx="15">
                  <c:v>04.17</c:v>
                </c:pt>
                <c:pt idx="16">
                  <c:v>05.17</c:v>
                </c:pt>
                <c:pt idx="17">
                  <c:v>06.17</c:v>
                </c:pt>
                <c:pt idx="18">
                  <c:v>07.17</c:v>
                </c:pt>
                <c:pt idx="19">
                  <c:v>08.17</c:v>
                </c:pt>
                <c:pt idx="20">
                  <c:v>09.17</c:v>
                </c:pt>
                <c:pt idx="21">
                  <c:v>10.17</c:v>
                </c:pt>
                <c:pt idx="22">
                  <c:v>11.17</c:v>
                </c:pt>
                <c:pt idx="23">
                  <c:v>12.17</c:v>
                </c:pt>
                <c:pt idx="24">
                  <c:v>01.18</c:v>
                </c:pt>
                <c:pt idx="25">
                  <c:v>02.18</c:v>
                </c:pt>
                <c:pt idx="26">
                  <c:v>03.18</c:v>
                </c:pt>
                <c:pt idx="27">
                  <c:v>04.18</c:v>
                </c:pt>
                <c:pt idx="28">
                  <c:v>05.18</c:v>
                </c:pt>
                <c:pt idx="29">
                  <c:v>06.18</c:v>
                </c:pt>
                <c:pt idx="30">
                  <c:v>07.18</c:v>
                </c:pt>
                <c:pt idx="31">
                  <c:v>08.18</c:v>
                </c:pt>
                <c:pt idx="32">
                  <c:v>09.18</c:v>
                </c:pt>
              </c:strCache>
            </c:strRef>
          </c:cat>
          <c:val>
            <c:numRef>
              <c:f>'ІІ.3.4'!$C$4:$C$36</c:f>
              <c:numCache>
                <c:formatCode>0.0</c:formatCode>
                <c:ptCount val="33"/>
                <c:pt idx="0">
                  <c:v>38</c:v>
                </c:pt>
                <c:pt idx="1">
                  <c:v>41.2</c:v>
                </c:pt>
                <c:pt idx="2">
                  <c:v>42.3</c:v>
                </c:pt>
                <c:pt idx="3">
                  <c:v>37.799999999999997</c:v>
                </c:pt>
                <c:pt idx="4">
                  <c:v>42.4</c:v>
                </c:pt>
                <c:pt idx="5">
                  <c:v>41.1</c:v>
                </c:pt>
                <c:pt idx="6">
                  <c:v>42.9</c:v>
                </c:pt>
                <c:pt idx="7">
                  <c:v>46.8</c:v>
                </c:pt>
                <c:pt idx="8">
                  <c:v>51.7</c:v>
                </c:pt>
                <c:pt idx="9">
                  <c:v>53.3</c:v>
                </c:pt>
                <c:pt idx="10">
                  <c:v>56</c:v>
                </c:pt>
                <c:pt idx="11">
                  <c:v>50.6</c:v>
                </c:pt>
                <c:pt idx="12">
                  <c:v>57.7</c:v>
                </c:pt>
                <c:pt idx="13">
                  <c:v>60.4</c:v>
                </c:pt>
                <c:pt idx="14">
                  <c:v>61.8</c:v>
                </c:pt>
                <c:pt idx="15">
                  <c:v>61.3</c:v>
                </c:pt>
                <c:pt idx="16">
                  <c:v>65</c:v>
                </c:pt>
                <c:pt idx="17">
                  <c:v>66.8</c:v>
                </c:pt>
                <c:pt idx="18">
                  <c:v>65.8</c:v>
                </c:pt>
                <c:pt idx="19">
                  <c:v>67</c:v>
                </c:pt>
                <c:pt idx="20">
                  <c:v>67.099999999999994</c:v>
                </c:pt>
                <c:pt idx="21">
                  <c:v>68.599999999999994</c:v>
                </c:pt>
                <c:pt idx="22">
                  <c:v>71.099999999999994</c:v>
                </c:pt>
                <c:pt idx="23">
                  <c:v>71.3</c:v>
                </c:pt>
                <c:pt idx="24">
                  <c:v>73.2</c:v>
                </c:pt>
                <c:pt idx="25">
                  <c:v>75.599999999999994</c:v>
                </c:pt>
                <c:pt idx="26">
                  <c:v>78</c:v>
                </c:pt>
                <c:pt idx="27">
                  <c:v>79.900000000000006</c:v>
                </c:pt>
                <c:pt idx="28">
                  <c:v>80.5</c:v>
                </c:pt>
                <c:pt idx="29">
                  <c:v>82.7</c:v>
                </c:pt>
                <c:pt idx="30">
                  <c:v>86.9</c:v>
                </c:pt>
                <c:pt idx="31">
                  <c:v>87.1</c:v>
                </c:pt>
                <c:pt idx="32">
                  <c:v>88.7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2-4D35-9123-CC492F3BD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5936"/>
        <c:axId val="123978112"/>
      </c:lineChart>
      <c:lineChart>
        <c:grouping val="standard"/>
        <c:varyColors val="0"/>
        <c:ser>
          <c:idx val="2"/>
          <c:order val="2"/>
          <c:tx>
            <c:strRef>
              <c:f>'ІІ.3.4'!$D$1</c:f>
              <c:strCache>
                <c:ptCount val="1"/>
                <c:pt idx="0">
                  <c:v>Load per 1 vacancy (unemployed – ILO, vacancies – SESU), person, RHS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43527A"/>
              </a:solidFill>
              <a:ln w="25400">
                <a:noFill/>
                <a:prstDash val="solid"/>
              </a:ln>
            </c:spPr>
          </c:marker>
          <c:cat>
            <c:strRef>
              <c:f>'ІІ.3.4'!$A$4:$A$36</c:f>
              <c:strCache>
                <c:ptCount val="33"/>
                <c:pt idx="0">
                  <c:v>01.16</c:v>
                </c:pt>
                <c:pt idx="1">
                  <c:v>02.16</c:v>
                </c:pt>
                <c:pt idx="2">
                  <c:v>03.16</c:v>
                </c:pt>
                <c:pt idx="3">
                  <c:v>04.16</c:v>
                </c:pt>
                <c:pt idx="4">
                  <c:v>05.16</c:v>
                </c:pt>
                <c:pt idx="5">
                  <c:v>06.16</c:v>
                </c:pt>
                <c:pt idx="6">
                  <c:v>07.16</c:v>
                </c:pt>
                <c:pt idx="7">
                  <c:v>08.16</c:v>
                </c:pt>
                <c:pt idx="8">
                  <c:v>09.16</c:v>
                </c:pt>
                <c:pt idx="9">
                  <c:v>10.16</c:v>
                </c:pt>
                <c:pt idx="10">
                  <c:v>11.16</c:v>
                </c:pt>
                <c:pt idx="11">
                  <c:v>12.16</c:v>
                </c:pt>
                <c:pt idx="12">
                  <c:v>01.17</c:v>
                </c:pt>
                <c:pt idx="13">
                  <c:v>02.17</c:v>
                </c:pt>
                <c:pt idx="14">
                  <c:v>03.17</c:v>
                </c:pt>
                <c:pt idx="15">
                  <c:v>04.17</c:v>
                </c:pt>
                <c:pt idx="16">
                  <c:v>05.17</c:v>
                </c:pt>
                <c:pt idx="17">
                  <c:v>06.17</c:v>
                </c:pt>
                <c:pt idx="18">
                  <c:v>07.17</c:v>
                </c:pt>
                <c:pt idx="19">
                  <c:v>08.17</c:v>
                </c:pt>
                <c:pt idx="20">
                  <c:v>09.17</c:v>
                </c:pt>
                <c:pt idx="21">
                  <c:v>10.17</c:v>
                </c:pt>
                <c:pt idx="22">
                  <c:v>11.17</c:v>
                </c:pt>
                <c:pt idx="23">
                  <c:v>12.17</c:v>
                </c:pt>
                <c:pt idx="24">
                  <c:v>01.18</c:v>
                </c:pt>
                <c:pt idx="25">
                  <c:v>02.18</c:v>
                </c:pt>
                <c:pt idx="26">
                  <c:v>03.18</c:v>
                </c:pt>
                <c:pt idx="27">
                  <c:v>04.18</c:v>
                </c:pt>
                <c:pt idx="28">
                  <c:v>05.18</c:v>
                </c:pt>
                <c:pt idx="29">
                  <c:v>06.18</c:v>
                </c:pt>
                <c:pt idx="30">
                  <c:v>07.18</c:v>
                </c:pt>
                <c:pt idx="31">
                  <c:v>08.18</c:v>
                </c:pt>
                <c:pt idx="32">
                  <c:v>09.18</c:v>
                </c:pt>
              </c:strCache>
            </c:strRef>
          </c:cat>
          <c:val>
            <c:numRef>
              <c:f>'ІІ.3.4'!$D$4:$D$36</c:f>
              <c:numCache>
                <c:formatCode>0.0</c:formatCode>
                <c:ptCount val="33"/>
                <c:pt idx="2">
                  <c:v>44.1</c:v>
                </c:pt>
                <c:pt idx="5">
                  <c:v>38.6</c:v>
                </c:pt>
                <c:pt idx="8">
                  <c:v>31.4</c:v>
                </c:pt>
                <c:pt idx="11">
                  <c:v>35.4</c:v>
                </c:pt>
                <c:pt idx="14">
                  <c:v>30.1</c:v>
                </c:pt>
                <c:pt idx="17">
                  <c:v>24.4</c:v>
                </c:pt>
                <c:pt idx="20">
                  <c:v>22.4</c:v>
                </c:pt>
                <c:pt idx="23">
                  <c:v>27.6</c:v>
                </c:pt>
                <c:pt idx="26">
                  <c:v>22.9</c:v>
                </c:pt>
                <c:pt idx="29">
                  <c:v>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6-4710-A23A-2C152EF99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81184"/>
        <c:axId val="123979648"/>
      </c:lineChart>
      <c:dateAx>
        <c:axId val="12397593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3978112"/>
        <c:crosses val="autoZero"/>
        <c:auto val="1"/>
        <c:lblOffset val="100"/>
        <c:baseTimeUnit val="months"/>
        <c:majorUnit val="4"/>
        <c:minorUnit val="12"/>
        <c:minorTimeUnit val="months"/>
      </c:dateAx>
      <c:valAx>
        <c:axId val="123978112"/>
        <c:scaling>
          <c:orientation val="minMax"/>
          <c:max val="100"/>
          <c:min val="2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3975936"/>
        <c:crossesAt val="1"/>
        <c:crossBetween val="between"/>
        <c:majorUnit val="20"/>
      </c:valAx>
      <c:valAx>
        <c:axId val="123979648"/>
        <c:scaling>
          <c:orientation val="minMax"/>
          <c:max val="50"/>
          <c:min val="1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3981184"/>
        <c:crosses val="max"/>
        <c:crossBetween val="between"/>
        <c:majorUnit val="10"/>
      </c:valAx>
      <c:catAx>
        <c:axId val="123981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979648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3929232929268624E-3"/>
          <c:y val="0.71187818434460404"/>
          <c:w val="0.99760707670707316"/>
          <c:h val="0.288121815655396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1377952755905"/>
          <c:y val="6.4705882352941183E-2"/>
          <c:w val="0.83765288713910757"/>
          <c:h val="0.652404817044928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'ІІ.3.5'!$B$1</c:f>
              <c:strCache>
                <c:ptCount val="1"/>
                <c:pt idx="0">
                  <c:v>15 ‒ 24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'ІІ.3.5'!$B$4:$B$13</c:f>
              <c:numCache>
                <c:formatCode>0.0</c:formatCode>
                <c:ptCount val="10"/>
                <c:pt idx="0">
                  <c:v>-136.1</c:v>
                </c:pt>
                <c:pt idx="1">
                  <c:v>-67.900000000000006</c:v>
                </c:pt>
                <c:pt idx="2">
                  <c:v>-180.6</c:v>
                </c:pt>
                <c:pt idx="3">
                  <c:v>-141</c:v>
                </c:pt>
                <c:pt idx="4">
                  <c:v>-94.8</c:v>
                </c:pt>
                <c:pt idx="5">
                  <c:v>-94.4</c:v>
                </c:pt>
                <c:pt idx="6">
                  <c:v>-96.4</c:v>
                </c:pt>
                <c:pt idx="7">
                  <c:v>-112</c:v>
                </c:pt>
                <c:pt idx="8">
                  <c:v>-64.2</c:v>
                </c:pt>
                <c:pt idx="9">
                  <c:v>-158.80000000000001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5-495E-ABD8-A38F97758C8E}"/>
            </c:ext>
          </c:extLst>
        </c:ser>
        <c:ser>
          <c:idx val="1"/>
          <c:order val="1"/>
          <c:tx>
            <c:strRef>
              <c:f>'ІІ.3.5'!$C$1</c:f>
              <c:strCache>
                <c:ptCount val="1"/>
                <c:pt idx="0">
                  <c:v>25 ‒ 29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'ІІ.3.5'!$C$4:$C$13</c:f>
              <c:numCache>
                <c:formatCode>0.0</c:formatCode>
                <c:ptCount val="10"/>
                <c:pt idx="0">
                  <c:v>-150</c:v>
                </c:pt>
                <c:pt idx="1">
                  <c:v>-179.8</c:v>
                </c:pt>
                <c:pt idx="2">
                  <c:v>-79.7</c:v>
                </c:pt>
                <c:pt idx="3">
                  <c:v>-111.7</c:v>
                </c:pt>
                <c:pt idx="4">
                  <c:v>-157.19999999999999</c:v>
                </c:pt>
                <c:pt idx="5">
                  <c:v>-88.4</c:v>
                </c:pt>
                <c:pt idx="6">
                  <c:v>-135.4</c:v>
                </c:pt>
                <c:pt idx="7">
                  <c:v>-121</c:v>
                </c:pt>
                <c:pt idx="8">
                  <c:v>-54.7</c:v>
                </c:pt>
                <c:pt idx="9">
                  <c:v>-60.9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5-495E-ABD8-A38F97758C8E}"/>
            </c:ext>
          </c:extLst>
        </c:ser>
        <c:ser>
          <c:idx val="2"/>
          <c:order val="2"/>
          <c:tx>
            <c:strRef>
              <c:f>'ІІ.3.5'!$D$1</c:f>
              <c:strCache>
                <c:ptCount val="1"/>
                <c:pt idx="0">
                  <c:v>30 ‒ 34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'ІІ.3.5'!$D$4:$D$13</c:f>
              <c:numCache>
                <c:formatCode>0.0</c:formatCode>
                <c:ptCount val="10"/>
                <c:pt idx="0">
                  <c:v>26.5</c:v>
                </c:pt>
                <c:pt idx="1">
                  <c:v>15.5</c:v>
                </c:pt>
                <c:pt idx="2">
                  <c:v>6.3</c:v>
                </c:pt>
                <c:pt idx="3">
                  <c:v>45.7</c:v>
                </c:pt>
                <c:pt idx="4">
                  <c:v>44.5</c:v>
                </c:pt>
                <c:pt idx="5">
                  <c:v>85.3</c:v>
                </c:pt>
                <c:pt idx="6">
                  <c:v>115</c:v>
                </c:pt>
                <c:pt idx="7">
                  <c:v>97.6</c:v>
                </c:pt>
                <c:pt idx="8">
                  <c:v>25.5</c:v>
                </c:pt>
                <c:pt idx="9">
                  <c:v>71.900000000000006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5-495E-ABD8-A38F97758C8E}"/>
            </c:ext>
          </c:extLst>
        </c:ser>
        <c:ser>
          <c:idx val="3"/>
          <c:order val="3"/>
          <c:tx>
            <c:strRef>
              <c:f>'ІІ.3.5'!$E$1</c:f>
              <c:strCache>
                <c:ptCount val="1"/>
                <c:pt idx="0">
                  <c:v>35 ‒ 39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'ІІ.3.5'!$E$4:$E$13</c:f>
              <c:numCache>
                <c:formatCode>0.0</c:formatCode>
                <c:ptCount val="10"/>
                <c:pt idx="0">
                  <c:v>46.7</c:v>
                </c:pt>
                <c:pt idx="1">
                  <c:v>6.9</c:v>
                </c:pt>
                <c:pt idx="2">
                  <c:v>16.899999999999999</c:v>
                </c:pt>
                <c:pt idx="3">
                  <c:v>19.899999999999999</c:v>
                </c:pt>
                <c:pt idx="4">
                  <c:v>-8.6</c:v>
                </c:pt>
                <c:pt idx="5">
                  <c:v>-13.2</c:v>
                </c:pt>
                <c:pt idx="6">
                  <c:v>-13.9</c:v>
                </c:pt>
                <c:pt idx="7">
                  <c:v>-3.9</c:v>
                </c:pt>
                <c:pt idx="8">
                  <c:v>9.6</c:v>
                </c:pt>
                <c:pt idx="9">
                  <c:v>68.400000000000006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55-495E-ABD8-A38F97758C8E}"/>
            </c:ext>
          </c:extLst>
        </c:ser>
        <c:ser>
          <c:idx val="4"/>
          <c:order val="4"/>
          <c:tx>
            <c:strRef>
              <c:f>'ІІ.3.5'!$F$1</c:f>
              <c:strCache>
                <c:ptCount val="1"/>
                <c:pt idx="0">
                  <c:v>40 ‒ 49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'ІІ.3.5'!$F$4:$F$13</c:f>
              <c:numCache>
                <c:formatCode>0.0</c:formatCode>
                <c:ptCount val="10"/>
                <c:pt idx="0">
                  <c:v>10.1</c:v>
                </c:pt>
                <c:pt idx="1">
                  <c:v>42.7</c:v>
                </c:pt>
                <c:pt idx="2">
                  <c:v>-9</c:v>
                </c:pt>
                <c:pt idx="3">
                  <c:v>3.4</c:v>
                </c:pt>
                <c:pt idx="4">
                  <c:v>36.299999999999997</c:v>
                </c:pt>
                <c:pt idx="5">
                  <c:v>54.9</c:v>
                </c:pt>
                <c:pt idx="6">
                  <c:v>36.9</c:v>
                </c:pt>
                <c:pt idx="7">
                  <c:v>-12.5</c:v>
                </c:pt>
                <c:pt idx="8">
                  <c:v>57.5</c:v>
                </c:pt>
                <c:pt idx="9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55-495E-ABD8-A38F97758C8E}"/>
            </c:ext>
          </c:extLst>
        </c:ser>
        <c:ser>
          <c:idx val="5"/>
          <c:order val="5"/>
          <c:tx>
            <c:strRef>
              <c:f>'ІІ.3.5'!$G$1</c:f>
              <c:strCache>
                <c:ptCount val="1"/>
                <c:pt idx="0">
                  <c:v>50 ‒ 59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'ІІ.3.5'!$G$4:$G$13</c:f>
              <c:numCache>
                <c:formatCode>0.0</c:formatCode>
                <c:ptCount val="10"/>
                <c:pt idx="0">
                  <c:v>3.9</c:v>
                </c:pt>
                <c:pt idx="1">
                  <c:v>57.1</c:v>
                </c:pt>
                <c:pt idx="2">
                  <c:v>88.7</c:v>
                </c:pt>
                <c:pt idx="3">
                  <c:v>51.1</c:v>
                </c:pt>
                <c:pt idx="4">
                  <c:v>-2.6</c:v>
                </c:pt>
                <c:pt idx="5">
                  <c:v>-4.8</c:v>
                </c:pt>
                <c:pt idx="6">
                  <c:v>-14.5</c:v>
                </c:pt>
                <c:pt idx="7">
                  <c:v>61.5</c:v>
                </c:pt>
                <c:pt idx="8">
                  <c:v>104.3</c:v>
                </c:pt>
                <c:pt idx="9">
                  <c:v>79.900000000000006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55-495E-ABD8-A38F97758C8E}"/>
            </c:ext>
          </c:extLst>
        </c:ser>
        <c:ser>
          <c:idx val="6"/>
          <c:order val="6"/>
          <c:tx>
            <c:strRef>
              <c:f>'ІІ.3.5'!$H$1</c:f>
              <c:strCache>
                <c:ptCount val="1"/>
                <c:pt idx="0">
                  <c:v>60 ‒ 70</c:v>
                </c:pt>
              </c:strCache>
            </c:strRef>
          </c:tx>
          <c:spPr>
            <a:solidFill>
              <a:srgbClr val="A3417C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'ІІ.3.5'!$A$4:$A$13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'ІІ.3.5'!$H$4:$H$13</c:f>
              <c:numCache>
                <c:formatCode>0.0</c:formatCode>
                <c:ptCount val="10"/>
                <c:pt idx="0">
                  <c:v>35</c:v>
                </c:pt>
                <c:pt idx="1">
                  <c:v>1.4</c:v>
                </c:pt>
                <c:pt idx="2">
                  <c:v>-26.5</c:v>
                </c:pt>
                <c:pt idx="3">
                  <c:v>33.299999999999997</c:v>
                </c:pt>
                <c:pt idx="4">
                  <c:v>32.9</c:v>
                </c:pt>
                <c:pt idx="5">
                  <c:v>9.6999999999999993</c:v>
                </c:pt>
                <c:pt idx="6">
                  <c:v>20.399999999999999</c:v>
                </c:pt>
                <c:pt idx="7">
                  <c:v>-24.2</c:v>
                </c:pt>
                <c:pt idx="8">
                  <c:v>-3</c:v>
                </c:pt>
                <c:pt idx="9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55-495E-ABD8-A38F9775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224256"/>
        <c:axId val="124225792"/>
      </c:barChart>
      <c:lineChart>
        <c:grouping val="standard"/>
        <c:varyColors val="0"/>
        <c:ser>
          <c:idx val="7"/>
          <c:order val="7"/>
          <c:tx>
            <c:strRef>
              <c:f>'ІІ.3.5'!$I$1</c:f>
              <c:strCache>
                <c:ptCount val="1"/>
                <c:pt idx="0">
                  <c:v>All population</c:v>
                </c:pt>
              </c:strCache>
            </c:strRef>
          </c:tx>
          <c:spPr>
            <a:ln w="25400" cmpd="sng">
              <a:solidFill>
                <a:srgbClr val="8D9DD0"/>
              </a:solidFill>
              <a:prstDash val="solid"/>
            </a:ln>
          </c:spPr>
          <c:marker>
            <c:symbol val="none"/>
          </c:marker>
          <c:cat>
            <c:strRef>
              <c:f>[6]ЕА!$AG$2:$AP$2</c:f>
              <c:strCache>
                <c:ptCount val="1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</c:strCache>
            </c:strRef>
          </c:cat>
          <c:val>
            <c:numRef>
              <c:f>'ІІ.3.5'!$I$4:$I$13</c:f>
              <c:numCache>
                <c:formatCode>0.0</c:formatCode>
                <c:ptCount val="10"/>
                <c:pt idx="0">
                  <c:v>-163.9</c:v>
                </c:pt>
                <c:pt idx="1">
                  <c:v>-124.1</c:v>
                </c:pt>
                <c:pt idx="2">
                  <c:v>-183.9</c:v>
                </c:pt>
                <c:pt idx="3">
                  <c:v>-99.3</c:v>
                </c:pt>
                <c:pt idx="4">
                  <c:v>-149.5</c:v>
                </c:pt>
                <c:pt idx="5">
                  <c:v>-50.9</c:v>
                </c:pt>
                <c:pt idx="6">
                  <c:v>-87.9</c:v>
                </c:pt>
                <c:pt idx="7">
                  <c:v>-114.5</c:v>
                </c:pt>
                <c:pt idx="8">
                  <c:v>75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55-495E-ABD8-A38F9775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24256"/>
        <c:axId val="124225792"/>
      </c:lineChart>
      <c:catAx>
        <c:axId val="12422425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4225792"/>
        <c:crosses val="autoZero"/>
        <c:auto val="1"/>
        <c:lblAlgn val="ctr"/>
        <c:lblOffset val="100"/>
        <c:tickMarkSkip val="4"/>
        <c:noMultiLvlLbl val="0"/>
      </c:catAx>
      <c:valAx>
        <c:axId val="12422579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422425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6456692913385824E-3"/>
          <c:y val="0.79597313571097716"/>
          <c:w val="0.99535433070866142"/>
          <c:h val="0.198144511347846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409776902887144E-2"/>
          <c:y val="6.4705882352941183E-2"/>
          <c:w val="0.78780544619422577"/>
          <c:h val="0.63061741547012506"/>
        </c:manualLayout>
      </c:layout>
      <c:lineChart>
        <c:grouping val="standard"/>
        <c:varyColors val="0"/>
        <c:ser>
          <c:idx val="0"/>
          <c:order val="0"/>
          <c:tx>
            <c:strRef>
              <c:f>'ІІ.3.6'!$B$1</c:f>
              <c:strCache>
                <c:ptCount val="1"/>
                <c:pt idx="0">
                  <c:v>Number of staff, m person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0-578C-4DC8-9359-EE5967A60F3F}"/>
              </c:ext>
            </c:extLst>
          </c:dPt>
          <c:cat>
            <c:strRef>
              <c:f>[7]ЗП_КШП!$B$164:$B$195</c:f>
              <c:strCache>
                <c:ptCount val="32"/>
                <c:pt idx="3">
                  <c:v>04.16</c:v>
                </c:pt>
                <c:pt idx="7">
                  <c:v>08.16</c:v>
                </c:pt>
                <c:pt idx="11">
                  <c:v>12.16</c:v>
                </c:pt>
                <c:pt idx="15">
                  <c:v>04.17</c:v>
                </c:pt>
                <c:pt idx="19">
                  <c:v>08.17</c:v>
                </c:pt>
                <c:pt idx="23">
                  <c:v>12.17</c:v>
                </c:pt>
                <c:pt idx="27">
                  <c:v>04.18</c:v>
                </c:pt>
                <c:pt idx="31">
                  <c:v>08.18</c:v>
                </c:pt>
              </c:strCache>
            </c:strRef>
          </c:cat>
          <c:val>
            <c:numRef>
              <c:f>'ІІ.3.6'!$B$4:$B$35</c:f>
              <c:numCache>
                <c:formatCode>0.00</c:formatCode>
                <c:ptCount val="32"/>
                <c:pt idx="0">
                  <c:v>7.8</c:v>
                </c:pt>
                <c:pt idx="1">
                  <c:v>7.85</c:v>
                </c:pt>
                <c:pt idx="2">
                  <c:v>7.89</c:v>
                </c:pt>
                <c:pt idx="3">
                  <c:v>7.89</c:v>
                </c:pt>
                <c:pt idx="4">
                  <c:v>7.85</c:v>
                </c:pt>
                <c:pt idx="5">
                  <c:v>7.82</c:v>
                </c:pt>
                <c:pt idx="6">
                  <c:v>7.81</c:v>
                </c:pt>
                <c:pt idx="7">
                  <c:v>7.81</c:v>
                </c:pt>
                <c:pt idx="8">
                  <c:v>7.81</c:v>
                </c:pt>
                <c:pt idx="9">
                  <c:v>7.83</c:v>
                </c:pt>
                <c:pt idx="10">
                  <c:v>7.82</c:v>
                </c:pt>
                <c:pt idx="11">
                  <c:v>7.77</c:v>
                </c:pt>
                <c:pt idx="12">
                  <c:v>7.67</c:v>
                </c:pt>
                <c:pt idx="13">
                  <c:v>7.73</c:v>
                </c:pt>
                <c:pt idx="14">
                  <c:v>7.73</c:v>
                </c:pt>
                <c:pt idx="15">
                  <c:v>7.7</c:v>
                </c:pt>
                <c:pt idx="16">
                  <c:v>7.69</c:v>
                </c:pt>
                <c:pt idx="17">
                  <c:v>7.67</c:v>
                </c:pt>
                <c:pt idx="18">
                  <c:v>7.67</c:v>
                </c:pt>
                <c:pt idx="19">
                  <c:v>7.65</c:v>
                </c:pt>
                <c:pt idx="20">
                  <c:v>7.66</c:v>
                </c:pt>
                <c:pt idx="21">
                  <c:v>7.69</c:v>
                </c:pt>
                <c:pt idx="22">
                  <c:v>7.68</c:v>
                </c:pt>
                <c:pt idx="23">
                  <c:v>7.63</c:v>
                </c:pt>
                <c:pt idx="24">
                  <c:v>7.69</c:v>
                </c:pt>
                <c:pt idx="25">
                  <c:v>7.71</c:v>
                </c:pt>
                <c:pt idx="26">
                  <c:v>7.7</c:v>
                </c:pt>
                <c:pt idx="27">
                  <c:v>7.71</c:v>
                </c:pt>
                <c:pt idx="28">
                  <c:v>7.69</c:v>
                </c:pt>
                <c:pt idx="29">
                  <c:v>7.66</c:v>
                </c:pt>
                <c:pt idx="30">
                  <c:v>7.64</c:v>
                </c:pt>
                <c:pt idx="31">
                  <c:v>7.61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8C-4DC8-9359-EE5967A60F3F}"/>
            </c:ext>
          </c:extLst>
        </c:ser>
        <c:ser>
          <c:idx val="1"/>
          <c:order val="1"/>
          <c:tx>
            <c:strRef>
              <c:f>'ІІ.3.6'!$C$1</c:f>
              <c:strCache>
                <c:ptCount val="1"/>
                <c:pt idx="0">
                  <c:v>Number of staff, sa, m person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4-578C-4DC8-9359-EE5967A60F3F}"/>
              </c:ext>
            </c:extLst>
          </c:dPt>
          <c:cat>
            <c:strRef>
              <c:f>[7]ЗП_КШП!$B$164:$B$195</c:f>
              <c:strCache>
                <c:ptCount val="32"/>
                <c:pt idx="3">
                  <c:v>04.16</c:v>
                </c:pt>
                <c:pt idx="7">
                  <c:v>08.16</c:v>
                </c:pt>
                <c:pt idx="11">
                  <c:v>12.16</c:v>
                </c:pt>
                <c:pt idx="15">
                  <c:v>04.17</c:v>
                </c:pt>
                <c:pt idx="19">
                  <c:v>08.17</c:v>
                </c:pt>
                <c:pt idx="23">
                  <c:v>12.17</c:v>
                </c:pt>
                <c:pt idx="27">
                  <c:v>04.18</c:v>
                </c:pt>
                <c:pt idx="31">
                  <c:v>08.18</c:v>
                </c:pt>
              </c:strCache>
            </c:strRef>
          </c:cat>
          <c:val>
            <c:numRef>
              <c:f>'ІІ.3.6'!$C$4:$C$35</c:f>
              <c:numCache>
                <c:formatCode>0.00</c:formatCode>
                <c:ptCount val="32"/>
                <c:pt idx="0">
                  <c:v>7.8</c:v>
                </c:pt>
                <c:pt idx="1">
                  <c:v>7.82</c:v>
                </c:pt>
                <c:pt idx="2">
                  <c:v>7.85</c:v>
                </c:pt>
                <c:pt idx="3">
                  <c:v>7.85</c:v>
                </c:pt>
                <c:pt idx="4">
                  <c:v>7.83</c:v>
                </c:pt>
                <c:pt idx="5">
                  <c:v>7.82</c:v>
                </c:pt>
                <c:pt idx="6">
                  <c:v>7.82</c:v>
                </c:pt>
                <c:pt idx="7">
                  <c:v>7.83</c:v>
                </c:pt>
                <c:pt idx="8">
                  <c:v>7.83</c:v>
                </c:pt>
                <c:pt idx="9">
                  <c:v>7.83</c:v>
                </c:pt>
                <c:pt idx="10">
                  <c:v>7.83</c:v>
                </c:pt>
                <c:pt idx="11">
                  <c:v>7.83</c:v>
                </c:pt>
                <c:pt idx="12">
                  <c:v>7.66</c:v>
                </c:pt>
                <c:pt idx="13">
                  <c:v>7.69</c:v>
                </c:pt>
                <c:pt idx="14">
                  <c:v>7.69</c:v>
                </c:pt>
                <c:pt idx="15">
                  <c:v>7.67</c:v>
                </c:pt>
                <c:pt idx="16">
                  <c:v>7.67</c:v>
                </c:pt>
                <c:pt idx="17">
                  <c:v>7.67</c:v>
                </c:pt>
                <c:pt idx="18">
                  <c:v>7.67</c:v>
                </c:pt>
                <c:pt idx="19">
                  <c:v>7.68</c:v>
                </c:pt>
                <c:pt idx="20">
                  <c:v>7.68</c:v>
                </c:pt>
                <c:pt idx="21">
                  <c:v>7.69</c:v>
                </c:pt>
                <c:pt idx="22">
                  <c:v>7.69</c:v>
                </c:pt>
                <c:pt idx="23">
                  <c:v>7.69</c:v>
                </c:pt>
                <c:pt idx="24">
                  <c:v>7.68</c:v>
                </c:pt>
                <c:pt idx="25">
                  <c:v>7.67</c:v>
                </c:pt>
                <c:pt idx="26">
                  <c:v>7.67</c:v>
                </c:pt>
                <c:pt idx="27">
                  <c:v>7.68</c:v>
                </c:pt>
                <c:pt idx="28">
                  <c:v>7.67</c:v>
                </c:pt>
                <c:pt idx="29">
                  <c:v>7.66</c:v>
                </c:pt>
                <c:pt idx="30">
                  <c:v>7.65</c:v>
                </c:pt>
                <c:pt idx="31">
                  <c:v>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8C-4DC8-9359-EE5967A60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82304"/>
        <c:axId val="124483840"/>
      </c:lineChart>
      <c:lineChart>
        <c:grouping val="standard"/>
        <c:varyColors val="0"/>
        <c:ser>
          <c:idx val="2"/>
          <c:order val="2"/>
          <c:tx>
            <c:strRef>
              <c:f>'ІІ.3.6'!$D$1</c:f>
              <c:strCache>
                <c:ptCount val="1"/>
                <c:pt idx="0">
                  <c:v>Employment rate of population, sa, % (RHS)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'ІІ.3.6'!$T$4:$T$35</c:f>
              <c:strCache>
                <c:ptCount val="32"/>
                <c:pt idx="3">
                  <c:v>04.16</c:v>
                </c:pt>
                <c:pt idx="7">
                  <c:v>08.16</c:v>
                </c:pt>
                <c:pt idx="11">
                  <c:v>12.16</c:v>
                </c:pt>
                <c:pt idx="15">
                  <c:v>04.17</c:v>
                </c:pt>
                <c:pt idx="19">
                  <c:v>08.17</c:v>
                </c:pt>
                <c:pt idx="23">
                  <c:v>12.17</c:v>
                </c:pt>
                <c:pt idx="27">
                  <c:v>04.18</c:v>
                </c:pt>
                <c:pt idx="31">
                  <c:v>08.18</c:v>
                </c:pt>
              </c:strCache>
            </c:strRef>
          </c:cat>
          <c:val>
            <c:numRef>
              <c:f>'ІІ.3.6'!$D$4:$D$35</c:f>
              <c:numCache>
                <c:formatCode>0.0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56.35</c:v>
                </c:pt>
                <c:pt idx="3">
                  <c:v>#N/A</c:v>
                </c:pt>
                <c:pt idx="4">
                  <c:v>#N/A</c:v>
                </c:pt>
                <c:pt idx="5">
                  <c:v>56.31</c:v>
                </c:pt>
                <c:pt idx="6">
                  <c:v>#N/A</c:v>
                </c:pt>
                <c:pt idx="7">
                  <c:v>#N/A</c:v>
                </c:pt>
                <c:pt idx="8">
                  <c:v>56.09</c:v>
                </c:pt>
                <c:pt idx="9">
                  <c:v>#N/A</c:v>
                </c:pt>
                <c:pt idx="10">
                  <c:v>#N/A</c:v>
                </c:pt>
                <c:pt idx="11">
                  <c:v>56.64</c:v>
                </c:pt>
                <c:pt idx="12">
                  <c:v>#N/A</c:v>
                </c:pt>
                <c:pt idx="13">
                  <c:v>#N/A</c:v>
                </c:pt>
                <c:pt idx="14">
                  <c:v>55.97</c:v>
                </c:pt>
                <c:pt idx="15">
                  <c:v>#N/A</c:v>
                </c:pt>
                <c:pt idx="16">
                  <c:v>#N/A</c:v>
                </c:pt>
                <c:pt idx="17">
                  <c:v>56.18</c:v>
                </c:pt>
                <c:pt idx="18">
                  <c:v>#N/A</c:v>
                </c:pt>
                <c:pt idx="19">
                  <c:v>#N/A</c:v>
                </c:pt>
                <c:pt idx="20">
                  <c:v>55.92</c:v>
                </c:pt>
                <c:pt idx="21">
                  <c:v>#N/A</c:v>
                </c:pt>
                <c:pt idx="22">
                  <c:v>#N/A</c:v>
                </c:pt>
                <c:pt idx="23">
                  <c:v>56.34</c:v>
                </c:pt>
                <c:pt idx="24">
                  <c:v>#N/A</c:v>
                </c:pt>
                <c:pt idx="25">
                  <c:v>#N/A</c:v>
                </c:pt>
                <c:pt idx="26">
                  <c:v>56.68</c:v>
                </c:pt>
                <c:pt idx="27">
                  <c:v>#N/A</c:v>
                </c:pt>
                <c:pt idx="28">
                  <c:v>#N/A</c:v>
                </c:pt>
                <c:pt idx="29">
                  <c:v>57.05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B-4BD0-B003-E85986D28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99456"/>
        <c:axId val="124497920"/>
      </c:lineChart>
      <c:catAx>
        <c:axId val="12448230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4483840"/>
        <c:crossesAt val="0"/>
        <c:auto val="0"/>
        <c:lblAlgn val="ctr"/>
        <c:lblOffset val="100"/>
        <c:tickLblSkip val="1"/>
        <c:tickMarkSkip val="12"/>
        <c:noMultiLvlLbl val="1"/>
      </c:catAx>
      <c:valAx>
        <c:axId val="124483840"/>
        <c:scaling>
          <c:orientation val="minMax"/>
          <c:max val="7.9"/>
          <c:min val="7.4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4482304"/>
        <c:crosses val="autoZero"/>
        <c:crossBetween val="between"/>
        <c:majorUnit val="0.1"/>
      </c:valAx>
      <c:valAx>
        <c:axId val="124497920"/>
        <c:scaling>
          <c:orientation val="minMax"/>
          <c:max val="58"/>
          <c:min val="55.5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1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4499456"/>
        <c:crosses val="max"/>
        <c:crossBetween val="between"/>
      </c:valAx>
      <c:catAx>
        <c:axId val="12449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4979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06625"/>
          <c:y val="0.79183279295970355"/>
          <c:w val="0.79091666666666671"/>
          <c:h val="0.20816720704029643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09776902887144E-2"/>
          <c:y val="6.4705882352941183E-2"/>
          <c:w val="0.81386811023622052"/>
          <c:h val="0.67797684113015289"/>
        </c:manualLayout>
      </c:layout>
      <c:lineChart>
        <c:grouping val="standard"/>
        <c:varyColors val="0"/>
        <c:ser>
          <c:idx val="0"/>
          <c:order val="0"/>
          <c:tx>
            <c:strRef>
              <c:f>'ІІ.3.7'!$B$1</c:f>
              <c:strCache>
                <c:ptCount val="1"/>
                <c:pt idx="0">
                  <c:v>m persons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'ІІ.3.7'!$A$4:$A$12</c:f>
              <c:strCache>
                <c:ptCount val="9"/>
                <c:pt idx="0">
                  <c:v>І півр. 2014</c:v>
                </c:pt>
                <c:pt idx="1">
                  <c:v>2014</c:v>
                </c:pt>
                <c:pt idx="2">
                  <c:v>І півр. 2015</c:v>
                </c:pt>
                <c:pt idx="3">
                  <c:v>2015</c:v>
                </c:pt>
                <c:pt idx="4">
                  <c:v>І півр. 2016</c:v>
                </c:pt>
                <c:pt idx="5">
                  <c:v>2016</c:v>
                </c:pt>
                <c:pt idx="6">
                  <c:v>І півр. 2017</c:v>
                </c:pt>
                <c:pt idx="7">
                  <c:v>2017</c:v>
                </c:pt>
                <c:pt idx="8">
                  <c:v>І півр. 2018</c:v>
                </c:pt>
              </c:strCache>
            </c:strRef>
          </c:cat>
          <c:val>
            <c:numRef>
              <c:f>'ІІ.3.7'!$B$4:$B$12</c:f>
              <c:numCache>
                <c:formatCode>0.0</c:formatCode>
                <c:ptCount val="9"/>
                <c:pt idx="0">
                  <c:v>4.5999999999999996</c:v>
                </c:pt>
                <c:pt idx="1">
                  <c:v>4.5</c:v>
                </c:pt>
                <c:pt idx="2">
                  <c:v>4.3</c:v>
                </c:pt>
                <c:pt idx="3">
                  <c:v>4.3</c:v>
                </c:pt>
                <c:pt idx="4">
                  <c:v>4</c:v>
                </c:pt>
                <c:pt idx="5">
                  <c:v>4</c:v>
                </c:pt>
                <c:pt idx="6">
                  <c:v>3.7</c:v>
                </c:pt>
                <c:pt idx="7">
                  <c:v>3.7</c:v>
                </c:pt>
                <c:pt idx="8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3-4C17-B8D1-C8E6AB138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76128"/>
        <c:axId val="125108992"/>
      </c:lineChart>
      <c:lineChart>
        <c:grouping val="standard"/>
        <c:varyColors val="0"/>
        <c:ser>
          <c:idx val="2"/>
          <c:order val="1"/>
          <c:tx>
            <c:strRef>
              <c:f>'ІІ.3.7'!$C$1</c:f>
              <c:strCache>
                <c:ptCount val="1"/>
                <c:pt idx="0">
                  <c:v>% of the total employed people (RHS)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[7]Неформал!$A$9:$A$17</c:f>
              <c:strCache>
                <c:ptCount val="9"/>
                <c:pt idx="0">
                  <c:v>І півр. 2014</c:v>
                </c:pt>
                <c:pt idx="1">
                  <c:v>2014</c:v>
                </c:pt>
                <c:pt idx="2">
                  <c:v>І півр. 2015</c:v>
                </c:pt>
                <c:pt idx="3">
                  <c:v>2015</c:v>
                </c:pt>
                <c:pt idx="4">
                  <c:v>І півр. 2016</c:v>
                </c:pt>
                <c:pt idx="5">
                  <c:v>2016</c:v>
                </c:pt>
                <c:pt idx="6">
                  <c:v>І півр. 2017</c:v>
                </c:pt>
                <c:pt idx="7">
                  <c:v>2017</c:v>
                </c:pt>
                <c:pt idx="8">
                  <c:v>І півр. 2018</c:v>
                </c:pt>
              </c:strCache>
            </c:strRef>
          </c:cat>
          <c:val>
            <c:numRef>
              <c:f>'ІІ.3.7'!$C$4:$C$12</c:f>
              <c:numCache>
                <c:formatCode>0.0</c:formatCode>
                <c:ptCount val="9"/>
                <c:pt idx="0">
                  <c:v>24.8</c:v>
                </c:pt>
                <c:pt idx="1">
                  <c:v>25.1</c:v>
                </c:pt>
                <c:pt idx="2">
                  <c:v>26.4</c:v>
                </c:pt>
                <c:pt idx="3">
                  <c:v>26.2</c:v>
                </c:pt>
                <c:pt idx="4">
                  <c:v>24.4</c:v>
                </c:pt>
                <c:pt idx="5">
                  <c:v>24.3</c:v>
                </c:pt>
                <c:pt idx="6">
                  <c:v>22.7</c:v>
                </c:pt>
                <c:pt idx="7">
                  <c:v>22.9</c:v>
                </c:pt>
                <c:pt idx="8">
                  <c:v>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33-4C17-B8D1-C8E6AB138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16416"/>
        <c:axId val="125110528"/>
      </c:lineChart>
      <c:catAx>
        <c:axId val="12497612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51089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25108992"/>
        <c:scaling>
          <c:orientation val="minMax"/>
          <c:max val="5"/>
          <c:min val="3.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4976128"/>
        <c:crosses val="autoZero"/>
        <c:crossBetween val="between"/>
        <c:majorUnit val="0.5"/>
      </c:valAx>
      <c:valAx>
        <c:axId val="125110528"/>
        <c:scaling>
          <c:orientation val="minMax"/>
          <c:min val="21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5116416"/>
        <c:crosses val="max"/>
        <c:crossBetween val="between"/>
        <c:majorUnit val="2"/>
      </c:valAx>
      <c:catAx>
        <c:axId val="1251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5110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06125"/>
          <c:y val="0.864163038443724"/>
          <c:w val="0.79608333333333337"/>
          <c:h val="0.118189902732746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5124179790026244"/>
          <c:h val="0.56686845761926818"/>
        </c:manualLayout>
      </c:layout>
      <c:lineChart>
        <c:grouping val="standard"/>
        <c:varyColors val="0"/>
        <c:ser>
          <c:idx val="1"/>
          <c:order val="0"/>
          <c:tx>
            <c:strRef>
              <c:f>'ІІ.3.8'!$B$1</c:f>
              <c:strCache>
                <c:ptCount val="1"/>
                <c:pt idx="0">
                  <c:v>Nominal household income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0-148A-46DB-B5E4-7782ED69A398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1-148A-46DB-B5E4-7782ED69A398}"/>
              </c:ext>
            </c:extLst>
          </c:dPt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'ІІ.3.8'!$B$4:$B$21</c:f>
              <c:numCache>
                <c:formatCode>0.0</c:formatCode>
                <c:ptCount val="18"/>
                <c:pt idx="0">
                  <c:v>2.2999999999999998</c:v>
                </c:pt>
                <c:pt idx="1">
                  <c:v>3.6</c:v>
                </c:pt>
                <c:pt idx="2">
                  <c:v>8</c:v>
                </c:pt>
                <c:pt idx="3">
                  <c:v>0.6</c:v>
                </c:pt>
                <c:pt idx="4">
                  <c:v>8.1</c:v>
                </c:pt>
                <c:pt idx="5">
                  <c:v>10.7</c:v>
                </c:pt>
                <c:pt idx="6">
                  <c:v>15.7</c:v>
                </c:pt>
                <c:pt idx="7">
                  <c:v>26.5</c:v>
                </c:pt>
                <c:pt idx="8">
                  <c:v>13.7</c:v>
                </c:pt>
                <c:pt idx="9">
                  <c:v>15.6</c:v>
                </c:pt>
                <c:pt idx="10">
                  <c:v>19.600000000000001</c:v>
                </c:pt>
                <c:pt idx="11">
                  <c:v>14</c:v>
                </c:pt>
                <c:pt idx="12">
                  <c:v>28.9</c:v>
                </c:pt>
                <c:pt idx="13">
                  <c:v>23.9</c:v>
                </c:pt>
                <c:pt idx="14">
                  <c:v>24.4</c:v>
                </c:pt>
                <c:pt idx="15">
                  <c:v>26.3</c:v>
                </c:pt>
                <c:pt idx="16">
                  <c:v>23.6</c:v>
                </c:pt>
                <c:pt idx="17">
                  <c:v>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8A-46DB-B5E4-7782ED69A398}"/>
            </c:ext>
          </c:extLst>
        </c:ser>
        <c:ser>
          <c:idx val="2"/>
          <c:order val="1"/>
          <c:tx>
            <c:strRef>
              <c:f>'ІІ.3.8'!$C$1</c:f>
              <c:strCache>
                <c:ptCount val="1"/>
                <c:pt idx="0">
                  <c:v>Nominal wages (as part of the income)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5-148A-46DB-B5E4-7782ED69A398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6-148A-46DB-B5E4-7782ED69A398}"/>
              </c:ext>
            </c:extLst>
          </c:dPt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'ІІ.3.8'!$C$4:$C$21</c:f>
              <c:numCache>
                <c:formatCode>0.0</c:formatCode>
                <c:ptCount val="18"/>
                <c:pt idx="0">
                  <c:v>2.9</c:v>
                </c:pt>
                <c:pt idx="1">
                  <c:v>3.2</c:v>
                </c:pt>
                <c:pt idx="2">
                  <c:v>4.7</c:v>
                </c:pt>
                <c:pt idx="3">
                  <c:v>-5.0999999999999996</c:v>
                </c:pt>
                <c:pt idx="4">
                  <c:v>11.2</c:v>
                </c:pt>
                <c:pt idx="5">
                  <c:v>16.600000000000001</c:v>
                </c:pt>
                <c:pt idx="6">
                  <c:v>16.600000000000001</c:v>
                </c:pt>
                <c:pt idx="7">
                  <c:v>18.3</c:v>
                </c:pt>
                <c:pt idx="8">
                  <c:v>23.3</c:v>
                </c:pt>
                <c:pt idx="9">
                  <c:v>21</c:v>
                </c:pt>
                <c:pt idx="10">
                  <c:v>27.1</c:v>
                </c:pt>
                <c:pt idx="11">
                  <c:v>28.5</c:v>
                </c:pt>
                <c:pt idx="12">
                  <c:v>31.9</c:v>
                </c:pt>
                <c:pt idx="13">
                  <c:v>33.799999999999997</c:v>
                </c:pt>
                <c:pt idx="14">
                  <c:v>33</c:v>
                </c:pt>
                <c:pt idx="15">
                  <c:v>35.4</c:v>
                </c:pt>
                <c:pt idx="16">
                  <c:v>27.6</c:v>
                </c:pt>
                <c:pt idx="17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8A-46DB-B5E4-7782ED69A398}"/>
            </c:ext>
          </c:extLst>
        </c:ser>
        <c:ser>
          <c:idx val="4"/>
          <c:order val="2"/>
          <c:tx>
            <c:strRef>
              <c:f>'ІІ.3.8'!$D$1</c:f>
              <c:strCache>
                <c:ptCount val="1"/>
                <c:pt idx="0">
                  <c:v>Social benefits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'ІІ.3.8'!$D$4:$D$21</c:f>
              <c:numCache>
                <c:formatCode>General</c:formatCode>
                <c:ptCount val="18"/>
                <c:pt idx="0">
                  <c:v>6.9</c:v>
                </c:pt>
                <c:pt idx="1">
                  <c:v>7.7</c:v>
                </c:pt>
                <c:pt idx="2">
                  <c:v>-5.8</c:v>
                </c:pt>
                <c:pt idx="3">
                  <c:v>-6.5</c:v>
                </c:pt>
                <c:pt idx="4">
                  <c:v>-0.5</c:v>
                </c:pt>
                <c:pt idx="5">
                  <c:v>-2.8</c:v>
                </c:pt>
                <c:pt idx="6">
                  <c:v>9.6999999999999993</c:v>
                </c:pt>
                <c:pt idx="7">
                  <c:v>31.1</c:v>
                </c:pt>
                <c:pt idx="8">
                  <c:v>-13.9</c:v>
                </c:pt>
                <c:pt idx="9">
                  <c:v>6.9</c:v>
                </c:pt>
                <c:pt idx="10">
                  <c:v>7.3</c:v>
                </c:pt>
                <c:pt idx="11">
                  <c:v>-2.4</c:v>
                </c:pt>
                <c:pt idx="12">
                  <c:v>16.2</c:v>
                </c:pt>
                <c:pt idx="13">
                  <c:v>10.8</c:v>
                </c:pt>
                <c:pt idx="14">
                  <c:v>11.2</c:v>
                </c:pt>
                <c:pt idx="15">
                  <c:v>26.2</c:v>
                </c:pt>
                <c:pt idx="16">
                  <c:v>35</c:v>
                </c:pt>
                <c:pt idx="17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93-4315-A96E-25B54FBD4AF0}"/>
            </c:ext>
          </c:extLst>
        </c:ser>
        <c:ser>
          <c:idx val="3"/>
          <c:order val="3"/>
          <c:tx>
            <c:strRef>
              <c:f>'ІІ.3.8'!$E$1</c:f>
              <c:strCache>
                <c:ptCount val="1"/>
                <c:pt idx="0">
                  <c:v>Social transfers in kind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'ІІ.3.8'!$E$4:$E$21</c:f>
              <c:numCache>
                <c:formatCode>0.0</c:formatCode>
                <c:ptCount val="18"/>
                <c:pt idx="0">
                  <c:v>-2.8</c:v>
                </c:pt>
                <c:pt idx="1">
                  <c:v>4.5999999999999996</c:v>
                </c:pt>
                <c:pt idx="2">
                  <c:v>-1.2</c:v>
                </c:pt>
                <c:pt idx="3">
                  <c:v>3.9</c:v>
                </c:pt>
                <c:pt idx="4">
                  <c:v>11.1</c:v>
                </c:pt>
                <c:pt idx="5">
                  <c:v>7.4</c:v>
                </c:pt>
                <c:pt idx="6">
                  <c:v>12.1</c:v>
                </c:pt>
                <c:pt idx="7">
                  <c:v>55.3</c:v>
                </c:pt>
                <c:pt idx="8">
                  <c:v>24.1</c:v>
                </c:pt>
                <c:pt idx="9">
                  <c:v>20.100000000000001</c:v>
                </c:pt>
                <c:pt idx="10">
                  <c:v>27.9</c:v>
                </c:pt>
                <c:pt idx="11">
                  <c:v>16.7</c:v>
                </c:pt>
                <c:pt idx="12">
                  <c:v>66.3</c:v>
                </c:pt>
                <c:pt idx="13">
                  <c:v>29.4</c:v>
                </c:pt>
                <c:pt idx="14">
                  <c:v>50.3</c:v>
                </c:pt>
                <c:pt idx="15">
                  <c:v>23.3</c:v>
                </c:pt>
                <c:pt idx="16">
                  <c:v>13.7</c:v>
                </c:pt>
                <c:pt idx="17">
                  <c:v>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32-419E-B561-8263FAE40208}"/>
            </c:ext>
          </c:extLst>
        </c:ser>
        <c:ser>
          <c:idx val="0"/>
          <c:order val="4"/>
          <c:tx>
            <c:strRef>
              <c:f>'ІІ.3.8'!$F$1</c:f>
              <c:strCache>
                <c:ptCount val="1"/>
                <c:pt idx="0">
                  <c:v>Disposable income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'ІІ.3.8'!$V$4:$V$21</c:f>
              <c:strCache>
                <c:ptCount val="18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</c:strCache>
            </c:strRef>
          </c:cat>
          <c:val>
            <c:numRef>
              <c:f>'ІІ.3.8'!$F$4:$F$21</c:f>
              <c:numCache>
                <c:formatCode>0.0</c:formatCode>
                <c:ptCount val="18"/>
                <c:pt idx="0">
                  <c:v>1.3</c:v>
                </c:pt>
                <c:pt idx="1">
                  <c:v>2.5</c:v>
                </c:pt>
                <c:pt idx="2">
                  <c:v>8.3000000000000007</c:v>
                </c:pt>
                <c:pt idx="3">
                  <c:v>-1.3</c:v>
                </c:pt>
                <c:pt idx="4">
                  <c:v>6.2</c:v>
                </c:pt>
                <c:pt idx="5">
                  <c:v>9.5</c:v>
                </c:pt>
                <c:pt idx="6">
                  <c:v>16.600000000000001</c:v>
                </c:pt>
                <c:pt idx="7">
                  <c:v>23.4</c:v>
                </c:pt>
                <c:pt idx="8">
                  <c:v>13.6</c:v>
                </c:pt>
                <c:pt idx="9">
                  <c:v>16.899999999999999</c:v>
                </c:pt>
                <c:pt idx="10">
                  <c:v>19.899999999999999</c:v>
                </c:pt>
                <c:pt idx="11">
                  <c:v>13.7</c:v>
                </c:pt>
                <c:pt idx="12">
                  <c:v>23.2</c:v>
                </c:pt>
                <c:pt idx="13">
                  <c:v>22.3</c:v>
                </c:pt>
                <c:pt idx="14">
                  <c:v>20.3</c:v>
                </c:pt>
                <c:pt idx="15">
                  <c:v>25.7</c:v>
                </c:pt>
                <c:pt idx="16">
                  <c:v>25.2</c:v>
                </c:pt>
                <c:pt idx="17">
                  <c:v>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32-419E-B561-8263FAE40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250176"/>
        <c:axId val="125260160"/>
      </c:lineChart>
      <c:catAx>
        <c:axId val="125250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526016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25260160"/>
        <c:scaling>
          <c:orientation val="minMax"/>
          <c:max val="80"/>
          <c:min val="-2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5250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40616797900262"/>
          <c:y val="0.71776053728578049"/>
          <c:w val="0.82118766404199461"/>
          <c:h val="0.28223946271421957"/>
        </c:manualLayout>
      </c:layout>
      <c:overlay val="0"/>
      <c:spPr>
        <a:noFill/>
        <a:ln w="25400">
          <a:noFill/>
        </a:ln>
        <a:extLst/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0022" r="0.75000000000000022" t="1" header="0.5" footer="0.5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[8]Польща!$G$2</c:f>
              <c:strCache>
                <c:ptCount val="1"/>
                <c:pt idx="0">
                  <c:v>Польща (реальна ЗП)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[8]Польща!$A$17:$A$48</c:f>
              <c:strCache>
                <c:ptCount val="32"/>
                <c:pt idx="3">
                  <c:v>04.16</c:v>
                </c:pt>
                <c:pt idx="7">
                  <c:v>08.16</c:v>
                </c:pt>
                <c:pt idx="11">
                  <c:v>12.16</c:v>
                </c:pt>
                <c:pt idx="15">
                  <c:v>04.17</c:v>
                </c:pt>
                <c:pt idx="19">
                  <c:v>08.17</c:v>
                </c:pt>
                <c:pt idx="23">
                  <c:v>12.17</c:v>
                </c:pt>
                <c:pt idx="27">
                  <c:v>04.18</c:v>
                </c:pt>
                <c:pt idx="31">
                  <c:v>08.18</c:v>
                </c:pt>
              </c:strCache>
            </c:strRef>
          </c:cat>
          <c:val>
            <c:numRef>
              <c:f>[8]Польща!$K$17:$K$48</c:f>
              <c:numCache>
                <c:formatCode>General</c:formatCode>
                <c:ptCount val="32"/>
                <c:pt idx="0">
                  <c:v>5.6532386519944975</c:v>
                </c:pt>
                <c:pt idx="1">
                  <c:v>6.0151043140676119</c:v>
                </c:pt>
                <c:pt idx="2">
                  <c:v>6.0123418607723575</c:v>
                </c:pt>
                <c:pt idx="3">
                  <c:v>5.9541365513789577</c:v>
                </c:pt>
                <c:pt idx="4">
                  <c:v>5.4074703178170145</c:v>
                </c:pt>
                <c:pt idx="5">
                  <c:v>5.1014328931984254</c:v>
                </c:pt>
                <c:pt idx="6">
                  <c:v>4.9920109406401192</c:v>
                </c:pt>
                <c:pt idx="7">
                  <c:v>5.2970391141868518</c:v>
                </c:pt>
                <c:pt idx="8">
                  <c:v>5.3682554744307573</c:v>
                </c:pt>
                <c:pt idx="9">
                  <c:v>5.2585306261682243</c:v>
                </c:pt>
                <c:pt idx="10">
                  <c:v>5.0750352175360707</c:v>
                </c:pt>
                <c:pt idx="11">
                  <c:v>4.4579282597683392</c:v>
                </c:pt>
                <c:pt idx="12">
                  <c:v>4.690528476697736</c:v>
                </c:pt>
                <c:pt idx="13">
                  <c:v>4.6355346609760026</c:v>
                </c:pt>
                <c:pt idx="14">
                  <c:v>4.5529773782582934</c:v>
                </c:pt>
                <c:pt idx="15">
                  <c:v>4.5767076482955389</c:v>
                </c:pt>
                <c:pt idx="16">
                  <c:v>4.452810517105263</c:v>
                </c:pt>
                <c:pt idx="17">
                  <c:v>4.2589105782608705</c:v>
                </c:pt>
                <c:pt idx="18">
                  <c:v>4.3204532737430172</c:v>
                </c:pt>
                <c:pt idx="19">
                  <c:v>4.4729897423390499</c:v>
                </c:pt>
                <c:pt idx="20">
                  <c:v>4.431195419942866</c:v>
                </c:pt>
                <c:pt idx="21">
                  <c:v>4.5607081808323171</c:v>
                </c:pt>
                <c:pt idx="22">
                  <c:v>4.5654773826714807</c:v>
                </c:pt>
                <c:pt idx="23">
                  <c:v>4.3922053644753332</c:v>
                </c:pt>
                <c:pt idx="24">
                  <c:v>4.9443719831409672</c:v>
                </c:pt>
                <c:pt idx="25">
                  <c:v>4.7403322887072044</c:v>
                </c:pt>
                <c:pt idx="26">
                  <c:v>4.5055225845860187</c:v>
                </c:pt>
                <c:pt idx="27">
                  <c:v>4.3724927462264143</c:v>
                </c:pt>
                <c:pt idx="28">
                  <c:v>3.904440791518625</c:v>
                </c:pt>
                <c:pt idx="29">
                  <c:v>3.7826891954928343</c:v>
                </c:pt>
                <c:pt idx="30">
                  <c:v>3.7494667413304259</c:v>
                </c:pt>
                <c:pt idx="31">
                  <c:v>3.959468049348335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7-4B27-BABD-74C479AF4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63584"/>
        <c:axId val="125765120"/>
      </c:lineChart>
      <c:catAx>
        <c:axId val="12576358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5765120"/>
        <c:crosses val="autoZero"/>
        <c:auto val="1"/>
        <c:lblAlgn val="ctr"/>
        <c:lblOffset val="100"/>
        <c:tickMarkSkip val="12"/>
        <c:noMultiLvlLbl val="0"/>
      </c:catAx>
      <c:valAx>
        <c:axId val="125765120"/>
        <c:scaling>
          <c:orientation val="minMax"/>
          <c:max val="7"/>
          <c:min val="3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5763584"/>
        <c:crosses val="autoZero"/>
        <c:crossBetween val="between"/>
        <c:maj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5124146981627291"/>
          <c:h val="0.6229930523390460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'ІІ.3.10'!$E$1</c:f>
              <c:strCache>
                <c:ptCount val="1"/>
                <c:pt idx="0">
                  <c:v>Propensity to save, %, sa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'ІІ.3.10'!$S$4:$S$21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'ІІ.3.10'!$E$4:$E$21</c:f>
              <c:numCache>
                <c:formatCode>0.0</c:formatCode>
                <c:ptCount val="18"/>
                <c:pt idx="0">
                  <c:v>10.5</c:v>
                </c:pt>
                <c:pt idx="1">
                  <c:v>8.9</c:v>
                </c:pt>
                <c:pt idx="2">
                  <c:v>9.1999999999999993</c:v>
                </c:pt>
                <c:pt idx="3">
                  <c:v>-0.3</c:v>
                </c:pt>
                <c:pt idx="4">
                  <c:v>3.6</c:v>
                </c:pt>
                <c:pt idx="5">
                  <c:v>2.2000000000000002</c:v>
                </c:pt>
                <c:pt idx="6">
                  <c:v>1.8</c:v>
                </c:pt>
                <c:pt idx="7">
                  <c:v>0.7</c:v>
                </c:pt>
                <c:pt idx="8">
                  <c:v>-6.9</c:v>
                </c:pt>
                <c:pt idx="9">
                  <c:v>2.9</c:v>
                </c:pt>
                <c:pt idx="10">
                  <c:v>3.1</c:v>
                </c:pt>
                <c:pt idx="11">
                  <c:v>0.4</c:v>
                </c:pt>
                <c:pt idx="12">
                  <c:v>-3.7</c:v>
                </c:pt>
                <c:pt idx="13">
                  <c:v>-2.2000000000000002</c:v>
                </c:pt>
                <c:pt idx="14">
                  <c:v>0.1</c:v>
                </c:pt>
                <c:pt idx="15">
                  <c:v>-0.2</c:v>
                </c:pt>
                <c:pt idx="16">
                  <c:v>0.5</c:v>
                </c:pt>
                <c:pt idx="17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B-44AD-A3F5-E81F9FF80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5803904"/>
        <c:axId val="125813888"/>
      </c:barChart>
      <c:lineChart>
        <c:grouping val="standard"/>
        <c:varyColors val="0"/>
        <c:ser>
          <c:idx val="0"/>
          <c:order val="0"/>
          <c:tx>
            <c:strRef>
              <c:f>'ІІ.3.10'!$B$1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A-148A-46DB-B5E4-7782ED69A398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B-148A-46DB-B5E4-7782ED69A398}"/>
              </c:ext>
            </c:extLst>
          </c:dPt>
          <c:cat>
            <c:strRef>
              <c:f>'ІІ.3.10'!$S$4:$S$21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'ІІ.3.10'!$B$4:$B$21</c:f>
              <c:numCache>
                <c:formatCode>0.0</c:formatCode>
                <c:ptCount val="18"/>
                <c:pt idx="0">
                  <c:v>3.3</c:v>
                </c:pt>
                <c:pt idx="1">
                  <c:v>-7.8</c:v>
                </c:pt>
                <c:pt idx="2">
                  <c:v>-13.9</c:v>
                </c:pt>
                <c:pt idx="3">
                  <c:v>-12.2</c:v>
                </c:pt>
                <c:pt idx="4">
                  <c:v>-20.3</c:v>
                </c:pt>
                <c:pt idx="5">
                  <c:v>-27</c:v>
                </c:pt>
                <c:pt idx="6">
                  <c:v>-19</c:v>
                </c:pt>
                <c:pt idx="7">
                  <c:v>-13.6</c:v>
                </c:pt>
                <c:pt idx="8">
                  <c:v>-1.8</c:v>
                </c:pt>
                <c:pt idx="9">
                  <c:v>4.5999999999999996</c:v>
                </c:pt>
                <c:pt idx="10">
                  <c:v>5.3</c:v>
                </c:pt>
                <c:pt idx="11">
                  <c:v>2.7</c:v>
                </c:pt>
                <c:pt idx="12">
                  <c:v>5.0999999999999996</c:v>
                </c:pt>
                <c:pt idx="13">
                  <c:v>10.4</c:v>
                </c:pt>
                <c:pt idx="14">
                  <c:v>6.6</c:v>
                </c:pt>
                <c:pt idx="15">
                  <c:v>11.1</c:v>
                </c:pt>
                <c:pt idx="16">
                  <c:v>5.6</c:v>
                </c:pt>
                <c:pt idx="17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8A-46DB-B5E4-7782ED69A398}"/>
            </c:ext>
          </c:extLst>
        </c:ser>
        <c:ser>
          <c:idx val="2"/>
          <c:order val="1"/>
          <c:tx>
            <c:strRef>
              <c:f>'ІІ.3.10'!$C$1</c:f>
              <c:strCache>
                <c:ptCount val="1"/>
                <c:pt idx="0">
                  <c:v>Real wages (as part of the income)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5-148A-46DB-B5E4-7782ED69A398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6-148A-46DB-B5E4-7782ED69A398}"/>
              </c:ext>
            </c:extLst>
          </c:dPt>
          <c:cat>
            <c:strRef>
              <c:f>'ІІ.3.10'!$S$4:$S$21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'ІІ.3.10'!$C$4:$C$21</c:f>
              <c:numCache>
                <c:formatCode>0.0</c:formatCode>
                <c:ptCount val="18"/>
                <c:pt idx="0">
                  <c:v>1.2</c:v>
                </c:pt>
                <c:pt idx="1">
                  <c:v>-6.1</c:v>
                </c:pt>
                <c:pt idx="2">
                  <c:v>-8.6999999999999993</c:v>
                </c:pt>
                <c:pt idx="3">
                  <c:v>-22.4</c:v>
                </c:pt>
                <c:pt idx="4">
                  <c:v>-18.399999999999999</c:v>
                </c:pt>
                <c:pt idx="5">
                  <c:v>-26.7</c:v>
                </c:pt>
                <c:pt idx="6">
                  <c:v>-24</c:v>
                </c:pt>
                <c:pt idx="7">
                  <c:v>-18.600000000000001</c:v>
                </c:pt>
                <c:pt idx="8">
                  <c:v>-5.7</c:v>
                </c:pt>
                <c:pt idx="9">
                  <c:v>12</c:v>
                </c:pt>
                <c:pt idx="10">
                  <c:v>17.600000000000001</c:v>
                </c:pt>
                <c:pt idx="11">
                  <c:v>14.3</c:v>
                </c:pt>
                <c:pt idx="12">
                  <c:v>15.8</c:v>
                </c:pt>
                <c:pt idx="13">
                  <c:v>17.5</c:v>
                </c:pt>
                <c:pt idx="14">
                  <c:v>14.4</c:v>
                </c:pt>
                <c:pt idx="15">
                  <c:v>18.7</c:v>
                </c:pt>
                <c:pt idx="16">
                  <c:v>12.1</c:v>
                </c:pt>
                <c:pt idx="17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8A-46DB-B5E4-7782ED69A398}"/>
            </c:ext>
          </c:extLst>
        </c:ser>
        <c:ser>
          <c:idx val="1"/>
          <c:order val="2"/>
          <c:tx>
            <c:strRef>
              <c:f>'ІІ.3.10'!$D$1</c:f>
              <c:strCache>
                <c:ptCount val="1"/>
                <c:pt idx="0">
                  <c:v>Real disposable household income 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0-148A-46DB-B5E4-7782ED69A398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1-148A-46DB-B5E4-7782ED69A398}"/>
              </c:ext>
            </c:extLst>
          </c:dPt>
          <c:cat>
            <c:strRef>
              <c:f>'ІІ.3.10'!$S$4:$S$21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'ІІ.3.10'!$D$4:$D$21</c:f>
              <c:numCache>
                <c:formatCode>0.0</c:formatCode>
                <c:ptCount val="18"/>
                <c:pt idx="0">
                  <c:v>-0.4</c:v>
                </c:pt>
                <c:pt idx="1">
                  <c:v>-6.8</c:v>
                </c:pt>
                <c:pt idx="2">
                  <c:v>-5.6</c:v>
                </c:pt>
                <c:pt idx="3">
                  <c:v>-19.2</c:v>
                </c:pt>
                <c:pt idx="4">
                  <c:v>-22.1</c:v>
                </c:pt>
                <c:pt idx="5">
                  <c:v>-31.2</c:v>
                </c:pt>
                <c:pt idx="6">
                  <c:v>-24</c:v>
                </c:pt>
                <c:pt idx="7">
                  <c:v>-15.1</c:v>
                </c:pt>
                <c:pt idx="8">
                  <c:v>-13.1</c:v>
                </c:pt>
                <c:pt idx="9">
                  <c:v>8.1999999999999993</c:v>
                </c:pt>
                <c:pt idx="10">
                  <c:v>10.9</c:v>
                </c:pt>
                <c:pt idx="11">
                  <c:v>1.1000000000000001</c:v>
                </c:pt>
                <c:pt idx="12">
                  <c:v>8.1</c:v>
                </c:pt>
                <c:pt idx="13">
                  <c:v>7.5</c:v>
                </c:pt>
                <c:pt idx="14">
                  <c:v>3.5</c:v>
                </c:pt>
                <c:pt idx="15">
                  <c:v>10.3</c:v>
                </c:pt>
                <c:pt idx="16">
                  <c:v>10</c:v>
                </c:pt>
                <c:pt idx="17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8A-46DB-B5E4-7782ED69A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03904"/>
        <c:axId val="125813888"/>
      </c:lineChart>
      <c:catAx>
        <c:axId val="12580390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58138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25813888"/>
        <c:scaling>
          <c:orientation val="minMax"/>
          <c:max val="20"/>
          <c:min val="-3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58039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5729002624671919E-2"/>
          <c:y val="0.77244372394627137"/>
          <c:w val="0.8627083333333333"/>
          <c:h val="0.22755627605372858"/>
        </c:manualLayout>
      </c:layout>
      <c:overlay val="0"/>
      <c:spPr>
        <a:noFill/>
        <a:ln w="25400">
          <a:noFill/>
        </a:ln>
        <a:extLst/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651377952755905"/>
          <c:y val="6.4705882352941183E-2"/>
          <c:w val="0.83386646981627299"/>
          <c:h val="0.53715609078276982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'ІІ.3.11'!$F$1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'ІІ.3.11'!$F$4:$F$21</c:f>
              <c:numCache>
                <c:formatCode>0.0</c:formatCode>
                <c:ptCount val="18"/>
                <c:pt idx="0">
                  <c:v>-5.6</c:v>
                </c:pt>
                <c:pt idx="1">
                  <c:v>11.7</c:v>
                </c:pt>
                <c:pt idx="2">
                  <c:v>41.5</c:v>
                </c:pt>
                <c:pt idx="3">
                  <c:v>-2.8</c:v>
                </c:pt>
                <c:pt idx="4">
                  <c:v>9.9</c:v>
                </c:pt>
                <c:pt idx="5">
                  <c:v>19.8</c:v>
                </c:pt>
                <c:pt idx="6">
                  <c:v>33.799999999999997</c:v>
                </c:pt>
                <c:pt idx="7">
                  <c:v>-19.100000000000001</c:v>
                </c:pt>
                <c:pt idx="8">
                  <c:v>0.3</c:v>
                </c:pt>
                <c:pt idx="9">
                  <c:v>14.8</c:v>
                </c:pt>
                <c:pt idx="10">
                  <c:v>28.6</c:v>
                </c:pt>
                <c:pt idx="11">
                  <c:v>-19</c:v>
                </c:pt>
                <c:pt idx="12">
                  <c:v>2.8</c:v>
                </c:pt>
                <c:pt idx="13">
                  <c:v>-2.5</c:v>
                </c:pt>
                <c:pt idx="14">
                  <c:v>30.3</c:v>
                </c:pt>
                <c:pt idx="15">
                  <c:v>-38.700000000000003</c:v>
                </c:pt>
                <c:pt idx="16">
                  <c:v>-1</c:v>
                </c:pt>
                <c:pt idx="17">
                  <c:v>-11.2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95D-40BA-A393-AC78B2EC76F6}"/>
            </c:ext>
          </c:extLst>
        </c:ser>
        <c:ser>
          <c:idx val="4"/>
          <c:order val="1"/>
          <c:tx>
            <c:strRef>
              <c:f>'ІІ.3.11'!$E$1</c:f>
              <c:strCache>
                <c:ptCount val="1"/>
                <c:pt idx="0">
                  <c:v>Loans receivable less payable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'ІІ.3.11'!$E$4:$E$21</c:f>
              <c:numCache>
                <c:formatCode>0.0</c:formatCode>
                <c:ptCount val="18"/>
                <c:pt idx="0">
                  <c:v>-18.399999999999999</c:v>
                </c:pt>
                <c:pt idx="1">
                  <c:v>2.2999999999999998</c:v>
                </c:pt>
                <c:pt idx="2">
                  <c:v>-2.5</c:v>
                </c:pt>
                <c:pt idx="3">
                  <c:v>-5.3</c:v>
                </c:pt>
                <c:pt idx="4">
                  <c:v>-38.1</c:v>
                </c:pt>
                <c:pt idx="5">
                  <c:v>46.1</c:v>
                </c:pt>
                <c:pt idx="6">
                  <c:v>29.8</c:v>
                </c:pt>
                <c:pt idx="7">
                  <c:v>-1.3</c:v>
                </c:pt>
                <c:pt idx="8">
                  <c:v>6.9</c:v>
                </c:pt>
                <c:pt idx="9">
                  <c:v>6.2</c:v>
                </c:pt>
                <c:pt idx="10">
                  <c:v>5.0999999999999996</c:v>
                </c:pt>
                <c:pt idx="11">
                  <c:v>0.6</c:v>
                </c:pt>
                <c:pt idx="12">
                  <c:v>1.7</c:v>
                </c:pt>
                <c:pt idx="13">
                  <c:v>-0.6</c:v>
                </c:pt>
                <c:pt idx="14">
                  <c:v>-4.0999999999999996</c:v>
                </c:pt>
                <c:pt idx="15">
                  <c:v>-9.6</c:v>
                </c:pt>
                <c:pt idx="16">
                  <c:v>-15.5</c:v>
                </c:pt>
                <c:pt idx="17">
                  <c:v>-5.8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F95D-40BA-A393-AC78B2EC76F6}"/>
            </c:ext>
          </c:extLst>
        </c:ser>
        <c:ser>
          <c:idx val="3"/>
          <c:order val="2"/>
          <c:tx>
            <c:strRef>
              <c:f>'ІІ.3.11'!$D$1</c:f>
              <c:strCache>
                <c:ptCount val="1"/>
                <c:pt idx="0">
                  <c:v>Savings in foreign currency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'ІІ.3.11'!$D$4:$D$21</c:f>
              <c:numCache>
                <c:formatCode>0.0</c:formatCode>
                <c:ptCount val="18"/>
                <c:pt idx="0">
                  <c:v>23.2</c:v>
                </c:pt>
                <c:pt idx="1">
                  <c:v>-5.7</c:v>
                </c:pt>
                <c:pt idx="2">
                  <c:v>5.3</c:v>
                </c:pt>
                <c:pt idx="3">
                  <c:v>7</c:v>
                </c:pt>
                <c:pt idx="4">
                  <c:v>-2.8</c:v>
                </c:pt>
                <c:pt idx="5">
                  <c:v>-14.1</c:v>
                </c:pt>
                <c:pt idx="6">
                  <c:v>-16.2</c:v>
                </c:pt>
                <c:pt idx="7">
                  <c:v>-14.3</c:v>
                </c:pt>
                <c:pt idx="8">
                  <c:v>-13.6</c:v>
                </c:pt>
                <c:pt idx="9">
                  <c:v>-26.4</c:v>
                </c:pt>
                <c:pt idx="10">
                  <c:v>-18.899999999999999</c:v>
                </c:pt>
                <c:pt idx="11">
                  <c:v>-4.5</c:v>
                </c:pt>
                <c:pt idx="12">
                  <c:v>-9</c:v>
                </c:pt>
                <c:pt idx="13">
                  <c:v>-30.3</c:v>
                </c:pt>
                <c:pt idx="14">
                  <c:v>-14.5</c:v>
                </c:pt>
                <c:pt idx="15">
                  <c:v>-2.9</c:v>
                </c:pt>
                <c:pt idx="16">
                  <c:v>4.3</c:v>
                </c:pt>
                <c:pt idx="17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95D-40BA-A393-AC78B2EC76F6}"/>
            </c:ext>
          </c:extLst>
        </c:ser>
        <c:ser>
          <c:idx val="1"/>
          <c:order val="3"/>
          <c:tx>
            <c:strRef>
              <c:f>'ІІ.3.11'!$C$1</c:f>
              <c:strCache>
                <c:ptCount val="1"/>
                <c:pt idx="0">
                  <c:v>Increase of savings  and securities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'ІІ.3.11'!$C$4:$C$21</c:f>
              <c:numCache>
                <c:formatCode>0.0</c:formatCode>
                <c:ptCount val="18"/>
                <c:pt idx="0">
                  <c:v>24.9</c:v>
                </c:pt>
                <c:pt idx="1">
                  <c:v>19</c:v>
                </c:pt>
                <c:pt idx="2">
                  <c:v>-18.399999999999999</c:v>
                </c:pt>
                <c:pt idx="3">
                  <c:v>5.4</c:v>
                </c:pt>
                <c:pt idx="4">
                  <c:v>39</c:v>
                </c:pt>
                <c:pt idx="5">
                  <c:v>-42.7</c:v>
                </c:pt>
                <c:pt idx="6">
                  <c:v>-39.4</c:v>
                </c:pt>
                <c:pt idx="7">
                  <c:v>37.4</c:v>
                </c:pt>
                <c:pt idx="8">
                  <c:v>-19</c:v>
                </c:pt>
                <c:pt idx="9">
                  <c:v>24.9</c:v>
                </c:pt>
                <c:pt idx="10">
                  <c:v>6.9</c:v>
                </c:pt>
                <c:pt idx="11">
                  <c:v>28.6</c:v>
                </c:pt>
                <c:pt idx="12">
                  <c:v>-18.899999999999999</c:v>
                </c:pt>
                <c:pt idx="13">
                  <c:v>29.9</c:v>
                </c:pt>
                <c:pt idx="14">
                  <c:v>3</c:v>
                </c:pt>
                <c:pt idx="15">
                  <c:v>51.8</c:v>
                </c:pt>
                <c:pt idx="16">
                  <c:v>-0.6</c:v>
                </c:pt>
                <c:pt idx="17">
                  <c:v>41.6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F95D-40BA-A393-AC78B2EC76F6}"/>
            </c:ext>
          </c:extLst>
        </c:ser>
        <c:ser>
          <c:idx val="0"/>
          <c:order val="4"/>
          <c:tx>
            <c:strRef>
              <c:f>'ІІ.3.11'!$B$1</c:f>
              <c:strCache>
                <c:ptCount val="1"/>
                <c:pt idx="0">
                  <c:v>Savings of nonfinancial assets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'ІІ.3.11'!$B$4:$B$21</c:f>
              <c:numCache>
                <c:formatCode>0.0</c:formatCode>
                <c:ptCount val="18"/>
                <c:pt idx="0">
                  <c:v>-3.8</c:v>
                </c:pt>
                <c:pt idx="1">
                  <c:v>-3.8</c:v>
                </c:pt>
                <c:pt idx="2">
                  <c:v>13.4</c:v>
                </c:pt>
                <c:pt idx="3">
                  <c:v>-4.0999999999999996</c:v>
                </c:pt>
                <c:pt idx="4">
                  <c:v>-6.8</c:v>
                </c:pt>
                <c:pt idx="5">
                  <c:v>-3.3</c:v>
                </c:pt>
                <c:pt idx="6">
                  <c:v>13.2</c:v>
                </c:pt>
                <c:pt idx="7">
                  <c:v>0</c:v>
                </c:pt>
                <c:pt idx="8">
                  <c:v>-9.1</c:v>
                </c:pt>
                <c:pt idx="9">
                  <c:v>-9.4</c:v>
                </c:pt>
                <c:pt idx="10">
                  <c:v>13.1</c:v>
                </c:pt>
                <c:pt idx="11">
                  <c:v>-3.8</c:v>
                </c:pt>
                <c:pt idx="12">
                  <c:v>-9.3000000000000007</c:v>
                </c:pt>
                <c:pt idx="13">
                  <c:v>-7.1</c:v>
                </c:pt>
                <c:pt idx="14">
                  <c:v>13</c:v>
                </c:pt>
                <c:pt idx="15">
                  <c:v>-1.9</c:v>
                </c:pt>
                <c:pt idx="16">
                  <c:v>-9.1999999999999993</c:v>
                </c:pt>
                <c:pt idx="17">
                  <c:v>-10.4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F95D-40BA-A393-AC78B2EC7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6520320"/>
        <c:axId val="126534400"/>
      </c:barChart>
      <c:lineChart>
        <c:grouping val="standard"/>
        <c:varyColors val="0"/>
        <c:ser>
          <c:idx val="2"/>
          <c:order val="5"/>
          <c:tx>
            <c:strRef>
              <c:f>'ІІ.3.11'!$G$1</c:f>
              <c:strCache>
                <c:ptCount val="1"/>
                <c:pt idx="0">
                  <c:v>Saving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'ІІ.3.11'!$Q$4:$Q$21</c:f>
              <c:strCache>
                <c:ptCount val="18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</c:strCache>
            </c:strRef>
          </c:cat>
          <c:val>
            <c:numRef>
              <c:f>'ІІ.3.11'!$G$4:$G$21</c:f>
              <c:numCache>
                <c:formatCode>0.0</c:formatCode>
                <c:ptCount val="18"/>
                <c:pt idx="0">
                  <c:v>20.3</c:v>
                </c:pt>
                <c:pt idx="1">
                  <c:v>23.6</c:v>
                </c:pt>
                <c:pt idx="2">
                  <c:v>39.299999999999997</c:v>
                </c:pt>
                <c:pt idx="3">
                  <c:v>0.1</c:v>
                </c:pt>
                <c:pt idx="4">
                  <c:v>1.2</c:v>
                </c:pt>
                <c:pt idx="5">
                  <c:v>5.9</c:v>
                </c:pt>
                <c:pt idx="6">
                  <c:v>21.3</c:v>
                </c:pt>
                <c:pt idx="7">
                  <c:v>2.8</c:v>
                </c:pt>
                <c:pt idx="8">
                  <c:v>-34.4</c:v>
                </c:pt>
                <c:pt idx="9">
                  <c:v>10.1</c:v>
                </c:pt>
                <c:pt idx="10">
                  <c:v>34.9</c:v>
                </c:pt>
                <c:pt idx="11">
                  <c:v>2</c:v>
                </c:pt>
                <c:pt idx="12">
                  <c:v>-32.799999999999997</c:v>
                </c:pt>
                <c:pt idx="13">
                  <c:v>-10.5</c:v>
                </c:pt>
                <c:pt idx="14">
                  <c:v>27.8</c:v>
                </c:pt>
                <c:pt idx="15">
                  <c:v>-1.3</c:v>
                </c:pt>
                <c:pt idx="16">
                  <c:v>-22</c:v>
                </c:pt>
                <c:pt idx="1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95D-40BA-A393-AC78B2EC7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20320"/>
        <c:axId val="126534400"/>
      </c:lineChart>
      <c:catAx>
        <c:axId val="12652032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6534400"/>
        <c:crosses val="autoZero"/>
        <c:auto val="1"/>
        <c:lblAlgn val="ctr"/>
        <c:lblOffset val="100"/>
        <c:tickMarkSkip val="4"/>
        <c:noMultiLvlLbl val="0"/>
      </c:catAx>
      <c:valAx>
        <c:axId val="126534400"/>
        <c:scaling>
          <c:orientation val="minMax"/>
          <c:max val="90"/>
          <c:min val="-6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6520320"/>
        <c:crosses val="autoZero"/>
        <c:crossBetween val="between"/>
        <c:majorUnit val="3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071768372703412"/>
          <c:y val="0.68660676238999541"/>
          <c:w val="0.81897933070866147"/>
          <c:h val="0.3133932376100046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138779527559048E-2"/>
          <c:y val="6.4705882352941183E-2"/>
          <c:w val="0.83676738845144361"/>
          <c:h val="0.65414682723483097"/>
        </c:manualLayout>
      </c:layout>
      <c:lineChart>
        <c:grouping val="standard"/>
        <c:varyColors val="0"/>
        <c:ser>
          <c:idx val="0"/>
          <c:order val="0"/>
          <c:tx>
            <c:strRef>
              <c:f>'ІІ.3.12'!$B$1</c:f>
              <c:strCache>
                <c:ptCount val="1"/>
                <c:pt idx="0">
                  <c:v>Nominal wages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0-6EE3-4A9E-B82B-2CB8C2C370DE}"/>
              </c:ext>
            </c:extLst>
          </c:dPt>
          <c:cat>
            <c:strRef>
              <c:f>'ІІ.3.12'!$T$4:$T$37</c:f>
              <c:strCache>
                <c:ptCount val="34"/>
                <c:pt idx="3">
                  <c:v>04.16</c:v>
                </c:pt>
                <c:pt idx="9">
                  <c:v>10.16</c:v>
                </c:pt>
                <c:pt idx="15">
                  <c:v>04.17</c:v>
                </c:pt>
                <c:pt idx="21">
                  <c:v>10.17</c:v>
                </c:pt>
                <c:pt idx="27">
                  <c:v>04.18</c:v>
                </c:pt>
                <c:pt idx="33">
                  <c:v>10.18</c:v>
                </c:pt>
              </c:strCache>
            </c:strRef>
          </c:cat>
          <c:val>
            <c:numRef>
              <c:f>'ІІ.3.12'!$B$4:$B$37</c:f>
              <c:numCache>
                <c:formatCode>0.0</c:formatCode>
                <c:ptCount val="34"/>
                <c:pt idx="0">
                  <c:v>26.3</c:v>
                </c:pt>
                <c:pt idx="1">
                  <c:v>26.2</c:v>
                </c:pt>
                <c:pt idx="2">
                  <c:v>27.4</c:v>
                </c:pt>
                <c:pt idx="3">
                  <c:v>22.4</c:v>
                </c:pt>
                <c:pt idx="4">
                  <c:v>23.3</c:v>
                </c:pt>
                <c:pt idx="5">
                  <c:v>24.1</c:v>
                </c:pt>
                <c:pt idx="6">
                  <c:v>22.4</c:v>
                </c:pt>
                <c:pt idx="7">
                  <c:v>23.7</c:v>
                </c:pt>
                <c:pt idx="8">
                  <c:v>23.4</c:v>
                </c:pt>
                <c:pt idx="9">
                  <c:v>18.100000000000001</c:v>
                </c:pt>
                <c:pt idx="10">
                  <c:v>20.2</c:v>
                </c:pt>
                <c:pt idx="11">
                  <c:v>23.8</c:v>
                </c:pt>
                <c:pt idx="12">
                  <c:v>37.700000000000003</c:v>
                </c:pt>
                <c:pt idx="13">
                  <c:v>35.4</c:v>
                </c:pt>
                <c:pt idx="14">
                  <c:v>37.200000000000003</c:v>
                </c:pt>
                <c:pt idx="15">
                  <c:v>36</c:v>
                </c:pt>
                <c:pt idx="16">
                  <c:v>37.200000000000003</c:v>
                </c:pt>
                <c:pt idx="17">
                  <c:v>37.9</c:v>
                </c:pt>
                <c:pt idx="18">
                  <c:v>36.6</c:v>
                </c:pt>
                <c:pt idx="19">
                  <c:v>36.799999999999997</c:v>
                </c:pt>
                <c:pt idx="20">
                  <c:v>37.200000000000003</c:v>
                </c:pt>
                <c:pt idx="21">
                  <c:v>37.9</c:v>
                </c:pt>
                <c:pt idx="22">
                  <c:v>38.299999999999997</c:v>
                </c:pt>
                <c:pt idx="23">
                  <c:v>35.5</c:v>
                </c:pt>
                <c:pt idx="24">
                  <c:v>28.4</c:v>
                </c:pt>
                <c:pt idx="25">
                  <c:v>26.1</c:v>
                </c:pt>
                <c:pt idx="26">
                  <c:v>24.1</c:v>
                </c:pt>
                <c:pt idx="27">
                  <c:v>27.3</c:v>
                </c:pt>
                <c:pt idx="28">
                  <c:v>27.6</c:v>
                </c:pt>
                <c:pt idx="29">
                  <c:v>24.2</c:v>
                </c:pt>
                <c:pt idx="30">
                  <c:v>24.9</c:v>
                </c:pt>
                <c:pt idx="31">
                  <c:v>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3-4A9E-B82B-2CB8C2C370DE}"/>
            </c:ext>
          </c:extLst>
        </c:ser>
        <c:ser>
          <c:idx val="1"/>
          <c:order val="1"/>
          <c:tx>
            <c:strRef>
              <c:f>'ІІ.3.12'!$C$1</c:f>
              <c:strCache>
                <c:ptCount val="1"/>
                <c:pt idx="0">
                  <c:v>Real wages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6EE3-4A9E-B82B-2CB8C2C370DE}"/>
              </c:ext>
            </c:extLst>
          </c:dPt>
          <c:cat>
            <c:strRef>
              <c:f>'ІІ.3.12'!$T$4:$T$37</c:f>
              <c:strCache>
                <c:ptCount val="34"/>
                <c:pt idx="3">
                  <c:v>04.16</c:v>
                </c:pt>
                <c:pt idx="9">
                  <c:v>10.16</c:v>
                </c:pt>
                <c:pt idx="15">
                  <c:v>04.17</c:v>
                </c:pt>
                <c:pt idx="21">
                  <c:v>10.17</c:v>
                </c:pt>
                <c:pt idx="27">
                  <c:v>04.18</c:v>
                </c:pt>
                <c:pt idx="33">
                  <c:v>10.18</c:v>
                </c:pt>
              </c:strCache>
            </c:strRef>
          </c:cat>
          <c:val>
            <c:numRef>
              <c:f>'ІІ.3.12'!$C$4:$C$37</c:f>
              <c:numCache>
                <c:formatCode>0.0</c:formatCode>
                <c:ptCount val="34"/>
                <c:pt idx="0">
                  <c:v>-13.2</c:v>
                </c:pt>
                <c:pt idx="1">
                  <c:v>-8.3000000000000007</c:v>
                </c:pt>
                <c:pt idx="2">
                  <c:v>1.6</c:v>
                </c:pt>
                <c:pt idx="3">
                  <c:v>7.6</c:v>
                </c:pt>
                <c:pt idx="4">
                  <c:v>12.2</c:v>
                </c:pt>
                <c:pt idx="5">
                  <c:v>17.3</c:v>
                </c:pt>
                <c:pt idx="6">
                  <c:v>14.8</c:v>
                </c:pt>
                <c:pt idx="7">
                  <c:v>15.4</c:v>
                </c:pt>
                <c:pt idx="8">
                  <c:v>15.6</c:v>
                </c:pt>
                <c:pt idx="9">
                  <c:v>6.2</c:v>
                </c:pt>
                <c:pt idx="10">
                  <c:v>8.4</c:v>
                </c:pt>
                <c:pt idx="11">
                  <c:v>11.6</c:v>
                </c:pt>
                <c:pt idx="12">
                  <c:v>21.4</c:v>
                </c:pt>
                <c:pt idx="13">
                  <c:v>18</c:v>
                </c:pt>
                <c:pt idx="14">
                  <c:v>18.7</c:v>
                </c:pt>
                <c:pt idx="15">
                  <c:v>20.7</c:v>
                </c:pt>
                <c:pt idx="16">
                  <c:v>20.399999999999999</c:v>
                </c:pt>
                <c:pt idx="17">
                  <c:v>18.899999999999999</c:v>
                </c:pt>
                <c:pt idx="18" formatCode="General">
                  <c:v>17.2</c:v>
                </c:pt>
                <c:pt idx="19" formatCode="General">
                  <c:v>17.2</c:v>
                </c:pt>
                <c:pt idx="20" formatCode="General">
                  <c:v>17.3</c:v>
                </c:pt>
                <c:pt idx="21" formatCode="General">
                  <c:v>19.899999999999999</c:v>
                </c:pt>
                <c:pt idx="22" formatCode="General">
                  <c:v>21.4</c:v>
                </c:pt>
                <c:pt idx="23" formatCode="General">
                  <c:v>18.899999999999999</c:v>
                </c:pt>
                <c:pt idx="24" formatCode="General">
                  <c:v>12.3</c:v>
                </c:pt>
                <c:pt idx="25" formatCode="General">
                  <c:v>10.5</c:v>
                </c:pt>
                <c:pt idx="26" formatCode="General">
                  <c:v>9.5</c:v>
                </c:pt>
                <c:pt idx="27" formatCode="General">
                  <c:v>12.5</c:v>
                </c:pt>
                <c:pt idx="28" formatCode="General">
                  <c:v>14.1</c:v>
                </c:pt>
                <c:pt idx="29" formatCode="General">
                  <c:v>13</c:v>
                </c:pt>
                <c:pt idx="30" formatCode="General">
                  <c:v>14.7</c:v>
                </c:pt>
                <c:pt idx="31" formatCode="General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3-4A9E-B82B-2CB8C2C370DE}"/>
            </c:ext>
          </c:extLst>
        </c:ser>
        <c:ser>
          <c:idx val="2"/>
          <c:order val="2"/>
          <c:tx>
            <c:strRef>
              <c:f>'ІІ.3.12'!$D$1</c:f>
              <c:strCache>
                <c:ptCount val="1"/>
                <c:pt idx="0">
                  <c:v>Monthly average pensions (start of the month)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'ІІ.3.12'!$T$4:$T$37</c:f>
              <c:strCache>
                <c:ptCount val="34"/>
                <c:pt idx="3">
                  <c:v>04.16</c:v>
                </c:pt>
                <c:pt idx="9">
                  <c:v>10.16</c:v>
                </c:pt>
                <c:pt idx="15">
                  <c:v>04.17</c:v>
                </c:pt>
                <c:pt idx="21">
                  <c:v>10.17</c:v>
                </c:pt>
                <c:pt idx="27">
                  <c:v>04.18</c:v>
                </c:pt>
                <c:pt idx="33">
                  <c:v>10.18</c:v>
                </c:pt>
              </c:strCache>
            </c:strRef>
          </c:cat>
          <c:val>
            <c:numRef>
              <c:f>'ІІ.3.12'!$D$4:$D$37</c:f>
              <c:numCache>
                <c:formatCode>0.0</c:formatCode>
                <c:ptCount val="34"/>
                <c:pt idx="0">
                  <c:v>7.5</c:v>
                </c:pt>
                <c:pt idx="1">
                  <c:v>#N/A</c:v>
                </c:pt>
                <c:pt idx="2">
                  <c:v>#N/A</c:v>
                </c:pt>
                <c:pt idx="3">
                  <c:v>6.8</c:v>
                </c:pt>
                <c:pt idx="4">
                  <c:v>#N/A</c:v>
                </c:pt>
                <c:pt idx="5">
                  <c:v>#N/A</c:v>
                </c:pt>
                <c:pt idx="6">
                  <c:v>8.6</c:v>
                </c:pt>
                <c:pt idx="7">
                  <c:v>#N/A</c:v>
                </c:pt>
                <c:pt idx="8">
                  <c:v>#N/A</c:v>
                </c:pt>
                <c:pt idx="9">
                  <c:v>3.2</c:v>
                </c:pt>
                <c:pt idx="10">
                  <c:v>#N/A</c:v>
                </c:pt>
                <c:pt idx="11">
                  <c:v>#N/A</c:v>
                </c:pt>
                <c:pt idx="12">
                  <c:v>7.5</c:v>
                </c:pt>
                <c:pt idx="13">
                  <c:v>#N/A</c:v>
                </c:pt>
                <c:pt idx="14">
                  <c:v>#N/A</c:v>
                </c:pt>
                <c:pt idx="15">
                  <c:v>7.6</c:v>
                </c:pt>
                <c:pt idx="16">
                  <c:v>#N/A</c:v>
                </c:pt>
                <c:pt idx="17">
                  <c:v>#N/A</c:v>
                </c:pt>
                <c:pt idx="18">
                  <c:v>8.5</c:v>
                </c:pt>
                <c:pt idx="19">
                  <c:v>#N/A</c:v>
                </c:pt>
                <c:pt idx="20">
                  <c:v>#N/A</c:v>
                </c:pt>
                <c:pt idx="21">
                  <c:v>40.200000000000003</c:v>
                </c:pt>
                <c:pt idx="22">
                  <c:v>#N/A</c:v>
                </c:pt>
                <c:pt idx="23">
                  <c:v>#N/A</c:v>
                </c:pt>
                <c:pt idx="24">
                  <c:v>35.6</c:v>
                </c:pt>
                <c:pt idx="25">
                  <c:v>#N/A</c:v>
                </c:pt>
                <c:pt idx="26">
                  <c:v>#N/A</c:v>
                </c:pt>
                <c:pt idx="27">
                  <c:v>37.4</c:v>
                </c:pt>
                <c:pt idx="28">
                  <c:v>#N/A</c:v>
                </c:pt>
                <c:pt idx="29">
                  <c:v>#N/A</c:v>
                </c:pt>
                <c:pt idx="30">
                  <c:v>35.799999999999997</c:v>
                </c:pt>
                <c:pt idx="31">
                  <c:v>#N/A</c:v>
                </c:pt>
                <c:pt idx="32">
                  <c:v>#N/A</c:v>
                </c:pt>
                <c:pt idx="33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E3-4A9E-B82B-2CB8C2C37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046016"/>
        <c:axId val="127047552"/>
      </c:lineChart>
      <c:catAx>
        <c:axId val="12704601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7047552"/>
        <c:crossesAt val="0"/>
        <c:auto val="0"/>
        <c:lblAlgn val="ctr"/>
        <c:lblOffset val="100"/>
        <c:tickLblSkip val="1"/>
        <c:tickMarkSkip val="12"/>
        <c:noMultiLvlLbl val="0"/>
      </c:catAx>
      <c:valAx>
        <c:axId val="127047552"/>
        <c:scaling>
          <c:orientation val="minMax"/>
          <c:max val="40"/>
          <c:min val="-2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7046016"/>
        <c:crosses val="autoZero"/>
        <c:crossBetween val="midCat"/>
        <c:majorUnit val="10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39375"/>
          <c:y val="0.79183279295970355"/>
          <c:w val="0.78374999999999995"/>
          <c:h val="0.20816720704029643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430446194225715E-2"/>
          <c:y val="6.4705882352941183E-2"/>
          <c:w val="0.84095144356955376"/>
          <c:h val="0.6229930523390460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'II.3.13'!$E$1</c:f>
              <c:strCache>
                <c:ptCount val="1"/>
                <c:pt idx="0">
                  <c:v>Unemployment rate (%, RHS)</c:v>
                </c:pt>
              </c:strCache>
            </c:strRef>
          </c:tx>
          <c:spPr>
            <a:solidFill>
              <a:srgbClr val="FDCD31"/>
            </a:solidFill>
            <a:ln w="25400" cmpd="sng">
              <a:noFill/>
              <a:prstDash val="solid"/>
            </a:ln>
          </c:spPr>
          <c:invertIfNegative val="0"/>
          <c:cat>
            <c:strRef>
              <c:f>'II.3.13'!$A$4:$A$25</c:f>
              <c:strCache>
                <c:ptCount val="22"/>
                <c:pt idx="0">
                  <c:v>I.13</c:v>
                </c:pt>
                <c:pt idx="1">
                  <c:v>II.13</c:v>
                </c:pt>
                <c:pt idx="2">
                  <c:v>III.13</c:v>
                </c:pt>
                <c:pt idx="3">
                  <c:v>IV.13</c:v>
                </c:pt>
                <c:pt idx="4">
                  <c:v>I.14</c:v>
                </c:pt>
                <c:pt idx="5">
                  <c:v>II.14</c:v>
                </c:pt>
                <c:pt idx="6">
                  <c:v>III.14</c:v>
                </c:pt>
                <c:pt idx="7">
                  <c:v>IV.14</c:v>
                </c:pt>
                <c:pt idx="8">
                  <c:v>I.15</c:v>
                </c:pt>
                <c:pt idx="9">
                  <c:v>II.15</c:v>
                </c:pt>
                <c:pt idx="10">
                  <c:v>III.15</c:v>
                </c:pt>
                <c:pt idx="11">
                  <c:v>IV.15</c:v>
                </c:pt>
                <c:pt idx="12">
                  <c:v>I.16</c:v>
                </c:pt>
                <c:pt idx="13">
                  <c:v>II.16</c:v>
                </c:pt>
                <c:pt idx="14">
                  <c:v>III.16</c:v>
                </c:pt>
                <c:pt idx="15">
                  <c:v>IV.16</c:v>
                </c:pt>
                <c:pt idx="16">
                  <c:v>I.17</c:v>
                </c:pt>
                <c:pt idx="17">
                  <c:v>II.17</c:v>
                </c:pt>
                <c:pt idx="18">
                  <c:v>III.17</c:v>
                </c:pt>
                <c:pt idx="19">
                  <c:v>IV.17</c:v>
                </c:pt>
                <c:pt idx="20">
                  <c:v>I.18</c:v>
                </c:pt>
                <c:pt idx="21">
                  <c:v>II.18</c:v>
                </c:pt>
              </c:strCache>
            </c:strRef>
          </c:cat>
          <c:val>
            <c:numRef>
              <c:f>'II.3.13'!$E$4:$E$25</c:f>
              <c:numCache>
                <c:formatCode>0.0</c:formatCode>
                <c:ptCount val="22"/>
                <c:pt idx="0">
                  <c:v>11.3</c:v>
                </c:pt>
                <c:pt idx="1">
                  <c:v>10.4</c:v>
                </c:pt>
                <c:pt idx="2">
                  <c:v>9.8000000000000007</c:v>
                </c:pt>
                <c:pt idx="3">
                  <c:v>9.8000000000000007</c:v>
                </c:pt>
                <c:pt idx="4">
                  <c:v>10.6</c:v>
                </c:pt>
                <c:pt idx="5">
                  <c:v>9.1</c:v>
                </c:pt>
                <c:pt idx="6">
                  <c:v>8.1999999999999993</c:v>
                </c:pt>
                <c:pt idx="7">
                  <c:v>8.1</c:v>
                </c:pt>
                <c:pt idx="8">
                  <c:v>8.6</c:v>
                </c:pt>
                <c:pt idx="9">
                  <c:v>7.4</c:v>
                </c:pt>
                <c:pt idx="10">
                  <c:v>7.1</c:v>
                </c:pt>
                <c:pt idx="11">
                  <c:v>6.9</c:v>
                </c:pt>
                <c:pt idx="12">
                  <c:v>7</c:v>
                </c:pt>
                <c:pt idx="13">
                  <c:v>6.2</c:v>
                </c:pt>
                <c:pt idx="14">
                  <c:v>5.9</c:v>
                </c:pt>
                <c:pt idx="15">
                  <c:v>5.5</c:v>
                </c:pt>
                <c:pt idx="16">
                  <c:v>5.4</c:v>
                </c:pt>
                <c:pt idx="17">
                  <c:v>5</c:v>
                </c:pt>
                <c:pt idx="18">
                  <c:v>4.7</c:v>
                </c:pt>
                <c:pt idx="19">
                  <c:v>4.5</c:v>
                </c:pt>
                <c:pt idx="20">
                  <c:v>4.2</c:v>
                </c:pt>
                <c:pt idx="21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D-4397-B0B1-6B3F05A14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8271872"/>
        <c:axId val="128270336"/>
      </c:barChart>
      <c:lineChart>
        <c:grouping val="standard"/>
        <c:varyColors val="0"/>
        <c:ser>
          <c:idx val="0"/>
          <c:order val="0"/>
          <c:tx>
            <c:strRef>
              <c:f>'II.3.13'!$B$1</c:f>
              <c:strCache>
                <c:ptCount val="1"/>
                <c:pt idx="0">
                  <c:v>Employed persons in national economy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'II.3.13'!$A$4:$A$25</c:f>
              <c:strCache>
                <c:ptCount val="22"/>
                <c:pt idx="0">
                  <c:v>I.13</c:v>
                </c:pt>
                <c:pt idx="1">
                  <c:v>II.13</c:v>
                </c:pt>
                <c:pt idx="2">
                  <c:v>III.13</c:v>
                </c:pt>
                <c:pt idx="3">
                  <c:v>IV.13</c:v>
                </c:pt>
                <c:pt idx="4">
                  <c:v>I.14</c:v>
                </c:pt>
                <c:pt idx="5">
                  <c:v>II.14</c:v>
                </c:pt>
                <c:pt idx="6">
                  <c:v>III.14</c:v>
                </c:pt>
                <c:pt idx="7">
                  <c:v>IV.14</c:v>
                </c:pt>
                <c:pt idx="8">
                  <c:v>I.15</c:v>
                </c:pt>
                <c:pt idx="9">
                  <c:v>II.15</c:v>
                </c:pt>
                <c:pt idx="10">
                  <c:v>III.15</c:v>
                </c:pt>
                <c:pt idx="11">
                  <c:v>IV.15</c:v>
                </c:pt>
                <c:pt idx="12">
                  <c:v>I.16</c:v>
                </c:pt>
                <c:pt idx="13">
                  <c:v>II.16</c:v>
                </c:pt>
                <c:pt idx="14">
                  <c:v>III.16</c:v>
                </c:pt>
                <c:pt idx="15">
                  <c:v>IV.16</c:v>
                </c:pt>
                <c:pt idx="16">
                  <c:v>I.17</c:v>
                </c:pt>
                <c:pt idx="17">
                  <c:v>II.17</c:v>
                </c:pt>
                <c:pt idx="18">
                  <c:v>III.17</c:v>
                </c:pt>
                <c:pt idx="19">
                  <c:v>IV.17</c:v>
                </c:pt>
                <c:pt idx="20">
                  <c:v>I.18</c:v>
                </c:pt>
                <c:pt idx="21">
                  <c:v>II.18</c:v>
                </c:pt>
              </c:strCache>
            </c:strRef>
          </c:cat>
          <c:val>
            <c:numRef>
              <c:f>'II.3.13'!$B$4:$B$25</c:f>
              <c:numCache>
                <c:formatCode>0.0</c:formatCode>
                <c:ptCount val="22"/>
                <c:pt idx="0">
                  <c:v>-0.6</c:v>
                </c:pt>
                <c:pt idx="1">
                  <c:v>-0.3</c:v>
                </c:pt>
                <c:pt idx="2">
                  <c:v>0.1</c:v>
                </c:pt>
                <c:pt idx="3">
                  <c:v>0.7</c:v>
                </c:pt>
                <c:pt idx="4">
                  <c:v>0.7</c:v>
                </c:pt>
                <c:pt idx="5">
                  <c:v>0.8</c:v>
                </c:pt>
                <c:pt idx="6">
                  <c:v>1</c:v>
                </c:pt>
                <c:pt idx="7">
                  <c:v>1.2</c:v>
                </c:pt>
                <c:pt idx="8">
                  <c:v>1.1000000000000001</c:v>
                </c:pt>
                <c:pt idx="9">
                  <c:v>0.9</c:v>
                </c:pt>
                <c:pt idx="10">
                  <c:v>1</c:v>
                </c:pt>
                <c:pt idx="11">
                  <c:v>1.2</c:v>
                </c:pt>
                <c:pt idx="12">
                  <c:v>2.2999999999999998</c:v>
                </c:pt>
                <c:pt idx="13">
                  <c:v>2.6</c:v>
                </c:pt>
                <c:pt idx="14">
                  <c:v>2.7</c:v>
                </c:pt>
                <c:pt idx="15">
                  <c:v>2.7</c:v>
                </c:pt>
                <c:pt idx="16">
                  <c:v>3.5</c:v>
                </c:pt>
                <c:pt idx="17">
                  <c:v>3.4</c:v>
                </c:pt>
                <c:pt idx="18">
                  <c:v>3.4</c:v>
                </c:pt>
                <c:pt idx="19">
                  <c:v>3.3</c:v>
                </c:pt>
                <c:pt idx="20">
                  <c:v>2.9</c:v>
                </c:pt>
                <c:pt idx="2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D-4397-B0B1-6B3F05A14D39}"/>
            </c:ext>
          </c:extLst>
        </c:ser>
        <c:ser>
          <c:idx val="1"/>
          <c:order val="1"/>
          <c:tx>
            <c:strRef>
              <c:f>'II.3.13'!$C$1</c:f>
              <c:strCache>
                <c:ptCount val="1"/>
                <c:pt idx="0">
                  <c:v>Employed persons in enterprise sector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'II.3.13'!$A$4:$A$25</c:f>
              <c:strCache>
                <c:ptCount val="22"/>
                <c:pt idx="0">
                  <c:v>I.13</c:v>
                </c:pt>
                <c:pt idx="1">
                  <c:v>II.13</c:v>
                </c:pt>
                <c:pt idx="2">
                  <c:v>III.13</c:v>
                </c:pt>
                <c:pt idx="3">
                  <c:v>IV.13</c:v>
                </c:pt>
                <c:pt idx="4">
                  <c:v>I.14</c:v>
                </c:pt>
                <c:pt idx="5">
                  <c:v>II.14</c:v>
                </c:pt>
                <c:pt idx="6">
                  <c:v>III.14</c:v>
                </c:pt>
                <c:pt idx="7">
                  <c:v>IV.14</c:v>
                </c:pt>
                <c:pt idx="8">
                  <c:v>I.15</c:v>
                </c:pt>
                <c:pt idx="9">
                  <c:v>II.15</c:v>
                </c:pt>
                <c:pt idx="10">
                  <c:v>III.15</c:v>
                </c:pt>
                <c:pt idx="11">
                  <c:v>IV.15</c:v>
                </c:pt>
                <c:pt idx="12">
                  <c:v>I.16</c:v>
                </c:pt>
                <c:pt idx="13">
                  <c:v>II.16</c:v>
                </c:pt>
                <c:pt idx="14">
                  <c:v>III.16</c:v>
                </c:pt>
                <c:pt idx="15">
                  <c:v>IV.16</c:v>
                </c:pt>
                <c:pt idx="16">
                  <c:v>I.17</c:v>
                </c:pt>
                <c:pt idx="17">
                  <c:v>II.17</c:v>
                </c:pt>
                <c:pt idx="18">
                  <c:v>III.17</c:v>
                </c:pt>
                <c:pt idx="19">
                  <c:v>IV.17</c:v>
                </c:pt>
                <c:pt idx="20">
                  <c:v>I.18</c:v>
                </c:pt>
                <c:pt idx="21">
                  <c:v>II.18</c:v>
                </c:pt>
              </c:strCache>
            </c:strRef>
          </c:cat>
          <c:val>
            <c:numRef>
              <c:f>'II.3.13'!$C$4:$C$25</c:f>
              <c:numCache>
                <c:formatCode>0.0</c:formatCode>
                <c:ptCount val="22"/>
                <c:pt idx="0">
                  <c:v>-0.9</c:v>
                </c:pt>
                <c:pt idx="1">
                  <c:v>-0.6</c:v>
                </c:pt>
                <c:pt idx="2">
                  <c:v>0</c:v>
                </c:pt>
                <c:pt idx="3">
                  <c:v>0.7</c:v>
                </c:pt>
                <c:pt idx="4">
                  <c:v>1.1000000000000001</c:v>
                </c:pt>
                <c:pt idx="5">
                  <c:v>1.3</c:v>
                </c:pt>
                <c:pt idx="6">
                  <c:v>1.2</c:v>
                </c:pt>
                <c:pt idx="7">
                  <c:v>1.4</c:v>
                </c:pt>
                <c:pt idx="8">
                  <c:v>1.2</c:v>
                </c:pt>
                <c:pt idx="9">
                  <c:v>1</c:v>
                </c:pt>
                <c:pt idx="10">
                  <c:v>1.1000000000000001</c:v>
                </c:pt>
                <c:pt idx="11">
                  <c:v>1.6</c:v>
                </c:pt>
                <c:pt idx="12">
                  <c:v>2.8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4.8</c:v>
                </c:pt>
                <c:pt idx="17">
                  <c:v>4.5999999999999996</c:v>
                </c:pt>
                <c:pt idx="18">
                  <c:v>4.7</c:v>
                </c:pt>
                <c:pt idx="19">
                  <c:v>4.7</c:v>
                </c:pt>
                <c:pt idx="20">
                  <c:v>3.8</c:v>
                </c:pt>
                <c:pt idx="21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D-4397-B0B1-6B3F05A14D39}"/>
            </c:ext>
          </c:extLst>
        </c:ser>
        <c:ser>
          <c:idx val="2"/>
          <c:order val="2"/>
          <c:tx>
            <c:strRef>
              <c:f>'II.3.13'!$D$1</c:f>
              <c:strCache>
                <c:ptCount val="1"/>
                <c:pt idx="0">
                  <c:v>Employed persons (based on LFS)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'II.3.13'!$A$4:$A$25</c:f>
              <c:strCache>
                <c:ptCount val="22"/>
                <c:pt idx="0">
                  <c:v>I.13</c:v>
                </c:pt>
                <c:pt idx="1">
                  <c:v>II.13</c:v>
                </c:pt>
                <c:pt idx="2">
                  <c:v>III.13</c:v>
                </c:pt>
                <c:pt idx="3">
                  <c:v>IV.13</c:v>
                </c:pt>
                <c:pt idx="4">
                  <c:v>I.14</c:v>
                </c:pt>
                <c:pt idx="5">
                  <c:v>II.14</c:v>
                </c:pt>
                <c:pt idx="6">
                  <c:v>III.14</c:v>
                </c:pt>
                <c:pt idx="7">
                  <c:v>IV.14</c:v>
                </c:pt>
                <c:pt idx="8">
                  <c:v>I.15</c:v>
                </c:pt>
                <c:pt idx="9">
                  <c:v>II.15</c:v>
                </c:pt>
                <c:pt idx="10">
                  <c:v>III.15</c:v>
                </c:pt>
                <c:pt idx="11">
                  <c:v>IV.15</c:v>
                </c:pt>
                <c:pt idx="12">
                  <c:v>I.16</c:v>
                </c:pt>
                <c:pt idx="13">
                  <c:v>II.16</c:v>
                </c:pt>
                <c:pt idx="14">
                  <c:v>III.16</c:v>
                </c:pt>
                <c:pt idx="15">
                  <c:v>IV.16</c:v>
                </c:pt>
                <c:pt idx="16">
                  <c:v>I.17</c:v>
                </c:pt>
                <c:pt idx="17">
                  <c:v>II.17</c:v>
                </c:pt>
                <c:pt idx="18">
                  <c:v>III.17</c:v>
                </c:pt>
                <c:pt idx="19">
                  <c:v>IV.17</c:v>
                </c:pt>
                <c:pt idx="20">
                  <c:v>I.18</c:v>
                </c:pt>
                <c:pt idx="21">
                  <c:v>II.18</c:v>
                </c:pt>
              </c:strCache>
            </c:strRef>
          </c:cat>
          <c:val>
            <c:numRef>
              <c:f>'II.3.13'!$D$4:$D$25</c:f>
              <c:numCache>
                <c:formatCode>0.0</c:formatCode>
                <c:ptCount val="22"/>
                <c:pt idx="0">
                  <c:v>-0.7</c:v>
                </c:pt>
                <c:pt idx="1">
                  <c:v>-0.5</c:v>
                </c:pt>
                <c:pt idx="2">
                  <c:v>0.1</c:v>
                </c:pt>
                <c:pt idx="3">
                  <c:v>0.5</c:v>
                </c:pt>
                <c:pt idx="4">
                  <c:v>1.8</c:v>
                </c:pt>
                <c:pt idx="5">
                  <c:v>1.7</c:v>
                </c:pt>
                <c:pt idx="6">
                  <c:v>2.1</c:v>
                </c:pt>
                <c:pt idx="7">
                  <c:v>1.9</c:v>
                </c:pt>
                <c:pt idx="8">
                  <c:v>1.7</c:v>
                </c:pt>
                <c:pt idx="9">
                  <c:v>1.2</c:v>
                </c:pt>
                <c:pt idx="10">
                  <c:v>1.1000000000000001</c:v>
                </c:pt>
                <c:pt idx="11">
                  <c:v>1.6</c:v>
                </c:pt>
                <c:pt idx="12">
                  <c:v>1.1000000000000001</c:v>
                </c:pt>
                <c:pt idx="13">
                  <c:v>1.2</c:v>
                </c:pt>
                <c:pt idx="14">
                  <c:v>0.2</c:v>
                </c:pt>
                <c:pt idx="15">
                  <c:v>0.3</c:v>
                </c:pt>
                <c:pt idx="16">
                  <c:v>1.7</c:v>
                </c:pt>
                <c:pt idx="17">
                  <c:v>1.9</c:v>
                </c:pt>
                <c:pt idx="18">
                  <c:v>1.5</c:v>
                </c:pt>
                <c:pt idx="19">
                  <c:v>0.5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D-4397-B0B1-6B3F05A14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67008"/>
        <c:axId val="128268544"/>
      </c:lineChart>
      <c:catAx>
        <c:axId val="12826700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8268544"/>
        <c:crosses val="autoZero"/>
        <c:auto val="1"/>
        <c:lblAlgn val="ctr"/>
        <c:lblOffset val="100"/>
        <c:tickLblSkip val="3"/>
        <c:tickMarkSkip val="4"/>
        <c:noMultiLvlLbl val="0"/>
      </c:catAx>
      <c:valAx>
        <c:axId val="128268544"/>
        <c:scaling>
          <c:orientation val="minMax"/>
          <c:min val="-1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8267008"/>
        <c:crosses val="autoZero"/>
        <c:crossBetween val="between"/>
      </c:valAx>
      <c:valAx>
        <c:axId val="128270336"/>
        <c:scaling>
          <c:orientation val="minMax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28271872"/>
        <c:crosses val="max"/>
        <c:crossBetween val="between"/>
      </c:valAx>
      <c:catAx>
        <c:axId val="12827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2703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6906167979002614E-2"/>
          <c:y val="0.77244372394627137"/>
          <c:w val="0.9061876640419948"/>
          <c:h val="0.2099092172301991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3.0529411764705881E-2"/>
          <c:w val="0.89341371391076096"/>
          <c:h val="0.71327095877721181"/>
        </c:manualLayout>
      </c:layout>
      <c:lineChart>
        <c:grouping val="standard"/>
        <c:varyColors val="0"/>
        <c:ser>
          <c:idx val="1"/>
          <c:order val="0"/>
          <c:tx>
            <c:strRef>
              <c:f>I.12!$C$1</c:f>
              <c:strCache>
                <c:ptCount val="1"/>
                <c:pt idx="0">
                  <c:v>Euro area 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I.12!$C$4:$C$22</c:f>
              <c:numCache>
                <c:formatCode>0.0</c:formatCode>
                <c:ptCount val="19"/>
                <c:pt idx="0">
                  <c:v>0.65</c:v>
                </c:pt>
                <c:pt idx="1">
                  <c:v>0.56999999999999995</c:v>
                </c:pt>
                <c:pt idx="2">
                  <c:v>0.35</c:v>
                </c:pt>
                <c:pt idx="3">
                  <c:v>0.16</c:v>
                </c:pt>
                <c:pt idx="4">
                  <c:v>-0.31</c:v>
                </c:pt>
                <c:pt idx="5">
                  <c:v>0.19</c:v>
                </c:pt>
                <c:pt idx="6">
                  <c:v>0.09</c:v>
                </c:pt>
                <c:pt idx="7">
                  <c:v>0.17</c:v>
                </c:pt>
                <c:pt idx="8">
                  <c:v>0.04</c:v>
                </c:pt>
                <c:pt idx="9">
                  <c:v>-0.09</c:v>
                </c:pt>
                <c:pt idx="10">
                  <c:v>0.27</c:v>
                </c:pt>
                <c:pt idx="11">
                  <c:v>0.74</c:v>
                </c:pt>
                <c:pt idx="12">
                  <c:v>1.76</c:v>
                </c:pt>
                <c:pt idx="13">
                  <c:v>1.52</c:v>
                </c:pt>
                <c:pt idx="14">
                  <c:v>1.45</c:v>
                </c:pt>
                <c:pt idx="15">
                  <c:v>1.42</c:v>
                </c:pt>
                <c:pt idx="16">
                  <c:v>1.26</c:v>
                </c:pt>
                <c:pt idx="17">
                  <c:v>1.7</c:v>
                </c:pt>
                <c:pt idx="18">
                  <c:v>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0-4754-ADB7-F0FB0D8C98B8}"/>
            </c:ext>
          </c:extLst>
        </c:ser>
        <c:ser>
          <c:idx val="2"/>
          <c:order val="1"/>
          <c:tx>
            <c:strRef>
              <c:f>I.12!$D$1</c:f>
              <c:strCache>
                <c:ptCount val="1"/>
                <c:pt idx="0">
                  <c:v>Russia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I.12!$D$4:$D$22</c:f>
              <c:numCache>
                <c:formatCode>0.0</c:formatCode>
                <c:ptCount val="19"/>
                <c:pt idx="0">
                  <c:v>6.4</c:v>
                </c:pt>
                <c:pt idx="1">
                  <c:v>7.58</c:v>
                </c:pt>
                <c:pt idx="2">
                  <c:v>7.68</c:v>
                </c:pt>
                <c:pt idx="3">
                  <c:v>9.58</c:v>
                </c:pt>
                <c:pt idx="4">
                  <c:v>16.2</c:v>
                </c:pt>
                <c:pt idx="5">
                  <c:v>15.81</c:v>
                </c:pt>
                <c:pt idx="6">
                  <c:v>15.69</c:v>
                </c:pt>
                <c:pt idx="7">
                  <c:v>14.46</c:v>
                </c:pt>
                <c:pt idx="8">
                  <c:v>8.35</c:v>
                </c:pt>
                <c:pt idx="9">
                  <c:v>7.35</c:v>
                </c:pt>
                <c:pt idx="10">
                  <c:v>6.83</c:v>
                </c:pt>
                <c:pt idx="11">
                  <c:v>5.75</c:v>
                </c:pt>
                <c:pt idx="12">
                  <c:v>4.6100000000000003</c:v>
                </c:pt>
                <c:pt idx="13">
                  <c:v>4.2</c:v>
                </c:pt>
                <c:pt idx="14">
                  <c:v>3.38</c:v>
                </c:pt>
                <c:pt idx="15">
                  <c:v>2.58</c:v>
                </c:pt>
                <c:pt idx="16">
                  <c:v>2.2599999999999998</c:v>
                </c:pt>
                <c:pt idx="17">
                  <c:v>2.37</c:v>
                </c:pt>
                <c:pt idx="18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0-4754-ADB7-F0FB0D8C98B8}"/>
            </c:ext>
          </c:extLst>
        </c:ser>
        <c:ser>
          <c:idx val="3"/>
          <c:order val="2"/>
          <c:tx>
            <c:strRef>
              <c:f>I.12!$E$1</c:f>
              <c:strCache>
                <c:ptCount val="1"/>
                <c:pt idx="0">
                  <c:v>China 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I.12!$E$4:$E$22</c:f>
              <c:numCache>
                <c:formatCode>0.0</c:formatCode>
                <c:ptCount val="19"/>
                <c:pt idx="0">
                  <c:v>2.2400000000000002</c:v>
                </c:pt>
                <c:pt idx="1">
                  <c:v>2.2400000000000002</c:v>
                </c:pt>
                <c:pt idx="2">
                  <c:v>2.11</c:v>
                </c:pt>
                <c:pt idx="3">
                  <c:v>1.64</c:v>
                </c:pt>
                <c:pt idx="4">
                  <c:v>1.37</c:v>
                </c:pt>
                <c:pt idx="5">
                  <c:v>1.53</c:v>
                </c:pt>
                <c:pt idx="6">
                  <c:v>1.77</c:v>
                </c:pt>
                <c:pt idx="7">
                  <c:v>1.5</c:v>
                </c:pt>
                <c:pt idx="8">
                  <c:v>2.21</c:v>
                </c:pt>
                <c:pt idx="9">
                  <c:v>2.17</c:v>
                </c:pt>
                <c:pt idx="10">
                  <c:v>1.83</c:v>
                </c:pt>
                <c:pt idx="11">
                  <c:v>2.27</c:v>
                </c:pt>
                <c:pt idx="12">
                  <c:v>1.43</c:v>
                </c:pt>
                <c:pt idx="13">
                  <c:v>1.43</c:v>
                </c:pt>
                <c:pt idx="14">
                  <c:v>1.54</c:v>
                </c:pt>
                <c:pt idx="15">
                  <c:v>1.67</c:v>
                </c:pt>
                <c:pt idx="16">
                  <c:v>2.0499999999999998</c:v>
                </c:pt>
                <c:pt idx="17">
                  <c:v>2.04</c:v>
                </c:pt>
                <c:pt idx="18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0-4754-ADB7-F0FB0D8C98B8}"/>
            </c:ext>
          </c:extLst>
        </c:ser>
        <c:ser>
          <c:idx val="4"/>
          <c:order val="3"/>
          <c:tx>
            <c:strRef>
              <c:f>I.12!$F$1</c:f>
              <c:strCache>
                <c:ptCount val="1"/>
                <c:pt idx="0">
                  <c:v>Belarus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I.12!$F$4:$F$22</c:f>
              <c:numCache>
                <c:formatCode>0.0</c:formatCode>
                <c:ptCount val="19"/>
                <c:pt idx="0">
                  <c:v>15.54</c:v>
                </c:pt>
                <c:pt idx="1">
                  <c:v>18.739999999999998</c:v>
                </c:pt>
                <c:pt idx="2">
                  <c:v>20.170000000000002</c:v>
                </c:pt>
                <c:pt idx="3">
                  <c:v>17.95</c:v>
                </c:pt>
                <c:pt idx="4">
                  <c:v>16.670000000000002</c:v>
                </c:pt>
                <c:pt idx="5">
                  <c:v>14.1</c:v>
                </c:pt>
                <c:pt idx="6">
                  <c:v>12.09</c:v>
                </c:pt>
                <c:pt idx="7">
                  <c:v>11.6</c:v>
                </c:pt>
                <c:pt idx="8">
                  <c:v>12.36</c:v>
                </c:pt>
                <c:pt idx="9">
                  <c:v>12.36</c:v>
                </c:pt>
                <c:pt idx="10">
                  <c:v>11.69</c:v>
                </c:pt>
                <c:pt idx="11">
                  <c:v>10.99</c:v>
                </c:pt>
                <c:pt idx="12">
                  <c:v>7.61</c:v>
                </c:pt>
                <c:pt idx="13">
                  <c:v>6.31</c:v>
                </c:pt>
                <c:pt idx="14">
                  <c:v>5.37</c:v>
                </c:pt>
                <c:pt idx="15">
                  <c:v>4.92</c:v>
                </c:pt>
                <c:pt idx="16">
                  <c:v>4.9000000000000004</c:v>
                </c:pt>
                <c:pt idx="17">
                  <c:v>4.51</c:v>
                </c:pt>
                <c:pt idx="18">
                  <c:v>4.6500000000000004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C0-4754-ADB7-F0FB0D8C98B8}"/>
            </c:ext>
          </c:extLst>
        </c:ser>
        <c:ser>
          <c:idx val="5"/>
          <c:order val="4"/>
          <c:tx>
            <c:strRef>
              <c:f>I.12!$G$1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I.12!$G$4:$G$22</c:f>
              <c:numCache>
                <c:formatCode>0.0</c:formatCode>
                <c:ptCount val="19"/>
                <c:pt idx="0">
                  <c:v>0.77</c:v>
                </c:pt>
                <c:pt idx="1">
                  <c:v>0.37</c:v>
                </c:pt>
                <c:pt idx="2">
                  <c:v>-0.18</c:v>
                </c:pt>
                <c:pt idx="3">
                  <c:v>-0.57999999999999996</c:v>
                </c:pt>
                <c:pt idx="4">
                  <c:v>-1.19</c:v>
                </c:pt>
                <c:pt idx="5">
                  <c:v>-0.76</c:v>
                </c:pt>
                <c:pt idx="6">
                  <c:v>-0.73</c:v>
                </c:pt>
                <c:pt idx="7">
                  <c:v>-0.73</c:v>
                </c:pt>
                <c:pt idx="8">
                  <c:v>-0.96</c:v>
                </c:pt>
                <c:pt idx="9">
                  <c:v>-0.98</c:v>
                </c:pt>
                <c:pt idx="10">
                  <c:v>-0.8</c:v>
                </c:pt>
                <c:pt idx="11">
                  <c:v>0.24</c:v>
                </c:pt>
                <c:pt idx="12">
                  <c:v>1.96</c:v>
                </c:pt>
                <c:pt idx="13">
                  <c:v>1.77</c:v>
                </c:pt>
                <c:pt idx="14">
                  <c:v>1.83</c:v>
                </c:pt>
                <c:pt idx="15">
                  <c:v>2.25</c:v>
                </c:pt>
                <c:pt idx="16">
                  <c:v>1.63</c:v>
                </c:pt>
                <c:pt idx="17">
                  <c:v>1.91</c:v>
                </c:pt>
                <c:pt idx="18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C0-4754-ADB7-F0FB0D8C98B8}"/>
            </c:ext>
          </c:extLst>
        </c:ser>
        <c:ser>
          <c:idx val="0"/>
          <c:order val="5"/>
          <c:tx>
            <c:strRef>
              <c:f>I.12!$B$1</c:f>
              <c:strCache>
                <c:ptCount val="1"/>
                <c:pt idx="0">
                  <c:v>UAwCPI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ysDot"/>
            </a:ln>
          </c:spPr>
          <c:marker>
            <c:symbol val="none"/>
          </c:marker>
          <c:cat>
            <c:strRef>
              <c:f>I.12!$A$4:$A$22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I.12!$B$4:$B$22</c:f>
              <c:numCache>
                <c:formatCode>0.0</c:formatCode>
                <c:ptCount val="19"/>
                <c:pt idx="0">
                  <c:v>3.99</c:v>
                </c:pt>
                <c:pt idx="1">
                  <c:v>4.49</c:v>
                </c:pt>
                <c:pt idx="2">
                  <c:v>4.38</c:v>
                </c:pt>
                <c:pt idx="3">
                  <c:v>4.53</c:v>
                </c:pt>
                <c:pt idx="4">
                  <c:v>5.66</c:v>
                </c:pt>
                <c:pt idx="5">
                  <c:v>5.56</c:v>
                </c:pt>
                <c:pt idx="6">
                  <c:v>5.28</c:v>
                </c:pt>
                <c:pt idx="7">
                  <c:v>4.9800000000000004</c:v>
                </c:pt>
                <c:pt idx="8">
                  <c:v>3.56</c:v>
                </c:pt>
                <c:pt idx="9">
                  <c:v>3.18</c:v>
                </c:pt>
                <c:pt idx="10">
                  <c:v>3.12</c:v>
                </c:pt>
                <c:pt idx="11">
                  <c:v>3.07</c:v>
                </c:pt>
                <c:pt idx="12">
                  <c:v>3.14</c:v>
                </c:pt>
                <c:pt idx="13">
                  <c:v>2.85</c:v>
                </c:pt>
                <c:pt idx="14">
                  <c:v>2.65</c:v>
                </c:pt>
                <c:pt idx="15">
                  <c:v>2.58</c:v>
                </c:pt>
                <c:pt idx="16">
                  <c:v>2.52</c:v>
                </c:pt>
                <c:pt idx="17">
                  <c:v>2.77</c:v>
                </c:pt>
                <c:pt idx="18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B-4111-9FC7-61F2412CA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67200"/>
        <c:axId val="110865408"/>
      </c:lineChart>
      <c:valAx>
        <c:axId val="110865408"/>
        <c:scaling>
          <c:orientation val="minMax"/>
          <c:max val="21"/>
          <c:min val="-3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0867200"/>
        <c:crosses val="autoZero"/>
        <c:crossBetween val="between"/>
        <c:majorUnit val="3"/>
      </c:valAx>
      <c:catAx>
        <c:axId val="11086720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0865408"/>
        <c:crosses val="autoZero"/>
        <c:auto val="1"/>
        <c:lblAlgn val="ctr"/>
        <c:lblOffset val="100"/>
        <c:tickMarkSkip val="8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9.2905839895013123E-2"/>
          <c:y val="0.85828068550254744"/>
          <c:w val="0.81418799212598425"/>
          <c:h val="0.1358369615562760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5686274509804"/>
          <c:y val="6.4705882352941183E-2"/>
          <c:w val="0.77826209150326797"/>
          <c:h val="0.5942376100046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'II.3.14'!$B$1</c:f>
              <c:strCache>
                <c:ptCount val="1"/>
                <c:pt idx="0">
                  <c:v>Newly created jobs (ths)</c:v>
                </c:pt>
              </c:strCache>
            </c:strRef>
          </c:tx>
          <c:spPr>
            <a:solidFill>
              <a:srgbClr val="FF7518"/>
            </a:solidFill>
            <a:ln w="25400" cmpd="sng">
              <a:noFill/>
              <a:prstDash val="solid"/>
            </a:ln>
          </c:spPr>
          <c:invertIfNegative val="0"/>
          <c:cat>
            <c:strRef>
              <c:f>'II.3.14'!$A$4:$A$22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'II.3.14'!$B$4:$B$22</c:f>
              <c:numCache>
                <c:formatCode>0.0</c:formatCode>
                <c:ptCount val="19"/>
                <c:pt idx="0">
                  <c:v>179.1</c:v>
                </c:pt>
                <c:pt idx="1">
                  <c:v>144.30000000000001</c:v>
                </c:pt>
                <c:pt idx="2">
                  <c:v>137.4</c:v>
                </c:pt>
                <c:pt idx="3">
                  <c:v>154.1</c:v>
                </c:pt>
                <c:pt idx="4">
                  <c:v>192.8</c:v>
                </c:pt>
                <c:pt idx="5">
                  <c:v>154.4</c:v>
                </c:pt>
                <c:pt idx="6">
                  <c:v>137.69999999999999</c:v>
                </c:pt>
                <c:pt idx="7">
                  <c:v>117.1</c:v>
                </c:pt>
                <c:pt idx="8">
                  <c:v>192</c:v>
                </c:pt>
                <c:pt idx="9">
                  <c:v>159.4</c:v>
                </c:pt>
                <c:pt idx="10">
                  <c:v>147.6</c:v>
                </c:pt>
                <c:pt idx="11">
                  <c:v>119.7</c:v>
                </c:pt>
                <c:pt idx="12">
                  <c:v>225.5</c:v>
                </c:pt>
                <c:pt idx="13">
                  <c:v>165.1</c:v>
                </c:pt>
                <c:pt idx="14">
                  <c:v>160.5</c:v>
                </c:pt>
                <c:pt idx="15">
                  <c:v>143</c:v>
                </c:pt>
                <c:pt idx="16">
                  <c:v>258</c:v>
                </c:pt>
                <c:pt idx="17">
                  <c:v>167.9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8C-46DA-AB95-99F6341072B9}"/>
            </c:ext>
          </c:extLst>
        </c:ser>
        <c:ser>
          <c:idx val="1"/>
          <c:order val="1"/>
          <c:tx>
            <c:strRef>
              <c:f>'II.3.14'!$C$1</c:f>
              <c:strCache>
                <c:ptCount val="1"/>
                <c:pt idx="0">
                  <c:v>Liquidated jobs (ths)</c:v>
                </c:pt>
              </c:strCache>
            </c:strRef>
          </c:tx>
          <c:spPr>
            <a:solidFill>
              <a:srgbClr val="FDCD31"/>
            </a:solidFill>
            <a:ln w="25400" cmpd="sng">
              <a:noFill/>
              <a:prstDash val="solid"/>
            </a:ln>
          </c:spPr>
          <c:invertIfNegative val="0"/>
          <c:cat>
            <c:strRef>
              <c:f>'II.3.14'!$A$4:$A$22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'II.3.14'!$C$4:$C$22</c:f>
              <c:numCache>
                <c:formatCode>0.0</c:formatCode>
                <c:ptCount val="19"/>
                <c:pt idx="0">
                  <c:v>-95.6</c:v>
                </c:pt>
                <c:pt idx="1">
                  <c:v>-72.7</c:v>
                </c:pt>
                <c:pt idx="2">
                  <c:v>-79.8</c:v>
                </c:pt>
                <c:pt idx="3">
                  <c:v>-71.8</c:v>
                </c:pt>
                <c:pt idx="4">
                  <c:v>-95.8</c:v>
                </c:pt>
                <c:pt idx="5">
                  <c:v>-71.3</c:v>
                </c:pt>
                <c:pt idx="6">
                  <c:v>-74.900000000000006</c:v>
                </c:pt>
                <c:pt idx="7">
                  <c:v>-75.5</c:v>
                </c:pt>
                <c:pt idx="8">
                  <c:v>-82.8</c:v>
                </c:pt>
                <c:pt idx="9">
                  <c:v>-68.900000000000006</c:v>
                </c:pt>
                <c:pt idx="10">
                  <c:v>-71.900000000000006</c:v>
                </c:pt>
                <c:pt idx="11">
                  <c:v>-60.6</c:v>
                </c:pt>
                <c:pt idx="12">
                  <c:v>-79</c:v>
                </c:pt>
                <c:pt idx="13">
                  <c:v>-60.9</c:v>
                </c:pt>
                <c:pt idx="14">
                  <c:v>-61.9</c:v>
                </c:pt>
                <c:pt idx="15">
                  <c:v>-62.4</c:v>
                </c:pt>
                <c:pt idx="16">
                  <c:v>-87.9</c:v>
                </c:pt>
                <c:pt idx="17">
                  <c:v>-58.8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8C-46DA-AB95-99F63410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394368"/>
        <c:axId val="128395904"/>
      </c:barChart>
      <c:lineChart>
        <c:grouping val="standard"/>
        <c:varyColors val="0"/>
        <c:ser>
          <c:idx val="2"/>
          <c:order val="2"/>
          <c:tx>
            <c:strRef>
              <c:f>'II.3.14'!$D$1</c:f>
              <c:strCache>
                <c:ptCount val="1"/>
                <c:pt idx="0">
                  <c:v>Vacancy index (2014 = 100, s.a., RHS)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'II.3.14'!$A$4:$A$22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'II.3.14'!$D$4:$D$22</c:f>
              <c:numCache>
                <c:formatCode>0.0</c:formatCode>
                <c:ptCount val="19"/>
                <c:pt idx="0">
                  <c:v>88.7</c:v>
                </c:pt>
                <c:pt idx="1">
                  <c:v>95.3</c:v>
                </c:pt>
                <c:pt idx="2">
                  <c:v>104.7</c:v>
                </c:pt>
                <c:pt idx="3">
                  <c:v>114.8</c:v>
                </c:pt>
                <c:pt idx="4">
                  <c:v>122.3</c:v>
                </c:pt>
                <c:pt idx="5">
                  <c:v>125.8</c:v>
                </c:pt>
                <c:pt idx="6">
                  <c:v>127.4</c:v>
                </c:pt>
                <c:pt idx="7">
                  <c:v>135.1</c:v>
                </c:pt>
                <c:pt idx="8">
                  <c:v>147.30000000000001</c:v>
                </c:pt>
                <c:pt idx="9">
                  <c:v>158.30000000000001</c:v>
                </c:pt>
                <c:pt idx="10">
                  <c:v>165.8</c:v>
                </c:pt>
                <c:pt idx="11">
                  <c:v>164.5</c:v>
                </c:pt>
                <c:pt idx="12">
                  <c:v>196.3</c:v>
                </c:pt>
                <c:pt idx="13">
                  <c:v>204.8</c:v>
                </c:pt>
                <c:pt idx="14">
                  <c:v>227.4</c:v>
                </c:pt>
                <c:pt idx="15">
                  <c:v>247.6</c:v>
                </c:pt>
                <c:pt idx="16">
                  <c:v>253</c:v>
                </c:pt>
                <c:pt idx="17">
                  <c:v>276.5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C-46DA-AB95-99F6341072B9}"/>
            </c:ext>
          </c:extLst>
        </c:ser>
        <c:ser>
          <c:idx val="3"/>
          <c:order val="3"/>
          <c:tx>
            <c:strRef>
              <c:f>'II.3.14'!$E$1</c:f>
              <c:strCache>
                <c:ptCount val="1"/>
                <c:pt idx="0">
                  <c:v>Vacancy barometer (2014 = 100, RHS)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'II.3.14'!$A$4:$A$22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'II.3.14'!$E$4:$E$22</c:f>
              <c:numCache>
                <c:formatCode>0.0</c:formatCode>
                <c:ptCount val="19"/>
                <c:pt idx="0">
                  <c:v>93.6</c:v>
                </c:pt>
                <c:pt idx="1">
                  <c:v>93</c:v>
                </c:pt>
                <c:pt idx="2">
                  <c:v>102.3</c:v>
                </c:pt>
                <c:pt idx="3">
                  <c:v>111.1</c:v>
                </c:pt>
                <c:pt idx="4">
                  <c:v>110.7</c:v>
                </c:pt>
                <c:pt idx="5">
                  <c:v>121.6</c:v>
                </c:pt>
                <c:pt idx="6">
                  <c:v>132.19999999999999</c:v>
                </c:pt>
                <c:pt idx="7">
                  <c:v>149.30000000000001</c:v>
                </c:pt>
                <c:pt idx="8">
                  <c:v>146.69999999999999</c:v>
                </c:pt>
                <c:pt idx="9">
                  <c:v>155.19999999999999</c:v>
                </c:pt>
                <c:pt idx="10">
                  <c:v>151.6</c:v>
                </c:pt>
                <c:pt idx="11">
                  <c:v>152</c:v>
                </c:pt>
                <c:pt idx="12">
                  <c:v>158</c:v>
                </c:pt>
                <c:pt idx="13">
                  <c:v>163.80000000000001</c:v>
                </c:pt>
                <c:pt idx="14">
                  <c:v>177.2</c:v>
                </c:pt>
                <c:pt idx="15">
                  <c:v>187.7</c:v>
                </c:pt>
                <c:pt idx="16">
                  <c:v>193.1</c:v>
                </c:pt>
                <c:pt idx="17">
                  <c:v>195.4</c:v>
                </c:pt>
                <c:pt idx="18">
                  <c:v>195.9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8C-46DA-AB95-99F63410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11520"/>
        <c:axId val="128409984"/>
      </c:lineChart>
      <c:catAx>
        <c:axId val="12839436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8395904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128395904"/>
        <c:scaling>
          <c:orientation val="minMax"/>
          <c:min val="-2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8394368"/>
        <c:crosses val="autoZero"/>
        <c:crossBetween val="between"/>
      </c:valAx>
      <c:valAx>
        <c:axId val="128409984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28411520"/>
        <c:crosses val="max"/>
        <c:crossBetween val="between"/>
        <c:majorUnit val="60"/>
      </c:valAx>
      <c:catAx>
        <c:axId val="12841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409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77310004631773965"/>
          <c:w val="0.99368921568627455"/>
          <c:h val="0.215135247799907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9711286089239"/>
          <c:y val="6.4705882352941183E-2"/>
          <c:w val="0.80518077427821522"/>
          <c:h val="0.64826447429365452"/>
        </c:manualLayout>
      </c:layout>
      <c:lineChart>
        <c:grouping val="standard"/>
        <c:varyColors val="0"/>
        <c:ser>
          <c:idx val="1"/>
          <c:order val="1"/>
          <c:tx>
            <c:strRef>
              <c:f>'II.3.15'!$C$1</c:f>
              <c:strCache>
                <c:ptCount val="1"/>
                <c:pt idx="0">
                  <c:v>Population (aged 15 and more, 2010 = 100)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'II.3.15'!$A$4:$A$33</c:f>
              <c:strCache>
                <c:ptCount val="3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</c:strCache>
            </c:strRef>
          </c:cat>
          <c:val>
            <c:numRef>
              <c:f>'II.3.15'!$C$4:$C$33</c:f>
              <c:numCache>
                <c:formatCode>0.0</c:formatCode>
                <c:ptCount val="30"/>
                <c:pt idx="0">
                  <c:v>100.11</c:v>
                </c:pt>
                <c:pt idx="1">
                  <c:v>100.12</c:v>
                </c:pt>
                <c:pt idx="2">
                  <c:v>100.17</c:v>
                </c:pt>
                <c:pt idx="3">
                  <c:v>100.22</c:v>
                </c:pt>
                <c:pt idx="4">
                  <c:v>100.25</c:v>
                </c:pt>
                <c:pt idx="5">
                  <c:v>100.25</c:v>
                </c:pt>
                <c:pt idx="6">
                  <c:v>100.27</c:v>
                </c:pt>
                <c:pt idx="7">
                  <c:v>100.3</c:v>
                </c:pt>
                <c:pt idx="8">
                  <c:v>100.29</c:v>
                </c:pt>
                <c:pt idx="9">
                  <c:v>100.26</c:v>
                </c:pt>
                <c:pt idx="10">
                  <c:v>100.25</c:v>
                </c:pt>
                <c:pt idx="11">
                  <c:v>100.26</c:v>
                </c:pt>
                <c:pt idx="12">
                  <c:v>100.25</c:v>
                </c:pt>
                <c:pt idx="13">
                  <c:v>100.04</c:v>
                </c:pt>
                <c:pt idx="14">
                  <c:v>100.05</c:v>
                </c:pt>
                <c:pt idx="15">
                  <c:v>100.05</c:v>
                </c:pt>
                <c:pt idx="16">
                  <c:v>100.03</c:v>
                </c:pt>
                <c:pt idx="17">
                  <c:v>100.02</c:v>
                </c:pt>
                <c:pt idx="18">
                  <c:v>100.02</c:v>
                </c:pt>
                <c:pt idx="19">
                  <c:v>100.02</c:v>
                </c:pt>
                <c:pt idx="20">
                  <c:v>99.21</c:v>
                </c:pt>
                <c:pt idx="21">
                  <c:v>99.21</c:v>
                </c:pt>
                <c:pt idx="22">
                  <c:v>99.16</c:v>
                </c:pt>
                <c:pt idx="23">
                  <c:v>99.16</c:v>
                </c:pt>
                <c:pt idx="24">
                  <c:v>98.9</c:v>
                </c:pt>
                <c:pt idx="25">
                  <c:v>98.9</c:v>
                </c:pt>
                <c:pt idx="26">
                  <c:v>98.79</c:v>
                </c:pt>
                <c:pt idx="27">
                  <c:v>98.77</c:v>
                </c:pt>
                <c:pt idx="28">
                  <c:v>98.4</c:v>
                </c:pt>
                <c:pt idx="29">
                  <c:v>98.3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D-4B2D-994E-1CAA32A8D790}"/>
            </c:ext>
          </c:extLst>
        </c:ser>
        <c:ser>
          <c:idx val="2"/>
          <c:order val="2"/>
          <c:tx>
            <c:strRef>
              <c:f>'II.3.15'!$D$1</c:f>
              <c:strCache>
                <c:ptCount val="1"/>
                <c:pt idx="0">
                  <c:v>Economically active population (s.a., 2010 = 100)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'II.3.15'!$A$4:$A$33</c:f>
              <c:strCache>
                <c:ptCount val="3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</c:strCache>
            </c:strRef>
          </c:cat>
          <c:val>
            <c:numRef>
              <c:f>'II.3.15'!$D$4:$D$33</c:f>
              <c:numCache>
                <c:formatCode>0.0</c:formatCode>
                <c:ptCount val="30"/>
                <c:pt idx="0">
                  <c:v>100.3</c:v>
                </c:pt>
                <c:pt idx="1">
                  <c:v>100.5</c:v>
                </c:pt>
                <c:pt idx="2">
                  <c:v>100.6</c:v>
                </c:pt>
                <c:pt idx="3">
                  <c:v>100.9</c:v>
                </c:pt>
                <c:pt idx="4">
                  <c:v>101.1</c:v>
                </c:pt>
                <c:pt idx="5">
                  <c:v>101.2</c:v>
                </c:pt>
                <c:pt idx="6">
                  <c:v>101.3</c:v>
                </c:pt>
                <c:pt idx="7">
                  <c:v>101.4</c:v>
                </c:pt>
                <c:pt idx="8">
                  <c:v>101.2</c:v>
                </c:pt>
                <c:pt idx="9">
                  <c:v>101.5</c:v>
                </c:pt>
                <c:pt idx="10">
                  <c:v>101.6</c:v>
                </c:pt>
                <c:pt idx="11">
                  <c:v>101.6</c:v>
                </c:pt>
                <c:pt idx="12">
                  <c:v>101.9</c:v>
                </c:pt>
                <c:pt idx="13">
                  <c:v>101.8</c:v>
                </c:pt>
                <c:pt idx="14">
                  <c:v>101.8</c:v>
                </c:pt>
                <c:pt idx="15">
                  <c:v>101.5</c:v>
                </c:pt>
                <c:pt idx="16">
                  <c:v>101.7</c:v>
                </c:pt>
                <c:pt idx="17">
                  <c:v>101.3</c:v>
                </c:pt>
                <c:pt idx="18">
                  <c:v>101.4</c:v>
                </c:pt>
                <c:pt idx="19">
                  <c:v>101.6</c:v>
                </c:pt>
                <c:pt idx="20">
                  <c:v>101.1</c:v>
                </c:pt>
                <c:pt idx="21">
                  <c:v>100.9</c:v>
                </c:pt>
                <c:pt idx="22">
                  <c:v>100.9</c:v>
                </c:pt>
                <c:pt idx="23">
                  <c:v>100.8</c:v>
                </c:pt>
                <c:pt idx="24">
                  <c:v>100.9</c:v>
                </c:pt>
                <c:pt idx="25">
                  <c:v>101.1</c:v>
                </c:pt>
                <c:pt idx="26">
                  <c:v>100.8</c:v>
                </c:pt>
                <c:pt idx="27">
                  <c:v>100.5</c:v>
                </c:pt>
                <c:pt idx="28">
                  <c:v>100.3</c:v>
                </c:pt>
                <c:pt idx="29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D-4B2D-994E-1CAA32A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86400"/>
        <c:axId val="128492288"/>
      </c:lineChart>
      <c:lineChart>
        <c:grouping val="standard"/>
        <c:varyColors val="0"/>
        <c:ser>
          <c:idx val="0"/>
          <c:order val="0"/>
          <c:tx>
            <c:strRef>
              <c:f>'II.3.15'!$B$1</c:f>
              <c:strCache>
                <c:ptCount val="1"/>
                <c:pt idx="0">
                  <c:v>Activity rate (%, s.a., RHS)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'II.3.15'!$A$4:$A$33</c:f>
              <c:strCache>
                <c:ptCount val="3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</c:strCache>
            </c:strRef>
          </c:cat>
          <c:val>
            <c:numRef>
              <c:f>'II.3.15'!$B$4:$B$33</c:f>
              <c:numCache>
                <c:formatCode>0.0</c:formatCode>
                <c:ptCount val="30"/>
                <c:pt idx="0">
                  <c:v>55.4</c:v>
                </c:pt>
                <c:pt idx="1">
                  <c:v>55.5</c:v>
                </c:pt>
                <c:pt idx="2">
                  <c:v>55.5</c:v>
                </c:pt>
                <c:pt idx="3">
                  <c:v>55.7</c:v>
                </c:pt>
                <c:pt idx="4">
                  <c:v>55.8</c:v>
                </c:pt>
                <c:pt idx="5">
                  <c:v>55.8</c:v>
                </c:pt>
                <c:pt idx="6">
                  <c:v>55.9</c:v>
                </c:pt>
                <c:pt idx="7">
                  <c:v>55.9</c:v>
                </c:pt>
                <c:pt idx="8">
                  <c:v>55.8</c:v>
                </c:pt>
                <c:pt idx="9">
                  <c:v>56</c:v>
                </c:pt>
                <c:pt idx="10">
                  <c:v>56.1</c:v>
                </c:pt>
                <c:pt idx="11">
                  <c:v>56.1</c:v>
                </c:pt>
                <c:pt idx="12">
                  <c:v>56.2</c:v>
                </c:pt>
                <c:pt idx="13">
                  <c:v>56.3</c:v>
                </c:pt>
                <c:pt idx="14">
                  <c:v>56.3</c:v>
                </c:pt>
                <c:pt idx="15">
                  <c:v>56.1</c:v>
                </c:pt>
                <c:pt idx="16">
                  <c:v>56.2</c:v>
                </c:pt>
                <c:pt idx="17">
                  <c:v>56</c:v>
                </c:pt>
                <c:pt idx="18">
                  <c:v>56.1</c:v>
                </c:pt>
                <c:pt idx="19">
                  <c:v>56.2</c:v>
                </c:pt>
                <c:pt idx="20">
                  <c:v>56.4</c:v>
                </c:pt>
                <c:pt idx="21">
                  <c:v>56.3</c:v>
                </c:pt>
                <c:pt idx="22">
                  <c:v>56.3</c:v>
                </c:pt>
                <c:pt idx="23">
                  <c:v>56.2</c:v>
                </c:pt>
                <c:pt idx="24">
                  <c:v>56.4</c:v>
                </c:pt>
                <c:pt idx="25">
                  <c:v>56.6</c:v>
                </c:pt>
                <c:pt idx="26">
                  <c:v>56.5</c:v>
                </c:pt>
                <c:pt idx="27">
                  <c:v>56.3</c:v>
                </c:pt>
                <c:pt idx="28">
                  <c:v>56.4</c:v>
                </c:pt>
                <c:pt idx="29">
                  <c:v>56.2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D-4B2D-994E-1CAA32A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12000"/>
        <c:axId val="128493824"/>
      </c:lineChart>
      <c:catAx>
        <c:axId val="12848640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84922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8492288"/>
        <c:scaling>
          <c:orientation val="minMax"/>
          <c:max val="104"/>
          <c:min val="98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8486400"/>
        <c:crosses val="autoZero"/>
        <c:crossBetween val="between"/>
        <c:majorUnit val="2"/>
      </c:valAx>
      <c:valAx>
        <c:axId val="128493824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28512000"/>
        <c:crosses val="max"/>
        <c:crossBetween val="between"/>
        <c:majorUnit val="1"/>
      </c:valAx>
      <c:catAx>
        <c:axId val="12851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4938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8.1187335958005244E-2"/>
          <c:y val="0.81536220472440946"/>
          <c:w val="0.83762499999999995"/>
          <c:h val="0.1669907364520611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74183006535947E-2"/>
          <c:y val="6.4675925925925928E-2"/>
          <c:w val="0.86597222222222225"/>
          <c:h val="0.64919166666666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'II.3.16'!$D$1</c:f>
              <c:strCache>
                <c:ptCount val="1"/>
                <c:pt idx="0">
                  <c:v>No shortage</c:v>
                </c:pt>
              </c:strCache>
            </c:strRef>
          </c:tx>
          <c:spPr>
            <a:solidFill>
              <a:srgbClr val="057C48"/>
            </a:solidFill>
            <a:ln>
              <a:solidFill>
                <a:srgbClr val="057C48"/>
              </a:solidFill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Commerce</c:v>
                </c:pt>
                <c:pt idx="1">
                  <c:v>Services</c:v>
                </c:pt>
                <c:pt idx="2">
                  <c:v>Production</c:v>
                </c:pt>
                <c:pt idx="3">
                  <c:v>Public Sector</c:v>
                </c:pt>
              </c:strCache>
            </c:strRef>
          </c:cat>
          <c:val>
            <c:numRef>
              <c:f>'II.3.16'!$D$4:$D$7</c:f>
              <c:numCache>
                <c:formatCode>General</c:formatCode>
                <c:ptCount val="4"/>
                <c:pt idx="0">
                  <c:v>46.7</c:v>
                </c:pt>
                <c:pt idx="1">
                  <c:v>36.1</c:v>
                </c:pt>
                <c:pt idx="2">
                  <c:v>22.1</c:v>
                </c:pt>
                <c:pt idx="3">
                  <c:v>76.900000000000006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6-421D-B529-543138DA9808}"/>
            </c:ext>
          </c:extLst>
        </c:ser>
        <c:ser>
          <c:idx val="1"/>
          <c:order val="1"/>
          <c:tx>
            <c:strRef>
              <c:f>'II.3.16'!$E$1</c:f>
              <c:strCache>
                <c:ptCount val="1"/>
                <c:pt idx="0">
                  <c:v>At all levels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Commerce</c:v>
                </c:pt>
                <c:pt idx="1">
                  <c:v>Services</c:v>
                </c:pt>
                <c:pt idx="2">
                  <c:v>Production</c:v>
                </c:pt>
                <c:pt idx="3">
                  <c:v>Public Sector</c:v>
                </c:pt>
              </c:strCache>
            </c:strRef>
          </c:cat>
          <c:val>
            <c:numRef>
              <c:f>'II.3.16'!$E$4:$E$7</c:f>
              <c:numCache>
                <c:formatCode>General</c:formatCode>
                <c:ptCount val="4"/>
                <c:pt idx="0">
                  <c:v>4.4000000000000004</c:v>
                </c:pt>
                <c:pt idx="1">
                  <c:v>6.1</c:v>
                </c:pt>
                <c:pt idx="2">
                  <c:v>8.3000000000000007</c:v>
                </c:pt>
                <c:pt idx="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A6-421D-B529-543138DA9808}"/>
            </c:ext>
          </c:extLst>
        </c:ser>
        <c:ser>
          <c:idx val="2"/>
          <c:order val="2"/>
          <c:tx>
            <c:strRef>
              <c:f>'II.3.16'!$F$1</c:f>
              <c:strCache>
                <c:ptCount val="1"/>
                <c:pt idx="0">
                  <c:v>At high-level positions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Commerce</c:v>
                </c:pt>
                <c:pt idx="1">
                  <c:v>Services</c:v>
                </c:pt>
                <c:pt idx="2">
                  <c:v>Production</c:v>
                </c:pt>
                <c:pt idx="3">
                  <c:v>Public Sector</c:v>
                </c:pt>
              </c:strCache>
            </c:strRef>
          </c:cat>
          <c:val>
            <c:numRef>
              <c:f>'II.3.16'!$F$4:$F$7</c:f>
              <c:numCache>
                <c:formatCode>General</c:formatCode>
                <c:ptCount val="4"/>
                <c:pt idx="0">
                  <c:v>0</c:v>
                </c:pt>
                <c:pt idx="1">
                  <c:v>6</c:v>
                </c:pt>
                <c:pt idx="2">
                  <c:v>8.8000000000000007</c:v>
                </c:pt>
                <c:pt idx="3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A6-421D-B529-543138DA9808}"/>
            </c:ext>
          </c:extLst>
        </c:ser>
        <c:ser>
          <c:idx val="3"/>
          <c:order val="3"/>
          <c:tx>
            <c:strRef>
              <c:f>'II.3.16'!$G$1</c:f>
              <c:strCache>
                <c:ptCount val="1"/>
                <c:pt idx="0">
                  <c:v>At mid-level positions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Commerce</c:v>
                </c:pt>
                <c:pt idx="1">
                  <c:v>Services</c:v>
                </c:pt>
                <c:pt idx="2">
                  <c:v>Production</c:v>
                </c:pt>
                <c:pt idx="3">
                  <c:v>Public Sector</c:v>
                </c:pt>
              </c:strCache>
            </c:strRef>
          </c:cat>
          <c:val>
            <c:numRef>
              <c:f>'II.3.16'!$G$4:$G$7</c:f>
              <c:numCache>
                <c:formatCode>General</c:formatCode>
                <c:ptCount val="4"/>
                <c:pt idx="0">
                  <c:v>22.5</c:v>
                </c:pt>
                <c:pt idx="1">
                  <c:v>17.8</c:v>
                </c:pt>
                <c:pt idx="2">
                  <c:v>22.9</c:v>
                </c:pt>
                <c:pt idx="3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A6-421D-B529-543138DA9808}"/>
            </c:ext>
          </c:extLst>
        </c:ser>
        <c:ser>
          <c:idx val="4"/>
          <c:order val="4"/>
          <c:tx>
            <c:strRef>
              <c:f>'II.3.16'!$H$1</c:f>
              <c:strCache>
                <c:ptCount val="1"/>
                <c:pt idx="0">
                  <c:v>At low-level positions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</c:spPr>
          <c:invertIfNegative val="0"/>
          <c:cat>
            <c:strRef>
              <c:f>'II.3.16'!$A$4:$A$7</c:f>
              <c:strCache>
                <c:ptCount val="4"/>
                <c:pt idx="0">
                  <c:v>Commerce</c:v>
                </c:pt>
                <c:pt idx="1">
                  <c:v>Services</c:v>
                </c:pt>
                <c:pt idx="2">
                  <c:v>Production</c:v>
                </c:pt>
                <c:pt idx="3">
                  <c:v>Public Sector</c:v>
                </c:pt>
              </c:strCache>
            </c:strRef>
          </c:cat>
          <c:val>
            <c:numRef>
              <c:f>'II.3.16'!$H$4:$H$7</c:f>
              <c:numCache>
                <c:formatCode>General</c:formatCode>
                <c:ptCount val="4"/>
                <c:pt idx="0">
                  <c:v>25.2</c:v>
                </c:pt>
                <c:pt idx="1">
                  <c:v>32.299999999999997</c:v>
                </c:pt>
                <c:pt idx="2">
                  <c:v>34.700000000000003</c:v>
                </c:pt>
                <c:pt idx="3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A6-421D-B529-543138DA9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8888832"/>
        <c:axId val="128890368"/>
      </c:barChart>
      <c:catAx>
        <c:axId val="128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128890368"/>
        <c:crosses val="autoZero"/>
        <c:auto val="1"/>
        <c:lblAlgn val="ctr"/>
        <c:lblOffset val="100"/>
        <c:noMultiLvlLbl val="0"/>
      </c:catAx>
      <c:valAx>
        <c:axId val="128890368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12888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96535947712418"/>
          <c:y val="0.8213273148148148"/>
          <c:w val="0.72976862745098037"/>
          <c:h val="0.161033796296296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51804461942257"/>
          <c:y val="4.1176470588235294E-2"/>
          <c:w val="0.5342362204724409"/>
          <c:h val="0.760572024085224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'II.3.17'!$D$1</c:f>
              <c:strCache>
                <c:ptCount val="1"/>
                <c:pt idx="0">
                  <c:v>In Ukraine*</c:v>
                </c:pt>
              </c:strCache>
            </c:strRef>
          </c:tx>
          <c:spPr>
            <a:solidFill>
              <a:srgbClr val="057C48"/>
            </a:solidFill>
          </c:spPr>
          <c:invertIfNegative val="0"/>
          <c:cat>
            <c:strRef>
              <c:f>'II.3.17'!$A$4:$B$10</c:f>
              <c:strCache>
                <c:ptCount val="7"/>
                <c:pt idx="0">
                  <c:v>Accommodation and catering</c:v>
                </c:pt>
                <c:pt idx="1">
                  <c:v>Agriculture</c:v>
                </c:pt>
                <c:pt idx="2">
                  <c:v>Trade</c:v>
                </c:pt>
                <c:pt idx="3">
                  <c:v>Average wage</c:v>
                </c:pt>
                <c:pt idx="4">
                  <c:v>Manufacturing</c:v>
                </c:pt>
                <c:pt idx="5">
                  <c:v>Other sectors</c:v>
                </c:pt>
                <c:pt idx="6">
                  <c:v>Construction</c:v>
                </c:pt>
              </c:strCache>
            </c:strRef>
          </c:cat>
          <c:val>
            <c:numRef>
              <c:f>'II.3.17'!$D$4:$D$10</c:f>
              <c:numCache>
                <c:formatCode>0.0</c:formatCode>
                <c:ptCount val="7"/>
                <c:pt idx="0">
                  <c:v>107</c:v>
                </c:pt>
                <c:pt idx="1">
                  <c:v>130.9</c:v>
                </c:pt>
                <c:pt idx="2">
                  <c:v>176.8</c:v>
                </c:pt>
                <c:pt idx="3">
                  <c:v>159.6</c:v>
                </c:pt>
                <c:pt idx="4">
                  <c:v>180.9</c:v>
                </c:pt>
                <c:pt idx="5">
                  <c:v>178.5</c:v>
                </c:pt>
                <c:pt idx="6">
                  <c:v>139.30000000000001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1-427F-8871-CFCE8C42D0C5}"/>
            </c:ext>
          </c:extLst>
        </c:ser>
        <c:ser>
          <c:idx val="1"/>
          <c:order val="1"/>
          <c:tx>
            <c:strRef>
              <c:f>'II.3.17'!$E$1</c:f>
              <c:strCache>
                <c:ptCount val="1"/>
                <c:pt idx="0">
                  <c:v>Of Ukrainian workers in Poland</c:v>
                </c:pt>
              </c:strCache>
            </c:strRef>
          </c:tx>
          <c:spPr>
            <a:solidFill>
              <a:srgbClr val="FF7518"/>
            </a:solidFill>
          </c:spPr>
          <c:invertIfNegative val="0"/>
          <c:cat>
            <c:strRef>
              <c:f>'II.3.17'!$A$4:$B$10</c:f>
              <c:strCache>
                <c:ptCount val="7"/>
                <c:pt idx="0">
                  <c:v>Accommodation and catering</c:v>
                </c:pt>
                <c:pt idx="1">
                  <c:v>Agriculture</c:v>
                </c:pt>
                <c:pt idx="2">
                  <c:v>Trade</c:v>
                </c:pt>
                <c:pt idx="3">
                  <c:v>Average wage</c:v>
                </c:pt>
                <c:pt idx="4">
                  <c:v>Manufacturing</c:v>
                </c:pt>
                <c:pt idx="5">
                  <c:v>Other sectors</c:v>
                </c:pt>
                <c:pt idx="6">
                  <c:v>Construction</c:v>
                </c:pt>
              </c:strCache>
            </c:strRef>
          </c:cat>
          <c:val>
            <c:numRef>
              <c:f>'II.3.17'!$E$4:$E$10</c:f>
              <c:numCache>
                <c:formatCode>0.0</c:formatCode>
                <c:ptCount val="7"/>
                <c:pt idx="0">
                  <c:v>506.8</c:v>
                </c:pt>
                <c:pt idx="1">
                  <c:v>520.1</c:v>
                </c:pt>
                <c:pt idx="2">
                  <c:v>522.20000000000005</c:v>
                </c:pt>
                <c:pt idx="3">
                  <c:v>549.70000000000005</c:v>
                </c:pt>
                <c:pt idx="4">
                  <c:v>570</c:v>
                </c:pt>
                <c:pt idx="5">
                  <c:v>611.5</c:v>
                </c:pt>
                <c:pt idx="6">
                  <c:v>712.6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1-427F-8871-CFCE8C42D0C5}"/>
            </c:ext>
          </c:extLst>
        </c:ser>
        <c:ser>
          <c:idx val="2"/>
          <c:order val="2"/>
          <c:tx>
            <c:strRef>
              <c:f>'II.3.17'!$F$1</c:f>
              <c:strCache>
                <c:ptCount val="1"/>
                <c:pt idx="0">
                  <c:v>in Poland</c:v>
                </c:pt>
              </c:strCache>
            </c:strRef>
          </c:tx>
          <c:spPr>
            <a:solidFill>
              <a:srgbClr val="43527A"/>
            </a:solidFill>
          </c:spPr>
          <c:invertIfNegative val="0"/>
          <c:cat>
            <c:strRef>
              <c:f>'II.3.17'!$A$4:$B$10</c:f>
              <c:strCache>
                <c:ptCount val="7"/>
                <c:pt idx="0">
                  <c:v>Accommodation and catering</c:v>
                </c:pt>
                <c:pt idx="1">
                  <c:v>Agriculture</c:v>
                </c:pt>
                <c:pt idx="2">
                  <c:v>Trade</c:v>
                </c:pt>
                <c:pt idx="3">
                  <c:v>Average wage</c:v>
                </c:pt>
                <c:pt idx="4">
                  <c:v>Manufacturing</c:v>
                </c:pt>
                <c:pt idx="5">
                  <c:v>Other sectors</c:v>
                </c:pt>
                <c:pt idx="6">
                  <c:v>Construction</c:v>
                </c:pt>
              </c:strCache>
            </c:strRef>
          </c:cat>
          <c:val>
            <c:numRef>
              <c:f>'II.3.17'!$F$4:$F$10</c:f>
              <c:numCache>
                <c:formatCode>0.0</c:formatCode>
                <c:ptCount val="7"/>
                <c:pt idx="0">
                  <c:v>546.29999999999995</c:v>
                </c:pt>
                <c:pt idx="1">
                  <c:v>852.2</c:v>
                </c:pt>
                <c:pt idx="2">
                  <c:v>690.8</c:v>
                </c:pt>
                <c:pt idx="3">
                  <c:v>732.9</c:v>
                </c:pt>
                <c:pt idx="4">
                  <c:v>766.7</c:v>
                </c:pt>
                <c:pt idx="5">
                  <c:v>897.3</c:v>
                </c:pt>
                <c:pt idx="6">
                  <c:v>748.4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31-427F-8871-CFCE8C42D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9114496"/>
        <c:axId val="129116032"/>
      </c:barChart>
      <c:catAx>
        <c:axId val="129114496"/>
        <c:scaling>
          <c:orientation val="minMax"/>
        </c:scaling>
        <c:delete val="0"/>
        <c:axPos val="l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9116032"/>
        <c:crosses val="autoZero"/>
        <c:auto val="1"/>
        <c:lblAlgn val="ctr"/>
        <c:lblOffset val="100"/>
        <c:noMultiLvlLbl val="0"/>
      </c:catAx>
      <c:valAx>
        <c:axId val="12911603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911449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2251443569553806"/>
          <c:y val="0.89237563686892085"/>
          <c:w val="0.84247112860892392"/>
          <c:h val="8.409495136637332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7211286089239"/>
          <c:y val="6.4705882352941183E-2"/>
          <c:w val="0.83069455380577428"/>
          <c:h val="0.59946364057434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'II.3.18'!$B$1</c:f>
              <c:strCache>
                <c:ptCount val="1"/>
                <c:pt idx="0">
                  <c:v>Declarations on entrusting work to a foreigner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'II.3.18'!$A$4:$A$10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'II.3.18'!$B$4:$B$10</c:f>
              <c:numCache>
                <c:formatCode>0</c:formatCode>
                <c:ptCount val="7"/>
                <c:pt idx="0">
                  <c:v>239.6</c:v>
                </c:pt>
                <c:pt idx="1">
                  <c:v>223.7</c:v>
                </c:pt>
                <c:pt idx="2">
                  <c:v>217.6</c:v>
                </c:pt>
                <c:pt idx="3">
                  <c:v>372.9</c:v>
                </c:pt>
                <c:pt idx="4">
                  <c:v>762.7</c:v>
                </c:pt>
                <c:pt idx="5">
                  <c:v>1262.8</c:v>
                </c:pt>
                <c:pt idx="6">
                  <c:v>1714.9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5-4096-B540-F0E950E56A94}"/>
            </c:ext>
          </c:extLst>
        </c:ser>
        <c:ser>
          <c:idx val="2"/>
          <c:order val="1"/>
          <c:tx>
            <c:strRef>
              <c:f>'II.3.18'!$C$1</c:f>
              <c:strCache>
                <c:ptCount val="1"/>
                <c:pt idx="0">
                  <c:v>Issued work permits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'II.3.18'!$A$4:$A$10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'II.3.18'!$C$4:$C$10</c:f>
              <c:numCache>
                <c:formatCode>0</c:formatCode>
                <c:ptCount val="7"/>
                <c:pt idx="0">
                  <c:v>18.7</c:v>
                </c:pt>
                <c:pt idx="1">
                  <c:v>20.3</c:v>
                </c:pt>
                <c:pt idx="2">
                  <c:v>20.399999999999999</c:v>
                </c:pt>
                <c:pt idx="3">
                  <c:v>26.3</c:v>
                </c:pt>
                <c:pt idx="4">
                  <c:v>50.5</c:v>
                </c:pt>
                <c:pt idx="5">
                  <c:v>106.2</c:v>
                </c:pt>
                <c:pt idx="6">
                  <c:v>192.5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5-4096-B540-F0E950E5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163648"/>
        <c:axId val="129165184"/>
      </c:barChart>
      <c:lineChart>
        <c:grouping val="standard"/>
        <c:varyColors val="0"/>
        <c:ser>
          <c:idx val="4"/>
          <c:order val="2"/>
          <c:tx>
            <c:strRef>
              <c:f>'II.3.18'!$D$1</c:f>
              <c:strCache>
                <c:ptCount val="1"/>
                <c:pt idx="0">
                  <c:v>Visas, entitling to perform work*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43527A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'II.3.18'!$A$4:$A$10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'II.3.18'!$D$4:$D$10</c:f>
              <c:numCache>
                <c:formatCode>0</c:formatCode>
                <c:ptCount val="7"/>
                <c:pt idx="2">
                  <c:v>370</c:v>
                </c:pt>
                <c:pt idx="3">
                  <c:v>462</c:v>
                </c:pt>
                <c:pt idx="4">
                  <c:v>614</c:v>
                </c:pt>
                <c:pt idx="5">
                  <c:v>851</c:v>
                </c:pt>
                <c:pt idx="6">
                  <c:v>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5-4096-B540-F0E950E56A94}"/>
            </c:ext>
          </c:extLst>
        </c:ser>
        <c:ser>
          <c:idx val="5"/>
          <c:order val="3"/>
          <c:tx>
            <c:strRef>
              <c:f>'II.3.18'!$E$1</c:f>
              <c:strCache>
                <c:ptCount val="1"/>
                <c:pt idx="0">
                  <c:v>Visas issued on the basis of declaration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5-4096-B540-F0E950E56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'II.3.18'!$A$4:$A$10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'II.3.18'!$E$4:$E$10</c:f>
              <c:numCache>
                <c:formatCode>0</c:formatCode>
                <c:ptCount val="7"/>
                <c:pt idx="0">
                  <c:v>163</c:v>
                </c:pt>
                <c:pt idx="1">
                  <c:v>144</c:v>
                </c:pt>
                <c:pt idx="2">
                  <c:v>129</c:v>
                </c:pt>
                <c:pt idx="3">
                  <c:v>190</c:v>
                </c:pt>
                <c:pt idx="4">
                  <c:v>350</c:v>
                </c:pt>
                <c:pt idx="5">
                  <c:v>573</c:v>
                </c:pt>
                <c:pt idx="6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E5-4096-B540-F0E950E5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63648"/>
        <c:axId val="129165184"/>
      </c:lineChart>
      <c:catAx>
        <c:axId val="12916364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9165184"/>
        <c:crosses val="autoZero"/>
        <c:auto val="1"/>
        <c:lblAlgn val="ctr"/>
        <c:lblOffset val="100"/>
        <c:noMultiLvlLbl val="0"/>
      </c:catAx>
      <c:valAx>
        <c:axId val="129165184"/>
        <c:scaling>
          <c:orientation val="minMax"/>
          <c:max val="20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291636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416666666666664E-2"/>
          <c:y val="0.77832607688744793"/>
          <c:w val="0.90533333333333332"/>
          <c:h val="0.20402686428902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94881889763776E-2"/>
          <c:y val="2.9411764705882353E-2"/>
          <c:w val="0.89080511811023622"/>
          <c:h val="0.88229041222788329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'ІІ.4.1'!$C$1</c:f>
              <c:strCache>
                <c:ptCount val="1"/>
                <c:pt idx="0">
                  <c:v>State budget</c:v>
                </c:pt>
              </c:strCache>
            </c:strRef>
          </c:tx>
          <c:spPr>
            <a:solidFill>
              <a:srgbClr val="FF751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F7518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'ІІ.4.1'!$A$4:$A$12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'ІІ.4.1'!$C$4:$C$12</c:f>
              <c:numCache>
                <c:formatCode>0.0</c:formatCode>
                <c:ptCount val="9"/>
                <c:pt idx="0">
                  <c:v>-52.8</c:v>
                </c:pt>
                <c:pt idx="1">
                  <c:v>-8.1999999999999993</c:v>
                </c:pt>
                <c:pt idx="2">
                  <c:v>-24.4</c:v>
                </c:pt>
                <c:pt idx="3">
                  <c:v>-35.200000000000003</c:v>
                </c:pt>
                <c:pt idx="4">
                  <c:v>-40.1</c:v>
                </c:pt>
                <c:pt idx="5">
                  <c:v>8.8000000000000007</c:v>
                </c:pt>
                <c:pt idx="6">
                  <c:v>-63.4</c:v>
                </c:pt>
                <c:pt idx="7">
                  <c:v>15</c:v>
                </c:pt>
                <c:pt idx="8">
                  <c:v>-7.3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7B4-A6E5-378DF725A5AD}"/>
            </c:ext>
          </c:extLst>
        </c:ser>
        <c:ser>
          <c:idx val="1"/>
          <c:order val="2"/>
          <c:tx>
            <c:strRef>
              <c:f>'ІІ.4.1'!$D$1</c:f>
              <c:strCache>
                <c:ptCount val="1"/>
                <c:pt idx="0">
                  <c:v>Local budgets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'ІІ.4.1'!$A$4:$A$12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'ІІ.4.1'!$D$4:$D$12</c:f>
              <c:numCache>
                <c:formatCode>0.0</c:formatCode>
                <c:ptCount val="9"/>
                <c:pt idx="0">
                  <c:v>5.3</c:v>
                </c:pt>
                <c:pt idx="1">
                  <c:v>5.0999999999999996</c:v>
                </c:pt>
                <c:pt idx="2">
                  <c:v>3.1</c:v>
                </c:pt>
                <c:pt idx="3">
                  <c:v>1.4</c:v>
                </c:pt>
                <c:pt idx="4">
                  <c:v>7.2</c:v>
                </c:pt>
                <c:pt idx="5">
                  <c:v>23.7</c:v>
                </c:pt>
                <c:pt idx="6">
                  <c:v>31.7</c:v>
                </c:pt>
                <c:pt idx="7">
                  <c:v>26.7</c:v>
                </c:pt>
                <c:pt idx="8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1-47B4-A6E5-378DF725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548288"/>
        <c:axId val="129542400"/>
      </c:barChart>
      <c:lineChart>
        <c:grouping val="standard"/>
        <c:varyColors val="0"/>
        <c:ser>
          <c:idx val="0"/>
          <c:order val="0"/>
          <c:tx>
            <c:strRef>
              <c:f>'ІІ.4.1'!$B$1</c:f>
              <c:strCache>
                <c:ptCount val="1"/>
                <c:pt idx="0">
                  <c:v>Consolidated budget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43527A"/>
              </a:solidFill>
              <a:ln w="25400">
                <a:noFill/>
                <a:prstDash val="solid"/>
              </a:ln>
            </c:spPr>
          </c:marker>
          <c:cat>
            <c:numRef>
              <c:f>'ІІ.4.1'!$A$4:$A$12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'ІІ.4.1'!$B$4:$B$12</c:f>
              <c:numCache>
                <c:formatCode>0.0</c:formatCode>
                <c:ptCount val="9"/>
                <c:pt idx="0">
                  <c:v>-47.5</c:v>
                </c:pt>
                <c:pt idx="1">
                  <c:v>-3.1</c:v>
                </c:pt>
                <c:pt idx="2">
                  <c:v>-21.3</c:v>
                </c:pt>
                <c:pt idx="3">
                  <c:v>-33.799999999999997</c:v>
                </c:pt>
                <c:pt idx="4">
                  <c:v>-32.9</c:v>
                </c:pt>
                <c:pt idx="5">
                  <c:v>32.5</c:v>
                </c:pt>
                <c:pt idx="6">
                  <c:v>-31.7</c:v>
                </c:pt>
                <c:pt idx="7">
                  <c:v>41.7</c:v>
                </c:pt>
                <c:pt idx="8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1-47B4-A6E5-378DF725A5AD}"/>
            </c:ext>
          </c:extLst>
        </c:ser>
        <c:ser>
          <c:idx val="3"/>
          <c:order val="3"/>
          <c:tx>
            <c:strRef>
              <c:f>'ІІ.4.1'!$E$1</c:f>
              <c:strCache>
                <c:ptCount val="1"/>
                <c:pt idx="0">
                  <c:v>Primary balance (Consolidated budget)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FDCD31"/>
              </a:solidFill>
              <a:ln w="25400">
                <a:noFill/>
                <a:prstDash val="solid"/>
              </a:ln>
            </c:spPr>
          </c:marker>
          <c:val>
            <c:numRef>
              <c:f>'ІІ.4.1'!$E$4:$E$12</c:f>
              <c:numCache>
                <c:formatCode>0.0</c:formatCode>
                <c:ptCount val="9"/>
                <c:pt idx="0">
                  <c:v>-36.5</c:v>
                </c:pt>
                <c:pt idx="1">
                  <c:v>15.3</c:v>
                </c:pt>
                <c:pt idx="2">
                  <c:v>-2</c:v>
                </c:pt>
                <c:pt idx="3">
                  <c:v>-8.6</c:v>
                </c:pt>
                <c:pt idx="4">
                  <c:v>1.5</c:v>
                </c:pt>
                <c:pt idx="5">
                  <c:v>96.2</c:v>
                </c:pt>
                <c:pt idx="6">
                  <c:v>46.1</c:v>
                </c:pt>
                <c:pt idx="7">
                  <c:v>131</c:v>
                </c:pt>
                <c:pt idx="8">
                  <c:v>101.9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F1-47B4-A6E5-378DF725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26400"/>
        <c:axId val="129540864"/>
      </c:lineChart>
      <c:catAx>
        <c:axId val="1295264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954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540864"/>
        <c:scaling>
          <c:orientation val="minMax"/>
          <c:max val="140"/>
          <c:min val="-8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29526400"/>
        <c:crosses val="autoZero"/>
        <c:crossBetween val="between"/>
        <c:majorUnit val="20"/>
      </c:valAx>
      <c:valAx>
        <c:axId val="129542400"/>
        <c:scaling>
          <c:orientation val="minMax"/>
          <c:min val="21"/>
        </c:scaling>
        <c:delete val="1"/>
        <c:axPos val="r"/>
        <c:numFmt formatCode="0" sourceLinked="0"/>
        <c:majorTickMark val="none"/>
        <c:minorTickMark val="none"/>
        <c:tickLblPos val="high"/>
        <c:crossAx val="129548288"/>
        <c:crosses val="max"/>
        <c:crossBetween val="between"/>
        <c:majorUnit val="2"/>
      </c:valAx>
      <c:catAx>
        <c:axId val="12954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9542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8.6229002624671897E-2"/>
          <c:y val="6.7839740620657715E-2"/>
          <c:w val="0.5900416666666668"/>
          <c:h val="0.1968661417322834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27418300653595"/>
          <c:y val="1.5010185185185184E-2"/>
          <c:w val="0.66900196078431362"/>
          <c:h val="0.900284259259259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C496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CD76B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3112-416B-A932-D220D65C2067}"/>
              </c:ext>
            </c:extLst>
          </c:dPt>
          <c:dPt>
            <c:idx val="1"/>
            <c:invertIfNegative val="0"/>
            <c:bubble3D val="0"/>
            <c:spPr>
              <a:solidFill>
                <a:srgbClr val="F79D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3112-416B-A932-D220D65C2067}"/>
              </c:ext>
            </c:extLst>
          </c:dPt>
          <c:dPt>
            <c:idx val="2"/>
            <c:invertIfNegative val="0"/>
            <c:bubble3D val="0"/>
            <c:spPr>
              <a:solidFill>
                <a:srgbClr val="8D9DD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3112-416B-A932-D220D65C2067}"/>
              </c:ext>
            </c:extLst>
          </c:dPt>
          <c:dPt>
            <c:idx val="3"/>
            <c:invertIfNegative val="0"/>
            <c:bubble3D val="0"/>
            <c:spPr>
              <a:solidFill>
                <a:srgbClr val="A3417C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3112-416B-A932-D220D65C2067}"/>
              </c:ext>
            </c:extLst>
          </c:dPt>
          <c:dPt>
            <c:idx val="4"/>
            <c:invertIfNegative val="0"/>
            <c:bubble3D val="0"/>
            <c:spPr>
              <a:solidFill>
                <a:srgbClr val="D32F3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3112-416B-A932-D220D65C206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3112-416B-A932-D220D65C2067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3112-416B-A932-D220D65C2067}"/>
              </c:ext>
            </c:extLst>
          </c:dPt>
          <c:dPt>
            <c:idx val="7"/>
            <c:invertIfNegative val="0"/>
            <c:bubble3D val="0"/>
            <c:spPr>
              <a:solidFill>
                <a:srgbClr val="43527A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3112-416B-A932-D220D65C2067}"/>
              </c:ext>
            </c:extLst>
          </c:dPt>
          <c:dPt>
            <c:idx val="8"/>
            <c:invertIfNegative val="0"/>
            <c:bubble3D val="0"/>
            <c:spPr>
              <a:solidFill>
                <a:srgbClr val="FF7518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3112-416B-A932-D220D65C2067}"/>
              </c:ext>
            </c:extLst>
          </c:dPt>
          <c:dPt>
            <c:idx val="9"/>
            <c:invertIfNegative val="0"/>
            <c:bubble3D val="0"/>
            <c:spPr>
              <a:solidFill>
                <a:srgbClr val="057C1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3112-416B-A932-D220D65C2067}"/>
              </c:ext>
            </c:extLst>
          </c:dPt>
          <c:dLbls>
            <c:dLbl>
              <c:idx val="0"/>
              <c:layout>
                <c:manualLayout>
                  <c:x val="-0.28485490196078433"/>
                  <c:y val="5.2060185185184111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(-89.2%)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17203576108829"/>
                      <c:h val="6.644368044465587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112-416B-A932-D220D65C2067}"/>
                </c:ext>
              </c:extLst>
            </c:dLbl>
            <c:dLbl>
              <c:idx val="1"/>
              <c:layout>
                <c:manualLayout>
                  <c:x val="-2.1196078431372549E-2"/>
                  <c:y val="7.6768518518518522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(28.5%)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09261437908497"/>
                      <c:h val="5.66444444444444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112-416B-A932-D220D65C2067}"/>
                </c:ext>
              </c:extLst>
            </c:dLbl>
            <c:dLbl>
              <c:idx val="2"/>
              <c:layout>
                <c:manualLayout>
                  <c:x val="-2.2997549019607842E-2"/>
                  <c:y val="9.2870370370370372E-4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(12.5%)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86928104575161"/>
                      <c:h val="5.46847222222222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112-416B-A932-D220D65C2067}"/>
                </c:ext>
              </c:extLst>
            </c:dLbl>
            <c:dLbl>
              <c:idx val="3"/>
              <c:layout>
                <c:manualLayout>
                  <c:x val="-0.19801755050505052"/>
                  <c:y val="4.3601851851850417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(-16.6%)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77131313131313"/>
                      <c:h val="5.860432098765432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112-416B-A932-D220D65C2067}"/>
                </c:ext>
              </c:extLst>
            </c:dLbl>
            <c:dLbl>
              <c:idx val="4"/>
              <c:layout>
                <c:manualLayout>
                  <c:x val="-8.5020298567645095E-3"/>
                  <c:y val="2.5986861685020428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(9.2%)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60710718245932"/>
                      <c:h val="6.644368044465587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112-416B-A932-D220D65C2067}"/>
                </c:ext>
              </c:extLst>
            </c:dLbl>
            <c:dLbl>
              <c:idx val="5"/>
              <c:layout>
                <c:manualLayout>
                  <c:x val="-2.5331565656565656E-2"/>
                  <c:y val="-3.3611111111111112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(53.7%)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526363636363635"/>
                      <c:h val="5.4684567901234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112-416B-A932-D220D65C2067}"/>
                </c:ext>
              </c:extLst>
            </c:dLbl>
            <c:dLbl>
              <c:idx val="6"/>
              <c:layout>
                <c:manualLayout>
                  <c:x val="-2.1096732026143868E-2"/>
                  <c:y val="-4.3719907407407405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(24.2%)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725424836601309"/>
                      <c:h val="5.86041666666666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112-416B-A932-D220D65C2067}"/>
                </c:ext>
              </c:extLst>
            </c:dLbl>
            <c:dLbl>
              <c:idx val="7"/>
              <c:layout>
                <c:manualLayout>
                  <c:x val="-2.2059974747474748E-2"/>
                  <c:y val="-4.2651234567901231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(19.9%)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24353535353535"/>
                      <c:h val="5.076481481481481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112-416B-A932-D220D65C2067}"/>
                </c:ext>
              </c:extLst>
            </c:dLbl>
            <c:dLbl>
              <c:idx val="8"/>
              <c:layout>
                <c:manualLayout>
                  <c:x val="-9.9726633986928104E-2"/>
                  <c:y val="-1.0622685185185186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/>
                    </a:pPr>
                    <a:r>
                      <a:rPr lang="en-US"/>
                      <a:t>(19.0%)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794999999999999"/>
                      <c:h val="4.999999999999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112-416B-A932-D220D65C2067}"/>
                </c:ext>
              </c:extLst>
            </c:dLbl>
            <c:dLbl>
              <c:idx val="9"/>
              <c:layout>
                <c:manualLayout>
                  <c:x val="-8.0395261437908649E-2"/>
                  <c:y val="-8.385416666666666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(15.6%)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17647058823526"/>
                      <c:h val="4.999999999999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112-416B-A932-D220D65C2067}"/>
                </c:ext>
              </c:extLst>
            </c:dLbl>
            <c:dLbl>
              <c:idx val="10"/>
              <c:layout>
                <c:manualLayout>
                  <c:x val="-8.017676767676768E-2"/>
                  <c:y val="-8.9826637212141061E-1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(22.7%)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12-416B-A932-D220D65C20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'II.4.2'!$A$4:$A$13</c:f>
              <c:strCache>
                <c:ptCount val="10"/>
                <c:pt idx="0">
                  <c:v>Other
 revenues</c:v>
                </c:pt>
                <c:pt idx="1">
                  <c:v>Non-tax 
revenues</c:v>
                </c:pt>
                <c:pt idx="2">
                  <c:v>Other tax
 revenues</c:v>
                </c:pt>
                <c:pt idx="3">
                  <c:v>Royalties</c:v>
                </c:pt>
                <c:pt idx="4">
                  <c:v>Excise tax</c:v>
                </c:pt>
                <c:pt idx="5">
                  <c:v>CIT</c:v>
                </c:pt>
                <c:pt idx="6">
                  <c:v>PIT</c:v>
                </c:pt>
                <c:pt idx="7">
                  <c:v>VAT</c:v>
                </c:pt>
                <c:pt idx="8">
                  <c:v>Tax revenues</c:v>
                </c:pt>
                <c:pt idx="9">
                  <c:v>Revenues, total</c:v>
                </c:pt>
              </c:strCache>
            </c:strRef>
          </c:cat>
          <c:val>
            <c:numRef>
              <c:f>'II.4.2'!$D$4:$D$13</c:f>
              <c:numCache>
                <c:formatCode>0.0</c:formatCode>
                <c:ptCount val="10"/>
                <c:pt idx="0">
                  <c:v>-29.5</c:v>
                </c:pt>
                <c:pt idx="1">
                  <c:v>32.1</c:v>
                </c:pt>
                <c:pt idx="2">
                  <c:v>7.4</c:v>
                </c:pt>
                <c:pt idx="3">
                  <c:v>-6.9</c:v>
                </c:pt>
                <c:pt idx="4">
                  <c:v>7.9</c:v>
                </c:pt>
                <c:pt idx="5">
                  <c:v>28.5</c:v>
                </c:pt>
                <c:pt idx="6">
                  <c:v>31.9</c:v>
                </c:pt>
                <c:pt idx="7">
                  <c:v>44.6</c:v>
                </c:pt>
                <c:pt idx="8">
                  <c:v>113.4</c:v>
                </c:pt>
                <c:pt idx="9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112-416B-A932-D220D65C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0303488"/>
        <c:axId val="130305024"/>
      </c:barChart>
      <c:catAx>
        <c:axId val="130303488"/>
        <c:scaling>
          <c:orientation val="minMax"/>
        </c:scaling>
        <c:delete val="0"/>
        <c:axPos val="l"/>
        <c:numFmt formatCode="[$-422]mm\.yy;@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0305024"/>
        <c:crosses val="autoZero"/>
        <c:auto val="1"/>
        <c:lblAlgn val="ctr"/>
        <c:lblOffset val="100"/>
        <c:noMultiLvlLbl val="0"/>
      </c:catAx>
      <c:valAx>
        <c:axId val="130305024"/>
        <c:scaling>
          <c:orientation val="minMax"/>
          <c:max val="120"/>
          <c:min val="-40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0303488"/>
        <c:crosses val="autoZero"/>
        <c:crossBetween val="between"/>
        <c:majorUnit val="20"/>
      </c:valAx>
      <c:spPr>
        <a:noFill/>
        <a:ln w="6350">
          <a:solidFill>
            <a:schemeClr val="bg1">
              <a:lumMod val="85000"/>
            </a:schemeClr>
          </a:solidFill>
        </a:ln>
        <a:effectLst/>
        <a:ex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6535947712419E-2"/>
          <c:y val="2.3529411764705882E-2"/>
          <c:w val="0.83461568627450977"/>
          <c:h val="0.7072158406669755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'II.4.3'!$D$1</c:f>
              <c:strCache>
                <c:ptCount val="1"/>
                <c:pt idx="0">
                  <c:v>Other revenues</c:v>
                </c:pt>
              </c:strCache>
            </c:strRef>
          </c:tx>
          <c:spPr>
            <a:pattFill prst="dkUpDiag">
              <a:fgClr>
                <a:srgbClr val="FF7518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'II.4.3'!$D$4:$D$22</c:f>
              <c:numCache>
                <c:formatCode>0.0</c:formatCode>
                <c:ptCount val="19"/>
                <c:pt idx="0">
                  <c:v>0.6</c:v>
                </c:pt>
                <c:pt idx="1">
                  <c:v>0.8</c:v>
                </c:pt>
                <c:pt idx="2">
                  <c:v>5.8</c:v>
                </c:pt>
                <c:pt idx="3">
                  <c:v>0.8</c:v>
                </c:pt>
                <c:pt idx="4">
                  <c:v>0.9</c:v>
                </c:pt>
                <c:pt idx="5">
                  <c:v>0.8</c:v>
                </c:pt>
                <c:pt idx="6">
                  <c:v>1.6</c:v>
                </c:pt>
                <c:pt idx="7">
                  <c:v>1</c:v>
                </c:pt>
                <c:pt idx="8">
                  <c:v>0.8</c:v>
                </c:pt>
                <c:pt idx="9">
                  <c:v>0.8</c:v>
                </c:pt>
                <c:pt idx="10">
                  <c:v>0.9</c:v>
                </c:pt>
                <c:pt idx="11">
                  <c:v>4</c:v>
                </c:pt>
                <c:pt idx="12">
                  <c:v>1.4</c:v>
                </c:pt>
                <c:pt idx="13">
                  <c:v>30.7</c:v>
                </c:pt>
                <c:pt idx="14">
                  <c:v>1</c:v>
                </c:pt>
                <c:pt idx="15">
                  <c:v>1.2</c:v>
                </c:pt>
                <c:pt idx="16">
                  <c:v>0.7</c:v>
                </c:pt>
                <c:pt idx="17">
                  <c:v>1.3</c:v>
                </c:pt>
                <c:pt idx="18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6-48C9-BABC-51B1CF1335CB}"/>
            </c:ext>
          </c:extLst>
        </c:ser>
        <c:ser>
          <c:idx val="1"/>
          <c:order val="1"/>
          <c:tx>
            <c:strRef>
              <c:f>'II.4.3'!$C$1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'II.4.3'!$C$4:$C$22</c:f>
              <c:numCache>
                <c:formatCode>0.0</c:formatCode>
                <c:ptCount val="19"/>
                <c:pt idx="0">
                  <c:v>28</c:v>
                </c:pt>
                <c:pt idx="1">
                  <c:v>21.1</c:v>
                </c:pt>
                <c:pt idx="2">
                  <c:v>16.100000000000001</c:v>
                </c:pt>
                <c:pt idx="3">
                  <c:v>15.4</c:v>
                </c:pt>
                <c:pt idx="4">
                  <c:v>26.8</c:v>
                </c:pt>
                <c:pt idx="5">
                  <c:v>38.5</c:v>
                </c:pt>
                <c:pt idx="6">
                  <c:v>40.1</c:v>
                </c:pt>
                <c:pt idx="7">
                  <c:v>34.799999999999997</c:v>
                </c:pt>
                <c:pt idx="8">
                  <c:v>15.7</c:v>
                </c:pt>
                <c:pt idx="9">
                  <c:v>21.3</c:v>
                </c:pt>
                <c:pt idx="10">
                  <c:v>25.2</c:v>
                </c:pt>
                <c:pt idx="11">
                  <c:v>63.3</c:v>
                </c:pt>
                <c:pt idx="12">
                  <c:v>19.8</c:v>
                </c:pt>
                <c:pt idx="13">
                  <c:v>57.4</c:v>
                </c:pt>
                <c:pt idx="14">
                  <c:v>35.4</c:v>
                </c:pt>
                <c:pt idx="15">
                  <c:v>42</c:v>
                </c:pt>
                <c:pt idx="16">
                  <c:v>25</c:v>
                </c:pt>
                <c:pt idx="17">
                  <c:v>83.6</c:v>
                </c:pt>
                <c:pt idx="18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6-48C9-BABC-51B1CF1335CB}"/>
            </c:ext>
          </c:extLst>
        </c:ser>
        <c:ser>
          <c:idx val="0"/>
          <c:order val="2"/>
          <c:tx>
            <c:strRef>
              <c:f>'II.4.3'!$B$1</c:f>
              <c:strCache>
                <c:ptCount val="1"/>
                <c:pt idx="0">
                  <c:v>Tax revenues</c:v>
                </c:pt>
              </c:strCache>
            </c:strRef>
          </c:tx>
          <c:spPr>
            <a:solidFill>
              <a:srgbClr val="057C48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'II.4.3'!$A$4:$A$22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'II.4.3'!$B$4:$B$22</c:f>
              <c:numCache>
                <c:formatCode>0.0</c:formatCode>
                <c:ptCount val="19"/>
                <c:pt idx="0">
                  <c:v>83.5</c:v>
                </c:pt>
                <c:pt idx="1">
                  <c:v>90.5</c:v>
                </c:pt>
                <c:pt idx="2">
                  <c:v>87</c:v>
                </c:pt>
                <c:pt idx="3">
                  <c:v>106.5</c:v>
                </c:pt>
                <c:pt idx="4">
                  <c:v>112.6</c:v>
                </c:pt>
                <c:pt idx="5">
                  <c:v>119.1</c:v>
                </c:pt>
                <c:pt idx="6">
                  <c:v>127.6</c:v>
                </c:pt>
                <c:pt idx="7">
                  <c:v>148.30000000000001</c:v>
                </c:pt>
                <c:pt idx="8">
                  <c:v>146.9</c:v>
                </c:pt>
                <c:pt idx="9">
                  <c:v>154</c:v>
                </c:pt>
                <c:pt idx="10">
                  <c:v>159.6</c:v>
                </c:pt>
                <c:pt idx="11">
                  <c:v>190.2</c:v>
                </c:pt>
                <c:pt idx="12">
                  <c:v>199.3</c:v>
                </c:pt>
                <c:pt idx="13">
                  <c:v>187.4</c:v>
                </c:pt>
                <c:pt idx="14">
                  <c:v>208.8</c:v>
                </c:pt>
                <c:pt idx="15">
                  <c:v>232.6</c:v>
                </c:pt>
                <c:pt idx="16">
                  <c:v>223.1</c:v>
                </c:pt>
                <c:pt idx="17">
                  <c:v>233.6</c:v>
                </c:pt>
                <c:pt idx="18">
                  <c:v>252.3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6-48C9-BABC-51B1CF133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646016"/>
        <c:axId val="130647552"/>
      </c:barChart>
      <c:lineChart>
        <c:grouping val="standard"/>
        <c:varyColors val="0"/>
        <c:ser>
          <c:idx val="3"/>
          <c:order val="3"/>
          <c:tx>
            <c:strRef>
              <c:f>'II.4.3'!$E$1</c:f>
              <c:strCache>
                <c:ptCount val="1"/>
                <c:pt idx="0">
                  <c:v>Revenues changes, % yoy (RHS)</c:v>
                </c:pt>
              </c:strCache>
            </c:strRef>
          </c:tx>
          <c:spPr>
            <a:ln w="25400">
              <a:solidFill>
                <a:srgbClr val="43527A"/>
              </a:solidFill>
            </a:ln>
            <a:effectLst/>
            <a:extLst/>
          </c:spPr>
          <c:marker>
            <c:symbol val="none"/>
          </c:marker>
          <c:cat>
            <c:strRef>
              <c:f>'II.4.3'!$A$4:$A$22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'II.4.3'!$E$4:$E$22</c:f>
              <c:numCache>
                <c:formatCode>0.0</c:formatCode>
                <c:ptCount val="19"/>
                <c:pt idx="0">
                  <c:v>5</c:v>
                </c:pt>
                <c:pt idx="1">
                  <c:v>7.8</c:v>
                </c:pt>
                <c:pt idx="2">
                  <c:v>-5.2</c:v>
                </c:pt>
                <c:pt idx="3">
                  <c:v>4.9000000000000004</c:v>
                </c:pt>
                <c:pt idx="4">
                  <c:v>25</c:v>
                </c:pt>
                <c:pt idx="5">
                  <c:v>41</c:v>
                </c:pt>
                <c:pt idx="6">
                  <c:v>55.5</c:v>
                </c:pt>
                <c:pt idx="7">
                  <c:v>50.1</c:v>
                </c:pt>
                <c:pt idx="8">
                  <c:v>16.5</c:v>
                </c:pt>
                <c:pt idx="9">
                  <c:v>11.2</c:v>
                </c:pt>
                <c:pt idx="10">
                  <c:v>9.6999999999999993</c:v>
                </c:pt>
                <c:pt idx="11">
                  <c:v>39.9</c:v>
                </c:pt>
                <c:pt idx="12">
                  <c:v>34.9</c:v>
                </c:pt>
                <c:pt idx="13">
                  <c:v>56.5</c:v>
                </c:pt>
                <c:pt idx="14">
                  <c:v>32</c:v>
                </c:pt>
                <c:pt idx="15">
                  <c:v>7.1</c:v>
                </c:pt>
                <c:pt idx="16">
                  <c:v>12.9</c:v>
                </c:pt>
                <c:pt idx="17">
                  <c:v>15.6</c:v>
                </c:pt>
                <c:pt idx="18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D6-48C9-BABC-51B1CF133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50880"/>
        <c:axId val="130649088"/>
      </c:lineChart>
      <c:catAx>
        <c:axId val="13064601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0647552"/>
        <c:crosses val="autoZero"/>
        <c:auto val="1"/>
        <c:lblAlgn val="ctr"/>
        <c:lblOffset val="100"/>
        <c:tickMarkSkip val="4"/>
        <c:noMultiLvlLbl val="0"/>
      </c:catAx>
      <c:valAx>
        <c:axId val="130647552"/>
        <c:scaling>
          <c:orientation val="minMax"/>
          <c:min val="-5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0646016"/>
        <c:crosses val="autoZero"/>
        <c:crossBetween val="between"/>
      </c:valAx>
      <c:valAx>
        <c:axId val="130649088"/>
        <c:scaling>
          <c:orientation val="minMax"/>
          <c:max val="7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0650880"/>
        <c:crosses val="max"/>
        <c:crossBetween val="between"/>
      </c:valAx>
      <c:catAx>
        <c:axId val="13065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49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ayout>
        <c:manualLayout>
          <c:xMode val="edge"/>
          <c:yMode val="edge"/>
          <c:x val="0"/>
          <c:y val="0.82372209356183412"/>
          <c:w val="1"/>
          <c:h val="0.1760852246410375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40551181102364E-2"/>
          <c:y val="2.9411764705882353E-2"/>
          <c:w val="0.87649278215223092"/>
          <c:h val="0.7458672610299484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'II.4.4'!$D$1</c:f>
              <c:strCache>
                <c:ptCount val="1"/>
                <c:pt idx="0">
                  <c:v>Import taxes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'II.4.4'!$D$4:$D$14</c:f>
              <c:numCache>
                <c:formatCode>0.0</c:formatCode>
                <c:ptCount val="11"/>
                <c:pt idx="0">
                  <c:v>7.2439999999999998</c:v>
                </c:pt>
                <c:pt idx="1">
                  <c:v>4.7220000000000004</c:v>
                </c:pt>
                <c:pt idx="2">
                  <c:v>4.32</c:v>
                </c:pt>
                <c:pt idx="3">
                  <c:v>4.6360000000000001</c:v>
                </c:pt>
                <c:pt idx="4">
                  <c:v>11.65</c:v>
                </c:pt>
                <c:pt idx="5">
                  <c:v>12.314</c:v>
                </c:pt>
                <c:pt idx="6">
                  <c:v>9.3810000000000002</c:v>
                </c:pt>
                <c:pt idx="7">
                  <c:v>10.673999999999999</c:v>
                </c:pt>
                <c:pt idx="8">
                  <c:v>5.5149999999999997</c:v>
                </c:pt>
                <c:pt idx="9">
                  <c:v>2.9630000000000001</c:v>
                </c:pt>
                <c:pt idx="10">
                  <c:v>8.1649999999999991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7-44FC-88B5-B3B229FBB8A1}"/>
            </c:ext>
          </c:extLst>
        </c:ser>
        <c:ser>
          <c:idx val="1"/>
          <c:order val="1"/>
          <c:tx>
            <c:strRef>
              <c:f>'II.4.4'!$C$1</c:f>
              <c:strCache>
                <c:ptCount val="1"/>
                <c:pt idx="0">
                  <c:v>Stockholm arbitration effect</c:v>
                </c:pt>
              </c:strCache>
            </c:strRef>
          </c:tx>
          <c:spPr>
            <a:pattFill prst="pct70">
              <a:fgClr>
                <a:srgbClr val="057C48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'II.4.4'!$C$4:$C$14</c:f>
              <c:numCache>
                <c:formatCode>0.0</c:formatCode>
                <c:ptCount val="11"/>
                <c:pt idx="8">
                  <c:v>3.129</c:v>
                </c:pt>
                <c:pt idx="9">
                  <c:v>1.706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7-44FC-88B5-B3B229FBB8A1}"/>
            </c:ext>
          </c:extLst>
        </c:ser>
        <c:ser>
          <c:idx val="0"/>
          <c:order val="2"/>
          <c:tx>
            <c:strRef>
              <c:f>'II.4.4'!$B$1</c:f>
              <c:strCache>
                <c:ptCount val="1"/>
                <c:pt idx="0">
                  <c:v>Domestic taxes</c:v>
                </c:pt>
              </c:strCache>
            </c:strRef>
          </c:tx>
          <c:spPr>
            <a:solidFill>
              <a:srgbClr val="057C48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'II.4.4'!$B$4:$B$14</c:f>
              <c:numCache>
                <c:formatCode>0.0</c:formatCode>
                <c:ptCount val="11"/>
                <c:pt idx="0">
                  <c:v>17.216999999999999</c:v>
                </c:pt>
                <c:pt idx="1">
                  <c:v>17.297999999999998</c:v>
                </c:pt>
                <c:pt idx="2">
                  <c:v>14.599</c:v>
                </c:pt>
                <c:pt idx="3">
                  <c:v>18.140999999999998</c:v>
                </c:pt>
                <c:pt idx="4">
                  <c:v>20.408000000000001</c:v>
                </c:pt>
                <c:pt idx="5">
                  <c:v>6.6769999999999996</c:v>
                </c:pt>
                <c:pt idx="6">
                  <c:v>17.079999999999998</c:v>
                </c:pt>
                <c:pt idx="7">
                  <c:v>5.7830000000000004</c:v>
                </c:pt>
                <c:pt idx="8">
                  <c:v>2.117</c:v>
                </c:pt>
                <c:pt idx="9">
                  <c:v>12.101000000000001</c:v>
                </c:pt>
                <c:pt idx="10">
                  <c:v>9.5589999999999993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7-44FC-88B5-B3B229FBB8A1}"/>
            </c:ext>
          </c:extLst>
        </c:ser>
        <c:ser>
          <c:idx val="4"/>
          <c:order val="4"/>
          <c:tx>
            <c:strRef>
              <c:f>'II.4.4'!$E$1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FDCD31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'II.4.4'!$E$4:$E$14</c:f>
              <c:numCache>
                <c:formatCode>0.0</c:formatCode>
                <c:ptCount val="11"/>
                <c:pt idx="0">
                  <c:v>-7.88</c:v>
                </c:pt>
                <c:pt idx="1">
                  <c:v>-10.888999999999999</c:v>
                </c:pt>
                <c:pt idx="2">
                  <c:v>-8.8010000000000002</c:v>
                </c:pt>
                <c:pt idx="3">
                  <c:v>15.507</c:v>
                </c:pt>
                <c:pt idx="4">
                  <c:v>2.5019999999999998</c:v>
                </c:pt>
                <c:pt idx="5">
                  <c:v>20.503</c:v>
                </c:pt>
                <c:pt idx="6">
                  <c:v>5.5010000000000003</c:v>
                </c:pt>
                <c:pt idx="7">
                  <c:v>-8.2910000000000004</c:v>
                </c:pt>
                <c:pt idx="8">
                  <c:v>2.3769999999999998</c:v>
                </c:pt>
                <c:pt idx="9">
                  <c:v>9.5229999999999997</c:v>
                </c:pt>
                <c:pt idx="10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7-44FC-88B5-B3B229FBB8A1}"/>
            </c:ext>
          </c:extLst>
        </c:ser>
        <c:ser>
          <c:idx val="5"/>
          <c:order val="5"/>
          <c:tx>
            <c:strRef>
              <c:f>'II.4.4'!$F$1</c:f>
              <c:strCache>
                <c:ptCount val="1"/>
                <c:pt idx="0">
                  <c:v>Other revenues</c:v>
                </c:pt>
              </c:strCache>
            </c:strRef>
          </c:tx>
          <c:spPr>
            <a:solidFill>
              <a:srgbClr val="D32F39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'II.4.4'!$F$4:$F$14</c:f>
              <c:numCache>
                <c:formatCode>0.0</c:formatCode>
                <c:ptCount val="11"/>
                <c:pt idx="0">
                  <c:v>-0.06</c:v>
                </c:pt>
                <c:pt idx="1">
                  <c:v>2.3E-2</c:v>
                </c:pt>
                <c:pt idx="2">
                  <c:v>-0.38200000000000001</c:v>
                </c:pt>
                <c:pt idx="3">
                  <c:v>1.645</c:v>
                </c:pt>
                <c:pt idx="4">
                  <c:v>0.34799999999999998</c:v>
                </c:pt>
                <c:pt idx="5">
                  <c:v>16.971</c:v>
                </c:pt>
                <c:pt idx="6">
                  <c:v>3.9E-2</c:v>
                </c:pt>
                <c:pt idx="7">
                  <c:v>-1.101</c:v>
                </c:pt>
                <c:pt idx="8">
                  <c:v>-0.28100000000000003</c:v>
                </c:pt>
                <c:pt idx="9">
                  <c:v>-10.656000000000001</c:v>
                </c:pt>
                <c:pt idx="10">
                  <c:v>0.20300000000000001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7-44FC-88B5-B3B229FBB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891136"/>
        <c:axId val="130901504"/>
      </c:barChart>
      <c:lineChart>
        <c:grouping val="standard"/>
        <c:varyColors val="0"/>
        <c:ser>
          <c:idx val="3"/>
          <c:order val="3"/>
          <c:tx>
            <c:strRef>
              <c:f>'II.4.4'!$G$1</c:f>
              <c:strCache>
                <c:ptCount val="1"/>
                <c:pt idx="0">
                  <c:v>Revenues changes, % yoy (RHS)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43527A"/>
              </a:solidFill>
              <a:ln w="25400">
                <a:noFill/>
                <a:prstDash val="solid"/>
              </a:ln>
            </c:spPr>
          </c:marker>
          <c:cat>
            <c:strRef>
              <c:f>'II.4.4'!$A$4:$A$14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'II.4.4'!$G$4:$G$14</c:f>
              <c:numCache>
                <c:formatCode>0.0</c:formatCode>
                <c:ptCount val="11"/>
                <c:pt idx="0">
                  <c:v>16.5</c:v>
                </c:pt>
                <c:pt idx="1">
                  <c:v>11.2</c:v>
                </c:pt>
                <c:pt idx="2">
                  <c:v>9.6999999999999993</c:v>
                </c:pt>
                <c:pt idx="3">
                  <c:v>39.9</c:v>
                </c:pt>
                <c:pt idx="4">
                  <c:v>34.9</c:v>
                </c:pt>
                <c:pt idx="5">
                  <c:v>56.5</c:v>
                </c:pt>
                <c:pt idx="6">
                  <c:v>32</c:v>
                </c:pt>
                <c:pt idx="7">
                  <c:v>7.1</c:v>
                </c:pt>
                <c:pt idx="8">
                  <c:v>12.9</c:v>
                </c:pt>
                <c:pt idx="9">
                  <c:v>15.6</c:v>
                </c:pt>
                <c:pt idx="10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87-44FC-88B5-B3B229FBB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91136"/>
        <c:axId val="130901504"/>
      </c:lineChart>
      <c:catAx>
        <c:axId val="13089113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0901504"/>
        <c:crosses val="autoZero"/>
        <c:auto val="1"/>
        <c:lblAlgn val="ctr"/>
        <c:lblOffset val="100"/>
        <c:tickMarkSkip val="4"/>
        <c:noMultiLvlLbl val="0"/>
      </c:catAx>
      <c:valAx>
        <c:axId val="130901504"/>
        <c:scaling>
          <c:orientation val="minMax"/>
          <c:max val="60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08911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5817466883388649"/>
          <c:w val="1"/>
          <c:h val="0.1408874478925428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478071895424839"/>
          <c:y val="1.7647058823529412E-2"/>
          <c:w val="0.66435718954248368"/>
          <c:h val="0.886225104214914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'ІІ.4.5'!$D$4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'ІІ.4.5'!$A$5:$A$13</c:f>
              <c:strCache>
                <c:ptCount val="9"/>
                <c:pt idx="0">
                  <c:v>Capital
 expenditures</c:v>
                </c:pt>
                <c:pt idx="1">
                  <c:v>Others
 expenditures</c:v>
                </c:pt>
                <c:pt idx="2">
                  <c:v>Сurrent transfers</c:v>
                </c:pt>
                <c:pt idx="3">
                  <c:v>Debt service</c:v>
                </c:pt>
                <c:pt idx="4">
                  <c:v>Goods and
 services</c:v>
                </c:pt>
                <c:pt idx="5">
                  <c:v>Wages**</c:v>
                </c:pt>
                <c:pt idx="6">
                  <c:v>Other payments 
to HHs*</c:v>
                </c:pt>
                <c:pt idx="7">
                  <c:v>Pensions 
and benefits</c:v>
                </c:pt>
                <c:pt idx="8">
                  <c:v>Total expenditures</c:v>
                </c:pt>
              </c:strCache>
            </c:strRef>
          </c:cat>
          <c:val>
            <c:numRef>
              <c:f>'ІІ.4.5'!$D$5:$D$13</c:f>
              <c:numCache>
                <c:formatCode>0.0</c:formatCode>
                <c:ptCount val="9"/>
                <c:pt idx="0">
                  <c:v>42.9</c:v>
                </c:pt>
                <c:pt idx="1">
                  <c:v>4</c:v>
                </c:pt>
                <c:pt idx="2">
                  <c:v>27.2</c:v>
                </c:pt>
                <c:pt idx="3">
                  <c:v>89.3</c:v>
                </c:pt>
                <c:pt idx="4">
                  <c:v>154.80000000000001</c:v>
                </c:pt>
                <c:pt idx="5">
                  <c:v>186.6</c:v>
                </c:pt>
                <c:pt idx="6">
                  <c:v>109</c:v>
                </c:pt>
                <c:pt idx="7">
                  <c:v>83.8</c:v>
                </c:pt>
                <c:pt idx="8">
                  <c:v>699.6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8-4957-8251-4F3532DF6AE6}"/>
            </c:ext>
          </c:extLst>
        </c:ser>
        <c:ser>
          <c:idx val="1"/>
          <c:order val="1"/>
          <c:tx>
            <c:strRef>
              <c:f>'ІІ.4.5'!$E$4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-4.1503267973856213E-3"/>
                  <c:y val="-1.0784189145616935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(55.9%)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957-8251-4F3532DF6AE6}"/>
                </c:ext>
              </c:extLst>
            </c:dLbl>
            <c:dLbl>
              <c:idx val="1"/>
              <c:layout>
                <c:manualLayout>
                  <c:x val="-4.1503267973856213E-3"/>
                  <c:y val="5.882352941176470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(15.9%)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957-8251-4F3532DF6A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(17.6%)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957-8251-4F3532DF6AE6}"/>
                </c:ext>
              </c:extLst>
            </c:dLbl>
            <c:dLbl>
              <c:idx val="3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(-2.2%)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957-8251-4F3532DF6AE6}"/>
                </c:ext>
              </c:extLst>
            </c:dLbl>
            <c:dLbl>
              <c:idx val="4"/>
              <c:layout>
                <c:manualLayout>
                  <c:x val="-4.1503267973856213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(23.1%)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957-8251-4F3532DF6AE6}"/>
                </c:ext>
              </c:extLst>
            </c:dLbl>
            <c:dLbl>
              <c:idx val="5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(25.4%)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957-8251-4F3532DF6AE6}"/>
                </c:ext>
              </c:extLst>
            </c:dLbl>
            <c:dLbl>
              <c:idx val="6"/>
              <c:layout>
                <c:manualLayout>
                  <c:x val="-1.3308169934640523E-2"/>
                  <c:y val="5.0402964335340165E-3"/>
                </c:manualLayout>
              </c:layout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(3.9%)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88235294117647"/>
                      <c:h val="6.669754515979620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EE8-4957-8251-4F3532DF6AE6}"/>
                </c:ext>
              </c:extLst>
            </c:dLbl>
            <c:dLbl>
              <c:idx val="7"/>
              <c:layout>
                <c:manualLayout>
                  <c:x val="-1.2450980392156939E-2"/>
                  <c:y val="-2.6960472864042338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(30.1%)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8-4957-8251-4F3532DF6A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8-4957-8251-4F3532DF6A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'ІІ.4.5'!$A$5:$A$13</c:f>
              <c:strCache>
                <c:ptCount val="9"/>
                <c:pt idx="0">
                  <c:v>Capital
 expenditures</c:v>
                </c:pt>
                <c:pt idx="1">
                  <c:v>Others
 expenditures</c:v>
                </c:pt>
                <c:pt idx="2">
                  <c:v>Сurrent transfers</c:v>
                </c:pt>
                <c:pt idx="3">
                  <c:v>Debt service</c:v>
                </c:pt>
                <c:pt idx="4">
                  <c:v>Goods and
 services</c:v>
                </c:pt>
                <c:pt idx="5">
                  <c:v>Wages**</c:v>
                </c:pt>
                <c:pt idx="6">
                  <c:v>Other payments 
to HHs*</c:v>
                </c:pt>
                <c:pt idx="7">
                  <c:v>Pensions 
and benefits</c:v>
                </c:pt>
                <c:pt idx="8">
                  <c:v>Total expenditures</c:v>
                </c:pt>
              </c:strCache>
            </c:strRef>
          </c:cat>
          <c:val>
            <c:numRef>
              <c:f>'ІІ.4.5'!$E$5:$E$13</c:f>
              <c:numCache>
                <c:formatCode>0.0</c:formatCode>
                <c:ptCount val="9"/>
                <c:pt idx="0">
                  <c:v>66.900000000000006</c:v>
                </c:pt>
                <c:pt idx="1">
                  <c:v>4.5999999999999996</c:v>
                </c:pt>
                <c:pt idx="2">
                  <c:v>32</c:v>
                </c:pt>
                <c:pt idx="3">
                  <c:v>87.4</c:v>
                </c:pt>
                <c:pt idx="4">
                  <c:v>190.6</c:v>
                </c:pt>
                <c:pt idx="5">
                  <c:v>234.1</c:v>
                </c:pt>
                <c:pt idx="6">
                  <c:v>113.3</c:v>
                </c:pt>
                <c:pt idx="7">
                  <c:v>109</c:v>
                </c:pt>
                <c:pt idx="8">
                  <c:v>841.6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E8-4957-8251-4F3532DF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1210624"/>
        <c:axId val="131216512"/>
      </c:barChart>
      <c:catAx>
        <c:axId val="131210624"/>
        <c:scaling>
          <c:orientation val="minMax"/>
        </c:scaling>
        <c:delete val="0"/>
        <c:axPos val="l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1216512"/>
        <c:crosses val="autoZero"/>
        <c:auto val="1"/>
        <c:lblAlgn val="ctr"/>
        <c:lblOffset val="100"/>
        <c:noMultiLvlLbl val="0"/>
      </c:catAx>
      <c:valAx>
        <c:axId val="131216512"/>
        <c:scaling>
          <c:orientation val="minMax"/>
          <c:max val="900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1210624"/>
        <c:crosses val="autoZero"/>
        <c:crossBetween val="between"/>
        <c:majorUnit val="100"/>
      </c:valAx>
      <c:spPr>
        <a:noFill/>
        <a:ln w="6350">
          <a:solidFill>
            <a:schemeClr val="bg1">
              <a:lumMod val="85000"/>
            </a:schemeClr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6999566929133858"/>
          <c:y val="0.79607457156090777"/>
          <c:w val="0.25008661417322836"/>
          <c:h val="9.2160722556739225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60456568309404E-2"/>
          <c:y val="3.6618132195164348E-2"/>
          <c:w val="0.88465424950406568"/>
          <c:h val="0.8517398143720196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57C48"/>
              </a:solidFill>
            </a:ln>
          </c:spPr>
          <c:marker>
            <c:symbol val="none"/>
          </c:marker>
          <c:cat>
            <c:numRef>
              <c:f>'[4]FRED Graph'!$A$149:$A$519</c:f>
              <c:numCache>
                <c:formatCode>General</c:formatCode>
                <c:ptCount val="371"/>
                <c:pt idx="0">
                  <c:v>32143</c:v>
                </c:pt>
                <c:pt idx="1">
                  <c:v>32174</c:v>
                </c:pt>
                <c:pt idx="2">
                  <c:v>32203</c:v>
                </c:pt>
                <c:pt idx="3">
                  <c:v>32234</c:v>
                </c:pt>
                <c:pt idx="4">
                  <c:v>32264</c:v>
                </c:pt>
                <c:pt idx="5">
                  <c:v>32295</c:v>
                </c:pt>
                <c:pt idx="6">
                  <c:v>32325</c:v>
                </c:pt>
                <c:pt idx="7">
                  <c:v>32356</c:v>
                </c:pt>
                <c:pt idx="8">
                  <c:v>32387</c:v>
                </c:pt>
                <c:pt idx="9">
                  <c:v>32417</c:v>
                </c:pt>
                <c:pt idx="10">
                  <c:v>32448</c:v>
                </c:pt>
                <c:pt idx="11">
                  <c:v>32478</c:v>
                </c:pt>
                <c:pt idx="12">
                  <c:v>32509</c:v>
                </c:pt>
                <c:pt idx="13">
                  <c:v>32540</c:v>
                </c:pt>
                <c:pt idx="14">
                  <c:v>32568</c:v>
                </c:pt>
                <c:pt idx="15">
                  <c:v>32599</c:v>
                </c:pt>
                <c:pt idx="16">
                  <c:v>32629</c:v>
                </c:pt>
                <c:pt idx="17">
                  <c:v>32660</c:v>
                </c:pt>
                <c:pt idx="18">
                  <c:v>32690</c:v>
                </c:pt>
                <c:pt idx="19">
                  <c:v>32721</c:v>
                </c:pt>
                <c:pt idx="20">
                  <c:v>32752</c:v>
                </c:pt>
                <c:pt idx="21">
                  <c:v>32782</c:v>
                </c:pt>
                <c:pt idx="22">
                  <c:v>32813</c:v>
                </c:pt>
                <c:pt idx="23">
                  <c:v>32843</c:v>
                </c:pt>
                <c:pt idx="24">
                  <c:v>32874</c:v>
                </c:pt>
                <c:pt idx="25">
                  <c:v>32905</c:v>
                </c:pt>
                <c:pt idx="26">
                  <c:v>32933</c:v>
                </c:pt>
                <c:pt idx="27">
                  <c:v>32964</c:v>
                </c:pt>
                <c:pt idx="28">
                  <c:v>32994</c:v>
                </c:pt>
                <c:pt idx="29">
                  <c:v>33025</c:v>
                </c:pt>
                <c:pt idx="30">
                  <c:v>33055</c:v>
                </c:pt>
                <c:pt idx="31">
                  <c:v>33086</c:v>
                </c:pt>
                <c:pt idx="32">
                  <c:v>33117</c:v>
                </c:pt>
                <c:pt idx="33">
                  <c:v>33147</c:v>
                </c:pt>
                <c:pt idx="34">
                  <c:v>33178</c:v>
                </c:pt>
                <c:pt idx="35">
                  <c:v>33208</c:v>
                </c:pt>
                <c:pt idx="36">
                  <c:v>33239</c:v>
                </c:pt>
                <c:pt idx="37">
                  <c:v>33270</c:v>
                </c:pt>
                <c:pt idx="38">
                  <c:v>33298</c:v>
                </c:pt>
                <c:pt idx="39">
                  <c:v>33329</c:v>
                </c:pt>
                <c:pt idx="40">
                  <c:v>33359</c:v>
                </c:pt>
                <c:pt idx="41">
                  <c:v>33390</c:v>
                </c:pt>
                <c:pt idx="42">
                  <c:v>33420</c:v>
                </c:pt>
                <c:pt idx="43">
                  <c:v>33451</c:v>
                </c:pt>
                <c:pt idx="44">
                  <c:v>33482</c:v>
                </c:pt>
                <c:pt idx="45">
                  <c:v>33512</c:v>
                </c:pt>
                <c:pt idx="46">
                  <c:v>33543</c:v>
                </c:pt>
                <c:pt idx="47">
                  <c:v>33573</c:v>
                </c:pt>
                <c:pt idx="48">
                  <c:v>33604</c:v>
                </c:pt>
                <c:pt idx="49">
                  <c:v>33635</c:v>
                </c:pt>
                <c:pt idx="50">
                  <c:v>33664</c:v>
                </c:pt>
                <c:pt idx="51">
                  <c:v>33695</c:v>
                </c:pt>
                <c:pt idx="52">
                  <c:v>33725</c:v>
                </c:pt>
                <c:pt idx="53">
                  <c:v>33756</c:v>
                </c:pt>
                <c:pt idx="54">
                  <c:v>33786</c:v>
                </c:pt>
                <c:pt idx="55">
                  <c:v>33817</c:v>
                </c:pt>
                <c:pt idx="56">
                  <c:v>33848</c:v>
                </c:pt>
                <c:pt idx="57">
                  <c:v>33878</c:v>
                </c:pt>
                <c:pt idx="58">
                  <c:v>33909</c:v>
                </c:pt>
                <c:pt idx="59">
                  <c:v>33939</c:v>
                </c:pt>
                <c:pt idx="60">
                  <c:v>33970</c:v>
                </c:pt>
                <c:pt idx="61">
                  <c:v>34001</c:v>
                </c:pt>
                <c:pt idx="62">
                  <c:v>34029</c:v>
                </c:pt>
                <c:pt idx="63">
                  <c:v>34060</c:v>
                </c:pt>
                <c:pt idx="64">
                  <c:v>34090</c:v>
                </c:pt>
                <c:pt idx="65">
                  <c:v>34121</c:v>
                </c:pt>
                <c:pt idx="66">
                  <c:v>34151</c:v>
                </c:pt>
                <c:pt idx="67">
                  <c:v>34182</c:v>
                </c:pt>
                <c:pt idx="68">
                  <c:v>34213</c:v>
                </c:pt>
                <c:pt idx="69">
                  <c:v>34243</c:v>
                </c:pt>
                <c:pt idx="70">
                  <c:v>34274</c:v>
                </c:pt>
                <c:pt idx="71">
                  <c:v>34304</c:v>
                </c:pt>
                <c:pt idx="72">
                  <c:v>34335</c:v>
                </c:pt>
                <c:pt idx="73">
                  <c:v>34366</c:v>
                </c:pt>
                <c:pt idx="74">
                  <c:v>34394</c:v>
                </c:pt>
                <c:pt idx="75">
                  <c:v>34425</c:v>
                </c:pt>
                <c:pt idx="76">
                  <c:v>34455</c:v>
                </c:pt>
                <c:pt idx="77">
                  <c:v>34486</c:v>
                </c:pt>
                <c:pt idx="78">
                  <c:v>34516</c:v>
                </c:pt>
                <c:pt idx="79">
                  <c:v>34547</c:v>
                </c:pt>
                <c:pt idx="80">
                  <c:v>34578</c:v>
                </c:pt>
                <c:pt idx="81">
                  <c:v>34608</c:v>
                </c:pt>
                <c:pt idx="82">
                  <c:v>34639</c:v>
                </c:pt>
                <c:pt idx="83">
                  <c:v>34669</c:v>
                </c:pt>
                <c:pt idx="84">
                  <c:v>34700</c:v>
                </c:pt>
                <c:pt idx="85">
                  <c:v>34731</c:v>
                </c:pt>
                <c:pt idx="86">
                  <c:v>34759</c:v>
                </c:pt>
                <c:pt idx="87">
                  <c:v>34790</c:v>
                </c:pt>
                <c:pt idx="88">
                  <c:v>34820</c:v>
                </c:pt>
                <c:pt idx="89">
                  <c:v>34851</c:v>
                </c:pt>
                <c:pt idx="90">
                  <c:v>34881</c:v>
                </c:pt>
                <c:pt idx="91">
                  <c:v>34912</c:v>
                </c:pt>
                <c:pt idx="92">
                  <c:v>34943</c:v>
                </c:pt>
                <c:pt idx="93">
                  <c:v>34973</c:v>
                </c:pt>
                <c:pt idx="94">
                  <c:v>35004</c:v>
                </c:pt>
                <c:pt idx="95">
                  <c:v>35034</c:v>
                </c:pt>
                <c:pt idx="96">
                  <c:v>35065</c:v>
                </c:pt>
                <c:pt idx="97">
                  <c:v>35096</c:v>
                </c:pt>
                <c:pt idx="98">
                  <c:v>35125</c:v>
                </c:pt>
                <c:pt idx="99">
                  <c:v>35156</c:v>
                </c:pt>
                <c:pt idx="100">
                  <c:v>35186</c:v>
                </c:pt>
                <c:pt idx="101">
                  <c:v>35217</c:v>
                </c:pt>
                <c:pt idx="102">
                  <c:v>35247</c:v>
                </c:pt>
                <c:pt idx="103">
                  <c:v>35278</c:v>
                </c:pt>
                <c:pt idx="104">
                  <c:v>35309</c:v>
                </c:pt>
                <c:pt idx="105">
                  <c:v>35339</c:v>
                </c:pt>
                <c:pt idx="106">
                  <c:v>35370</c:v>
                </c:pt>
                <c:pt idx="107">
                  <c:v>35400</c:v>
                </c:pt>
                <c:pt idx="108">
                  <c:v>35431</c:v>
                </c:pt>
                <c:pt idx="109">
                  <c:v>35462</c:v>
                </c:pt>
                <c:pt idx="110">
                  <c:v>35490</c:v>
                </c:pt>
                <c:pt idx="111">
                  <c:v>35521</c:v>
                </c:pt>
                <c:pt idx="112">
                  <c:v>35551</c:v>
                </c:pt>
                <c:pt idx="113">
                  <c:v>35582</c:v>
                </c:pt>
                <c:pt idx="114">
                  <c:v>35612</c:v>
                </c:pt>
                <c:pt idx="115">
                  <c:v>35643</c:v>
                </c:pt>
                <c:pt idx="116">
                  <c:v>35674</c:v>
                </c:pt>
                <c:pt idx="117">
                  <c:v>35704</c:v>
                </c:pt>
                <c:pt idx="118">
                  <c:v>35735</c:v>
                </c:pt>
                <c:pt idx="119">
                  <c:v>35765</c:v>
                </c:pt>
                <c:pt idx="120">
                  <c:v>35796</c:v>
                </c:pt>
                <c:pt idx="121">
                  <c:v>35827</c:v>
                </c:pt>
                <c:pt idx="122">
                  <c:v>35855</c:v>
                </c:pt>
                <c:pt idx="123">
                  <c:v>35886</c:v>
                </c:pt>
                <c:pt idx="124">
                  <c:v>35916</c:v>
                </c:pt>
                <c:pt idx="125">
                  <c:v>35947</c:v>
                </c:pt>
                <c:pt idx="126">
                  <c:v>35977</c:v>
                </c:pt>
                <c:pt idx="127">
                  <c:v>36008</c:v>
                </c:pt>
                <c:pt idx="128">
                  <c:v>36039</c:v>
                </c:pt>
                <c:pt idx="129">
                  <c:v>36069</c:v>
                </c:pt>
                <c:pt idx="130">
                  <c:v>36100</c:v>
                </c:pt>
                <c:pt idx="131">
                  <c:v>36130</c:v>
                </c:pt>
                <c:pt idx="132">
                  <c:v>36161</c:v>
                </c:pt>
                <c:pt idx="133">
                  <c:v>36192</c:v>
                </c:pt>
                <c:pt idx="134">
                  <c:v>36220</c:v>
                </c:pt>
                <c:pt idx="135">
                  <c:v>36251</c:v>
                </c:pt>
                <c:pt idx="136">
                  <c:v>36281</c:v>
                </c:pt>
                <c:pt idx="137">
                  <c:v>36312</c:v>
                </c:pt>
                <c:pt idx="138">
                  <c:v>36342</c:v>
                </c:pt>
                <c:pt idx="139">
                  <c:v>36373</c:v>
                </c:pt>
                <c:pt idx="140">
                  <c:v>36404</c:v>
                </c:pt>
                <c:pt idx="141">
                  <c:v>36434</c:v>
                </c:pt>
                <c:pt idx="142">
                  <c:v>36465</c:v>
                </c:pt>
                <c:pt idx="143">
                  <c:v>36495</c:v>
                </c:pt>
                <c:pt idx="144">
                  <c:v>36526</c:v>
                </c:pt>
                <c:pt idx="145">
                  <c:v>36557</c:v>
                </c:pt>
                <c:pt idx="146">
                  <c:v>36586</c:v>
                </c:pt>
                <c:pt idx="147">
                  <c:v>36617</c:v>
                </c:pt>
                <c:pt idx="148">
                  <c:v>36647</c:v>
                </c:pt>
                <c:pt idx="149">
                  <c:v>36678</c:v>
                </c:pt>
                <c:pt idx="150">
                  <c:v>36708</c:v>
                </c:pt>
                <c:pt idx="151">
                  <c:v>36739</c:v>
                </c:pt>
                <c:pt idx="152">
                  <c:v>36770</c:v>
                </c:pt>
                <c:pt idx="153">
                  <c:v>36800</c:v>
                </c:pt>
                <c:pt idx="154">
                  <c:v>36831</c:v>
                </c:pt>
                <c:pt idx="155">
                  <c:v>36861</c:v>
                </c:pt>
                <c:pt idx="156">
                  <c:v>36892</c:v>
                </c:pt>
                <c:pt idx="157">
                  <c:v>36923</c:v>
                </c:pt>
                <c:pt idx="158">
                  <c:v>36951</c:v>
                </c:pt>
                <c:pt idx="159">
                  <c:v>36982</c:v>
                </c:pt>
                <c:pt idx="160">
                  <c:v>37012</c:v>
                </c:pt>
                <c:pt idx="161">
                  <c:v>37043</c:v>
                </c:pt>
                <c:pt idx="162">
                  <c:v>37073</c:v>
                </c:pt>
                <c:pt idx="163">
                  <c:v>37104</c:v>
                </c:pt>
                <c:pt idx="164">
                  <c:v>37135</c:v>
                </c:pt>
                <c:pt idx="165">
                  <c:v>37165</c:v>
                </c:pt>
                <c:pt idx="166">
                  <c:v>37196</c:v>
                </c:pt>
                <c:pt idx="167">
                  <c:v>37226</c:v>
                </c:pt>
                <c:pt idx="168">
                  <c:v>37257</c:v>
                </c:pt>
                <c:pt idx="169">
                  <c:v>37288</c:v>
                </c:pt>
                <c:pt idx="170">
                  <c:v>37316</c:v>
                </c:pt>
                <c:pt idx="171">
                  <c:v>37347</c:v>
                </c:pt>
                <c:pt idx="172">
                  <c:v>37377</c:v>
                </c:pt>
                <c:pt idx="173">
                  <c:v>37408</c:v>
                </c:pt>
                <c:pt idx="174">
                  <c:v>37438</c:v>
                </c:pt>
                <c:pt idx="175">
                  <c:v>37469</c:v>
                </c:pt>
                <c:pt idx="176">
                  <c:v>37500</c:v>
                </c:pt>
                <c:pt idx="177">
                  <c:v>37530</c:v>
                </c:pt>
                <c:pt idx="178">
                  <c:v>37561</c:v>
                </c:pt>
                <c:pt idx="179">
                  <c:v>37591</c:v>
                </c:pt>
                <c:pt idx="180">
                  <c:v>37622</c:v>
                </c:pt>
                <c:pt idx="181">
                  <c:v>37653</c:v>
                </c:pt>
                <c:pt idx="182">
                  <c:v>37681</c:v>
                </c:pt>
                <c:pt idx="183">
                  <c:v>37712</c:v>
                </c:pt>
                <c:pt idx="184">
                  <c:v>37742</c:v>
                </c:pt>
                <c:pt idx="185">
                  <c:v>37773</c:v>
                </c:pt>
                <c:pt idx="186">
                  <c:v>37803</c:v>
                </c:pt>
                <c:pt idx="187">
                  <c:v>37834</c:v>
                </c:pt>
                <c:pt idx="188">
                  <c:v>37865</c:v>
                </c:pt>
                <c:pt idx="189">
                  <c:v>37895</c:v>
                </c:pt>
                <c:pt idx="190">
                  <c:v>37926</c:v>
                </c:pt>
                <c:pt idx="191">
                  <c:v>37956</c:v>
                </c:pt>
                <c:pt idx="192">
                  <c:v>37987</c:v>
                </c:pt>
                <c:pt idx="193">
                  <c:v>38018</c:v>
                </c:pt>
                <c:pt idx="194">
                  <c:v>38047</c:v>
                </c:pt>
                <c:pt idx="195">
                  <c:v>38078</c:v>
                </c:pt>
                <c:pt idx="196">
                  <c:v>38108</c:v>
                </c:pt>
                <c:pt idx="197">
                  <c:v>38139</c:v>
                </c:pt>
                <c:pt idx="198">
                  <c:v>38169</c:v>
                </c:pt>
                <c:pt idx="199">
                  <c:v>38200</c:v>
                </c:pt>
                <c:pt idx="200">
                  <c:v>38231</c:v>
                </c:pt>
                <c:pt idx="201">
                  <c:v>38261</c:v>
                </c:pt>
                <c:pt idx="202">
                  <c:v>38292</c:v>
                </c:pt>
                <c:pt idx="203">
                  <c:v>38322</c:v>
                </c:pt>
                <c:pt idx="204">
                  <c:v>38353</c:v>
                </c:pt>
                <c:pt idx="205">
                  <c:v>38384</c:v>
                </c:pt>
                <c:pt idx="206">
                  <c:v>38412</c:v>
                </c:pt>
                <c:pt idx="207">
                  <c:v>38443</c:v>
                </c:pt>
                <c:pt idx="208">
                  <c:v>38473</c:v>
                </c:pt>
                <c:pt idx="209">
                  <c:v>38504</c:v>
                </c:pt>
                <c:pt idx="210">
                  <c:v>38534</c:v>
                </c:pt>
                <c:pt idx="211">
                  <c:v>38565</c:v>
                </c:pt>
                <c:pt idx="212">
                  <c:v>38596</c:v>
                </c:pt>
                <c:pt idx="213">
                  <c:v>38626</c:v>
                </c:pt>
                <c:pt idx="214">
                  <c:v>38657</c:v>
                </c:pt>
                <c:pt idx="215">
                  <c:v>38687</c:v>
                </c:pt>
                <c:pt idx="216">
                  <c:v>38718</c:v>
                </c:pt>
                <c:pt idx="217">
                  <c:v>38749</c:v>
                </c:pt>
                <c:pt idx="218">
                  <c:v>38777</c:v>
                </c:pt>
                <c:pt idx="219">
                  <c:v>38808</c:v>
                </c:pt>
                <c:pt idx="220">
                  <c:v>38838</c:v>
                </c:pt>
                <c:pt idx="221">
                  <c:v>38869</c:v>
                </c:pt>
                <c:pt idx="222">
                  <c:v>38899</c:v>
                </c:pt>
                <c:pt idx="223">
                  <c:v>38930</c:v>
                </c:pt>
                <c:pt idx="224">
                  <c:v>38961</c:v>
                </c:pt>
                <c:pt idx="225">
                  <c:v>38991</c:v>
                </c:pt>
                <c:pt idx="226">
                  <c:v>39022</c:v>
                </c:pt>
                <c:pt idx="227">
                  <c:v>39052</c:v>
                </c:pt>
                <c:pt idx="228">
                  <c:v>39083</c:v>
                </c:pt>
                <c:pt idx="229">
                  <c:v>39114</c:v>
                </c:pt>
                <c:pt idx="230">
                  <c:v>39142</c:v>
                </c:pt>
                <c:pt idx="231">
                  <c:v>39173</c:v>
                </c:pt>
                <c:pt idx="232">
                  <c:v>39203</c:v>
                </c:pt>
                <c:pt idx="233">
                  <c:v>39234</c:v>
                </c:pt>
                <c:pt idx="234">
                  <c:v>39264</c:v>
                </c:pt>
                <c:pt idx="235">
                  <c:v>39295</c:v>
                </c:pt>
                <c:pt idx="236">
                  <c:v>39326</c:v>
                </c:pt>
                <c:pt idx="237">
                  <c:v>39356</c:v>
                </c:pt>
                <c:pt idx="238">
                  <c:v>39387</c:v>
                </c:pt>
                <c:pt idx="239">
                  <c:v>39417</c:v>
                </c:pt>
                <c:pt idx="240">
                  <c:v>39448</c:v>
                </c:pt>
                <c:pt idx="241">
                  <c:v>39479</c:v>
                </c:pt>
                <c:pt idx="242">
                  <c:v>39508</c:v>
                </c:pt>
                <c:pt idx="243">
                  <c:v>39539</c:v>
                </c:pt>
                <c:pt idx="244">
                  <c:v>39569</c:v>
                </c:pt>
                <c:pt idx="245">
                  <c:v>39600</c:v>
                </c:pt>
                <c:pt idx="246">
                  <c:v>39630</c:v>
                </c:pt>
                <c:pt idx="247">
                  <c:v>39661</c:v>
                </c:pt>
                <c:pt idx="248">
                  <c:v>39692</c:v>
                </c:pt>
                <c:pt idx="249">
                  <c:v>39722</c:v>
                </c:pt>
                <c:pt idx="250">
                  <c:v>39753</c:v>
                </c:pt>
                <c:pt idx="251">
                  <c:v>39783</c:v>
                </c:pt>
                <c:pt idx="252">
                  <c:v>39814</c:v>
                </c:pt>
                <c:pt idx="253">
                  <c:v>39845</c:v>
                </c:pt>
                <c:pt idx="254">
                  <c:v>39873</c:v>
                </c:pt>
                <c:pt idx="255">
                  <c:v>39904</c:v>
                </c:pt>
                <c:pt idx="256">
                  <c:v>39934</c:v>
                </c:pt>
                <c:pt idx="257">
                  <c:v>39965</c:v>
                </c:pt>
                <c:pt idx="258">
                  <c:v>39995</c:v>
                </c:pt>
                <c:pt idx="259">
                  <c:v>40026</c:v>
                </c:pt>
                <c:pt idx="260">
                  <c:v>40057</c:v>
                </c:pt>
                <c:pt idx="261">
                  <c:v>40087</c:v>
                </c:pt>
                <c:pt idx="262">
                  <c:v>40118</c:v>
                </c:pt>
                <c:pt idx="263">
                  <c:v>40148</c:v>
                </c:pt>
                <c:pt idx="264">
                  <c:v>40179</c:v>
                </c:pt>
                <c:pt idx="265">
                  <c:v>40210</c:v>
                </c:pt>
                <c:pt idx="266">
                  <c:v>40238</c:v>
                </c:pt>
                <c:pt idx="267">
                  <c:v>40269</c:v>
                </c:pt>
                <c:pt idx="268">
                  <c:v>40299</c:v>
                </c:pt>
                <c:pt idx="269">
                  <c:v>40330</c:v>
                </c:pt>
                <c:pt idx="270">
                  <c:v>40360</c:v>
                </c:pt>
                <c:pt idx="271">
                  <c:v>40391</c:v>
                </c:pt>
                <c:pt idx="272">
                  <c:v>40422</c:v>
                </c:pt>
                <c:pt idx="273">
                  <c:v>40452</c:v>
                </c:pt>
                <c:pt idx="274">
                  <c:v>40483</c:v>
                </c:pt>
                <c:pt idx="275">
                  <c:v>40513</c:v>
                </c:pt>
                <c:pt idx="276">
                  <c:v>40544</c:v>
                </c:pt>
                <c:pt idx="277">
                  <c:v>40575</c:v>
                </c:pt>
                <c:pt idx="278">
                  <c:v>40603</c:v>
                </c:pt>
                <c:pt idx="279">
                  <c:v>40634</c:v>
                </c:pt>
                <c:pt idx="280">
                  <c:v>40664</c:v>
                </c:pt>
                <c:pt idx="281">
                  <c:v>40695</c:v>
                </c:pt>
                <c:pt idx="282">
                  <c:v>40725</c:v>
                </c:pt>
                <c:pt idx="283">
                  <c:v>40756</c:v>
                </c:pt>
                <c:pt idx="284">
                  <c:v>40787</c:v>
                </c:pt>
                <c:pt idx="285">
                  <c:v>40817</c:v>
                </c:pt>
                <c:pt idx="286">
                  <c:v>40848</c:v>
                </c:pt>
                <c:pt idx="287">
                  <c:v>40878</c:v>
                </c:pt>
                <c:pt idx="288">
                  <c:v>40909</c:v>
                </c:pt>
                <c:pt idx="289">
                  <c:v>40940</c:v>
                </c:pt>
                <c:pt idx="290">
                  <c:v>40969</c:v>
                </c:pt>
                <c:pt idx="291">
                  <c:v>41000</c:v>
                </c:pt>
                <c:pt idx="292">
                  <c:v>41030</c:v>
                </c:pt>
                <c:pt idx="293">
                  <c:v>41061</c:v>
                </c:pt>
                <c:pt idx="294">
                  <c:v>41091</c:v>
                </c:pt>
                <c:pt idx="295">
                  <c:v>41122</c:v>
                </c:pt>
                <c:pt idx="296">
                  <c:v>41153</c:v>
                </c:pt>
                <c:pt idx="297">
                  <c:v>41183</c:v>
                </c:pt>
                <c:pt idx="298">
                  <c:v>41214</c:v>
                </c:pt>
                <c:pt idx="299">
                  <c:v>41244</c:v>
                </c:pt>
                <c:pt idx="300">
                  <c:v>41275</c:v>
                </c:pt>
                <c:pt idx="301">
                  <c:v>41306</c:v>
                </c:pt>
                <c:pt idx="302">
                  <c:v>41334</c:v>
                </c:pt>
                <c:pt idx="303">
                  <c:v>41365</c:v>
                </c:pt>
                <c:pt idx="304">
                  <c:v>41395</c:v>
                </c:pt>
                <c:pt idx="305">
                  <c:v>41426</c:v>
                </c:pt>
                <c:pt idx="306">
                  <c:v>41456</c:v>
                </c:pt>
                <c:pt idx="307">
                  <c:v>41487</c:v>
                </c:pt>
                <c:pt idx="308">
                  <c:v>41518</c:v>
                </c:pt>
                <c:pt idx="309">
                  <c:v>41548</c:v>
                </c:pt>
                <c:pt idx="310">
                  <c:v>41579</c:v>
                </c:pt>
                <c:pt idx="311">
                  <c:v>41609</c:v>
                </c:pt>
                <c:pt idx="312">
                  <c:v>41640</c:v>
                </c:pt>
                <c:pt idx="313">
                  <c:v>41671</c:v>
                </c:pt>
                <c:pt idx="314">
                  <c:v>41699</c:v>
                </c:pt>
                <c:pt idx="315">
                  <c:v>41730</c:v>
                </c:pt>
                <c:pt idx="316">
                  <c:v>41760</c:v>
                </c:pt>
                <c:pt idx="317">
                  <c:v>41791</c:v>
                </c:pt>
                <c:pt idx="318">
                  <c:v>41821</c:v>
                </c:pt>
                <c:pt idx="319">
                  <c:v>41852</c:v>
                </c:pt>
                <c:pt idx="320">
                  <c:v>41883</c:v>
                </c:pt>
                <c:pt idx="321">
                  <c:v>41913</c:v>
                </c:pt>
                <c:pt idx="322">
                  <c:v>41944</c:v>
                </c:pt>
                <c:pt idx="323">
                  <c:v>41974</c:v>
                </c:pt>
                <c:pt idx="324">
                  <c:v>42005</c:v>
                </c:pt>
                <c:pt idx="325">
                  <c:v>42036</c:v>
                </c:pt>
                <c:pt idx="326">
                  <c:v>42064</c:v>
                </c:pt>
                <c:pt idx="327">
                  <c:v>42095</c:v>
                </c:pt>
                <c:pt idx="328">
                  <c:v>42125</c:v>
                </c:pt>
                <c:pt idx="329">
                  <c:v>42156</c:v>
                </c:pt>
                <c:pt idx="330">
                  <c:v>42186</c:v>
                </c:pt>
                <c:pt idx="331">
                  <c:v>42217</c:v>
                </c:pt>
                <c:pt idx="332">
                  <c:v>42248</c:v>
                </c:pt>
                <c:pt idx="333">
                  <c:v>42278</c:v>
                </c:pt>
                <c:pt idx="334">
                  <c:v>42309</c:v>
                </c:pt>
                <c:pt idx="335">
                  <c:v>42339</c:v>
                </c:pt>
                <c:pt idx="336">
                  <c:v>42370</c:v>
                </c:pt>
                <c:pt idx="337">
                  <c:v>42401</c:v>
                </c:pt>
                <c:pt idx="338">
                  <c:v>42430</c:v>
                </c:pt>
                <c:pt idx="339">
                  <c:v>42461</c:v>
                </c:pt>
                <c:pt idx="340">
                  <c:v>42491</c:v>
                </c:pt>
                <c:pt idx="341">
                  <c:v>42522</c:v>
                </c:pt>
                <c:pt idx="342">
                  <c:v>42552</c:v>
                </c:pt>
                <c:pt idx="343">
                  <c:v>42583</c:v>
                </c:pt>
                <c:pt idx="344">
                  <c:v>42614</c:v>
                </c:pt>
                <c:pt idx="345">
                  <c:v>42644</c:v>
                </c:pt>
                <c:pt idx="346">
                  <c:v>42675</c:v>
                </c:pt>
                <c:pt idx="347">
                  <c:v>42705</c:v>
                </c:pt>
                <c:pt idx="348">
                  <c:v>42736</c:v>
                </c:pt>
                <c:pt idx="349">
                  <c:v>42767</c:v>
                </c:pt>
                <c:pt idx="350">
                  <c:v>42795</c:v>
                </c:pt>
                <c:pt idx="351">
                  <c:v>42826</c:v>
                </c:pt>
                <c:pt idx="352">
                  <c:v>42856</c:v>
                </c:pt>
                <c:pt idx="353">
                  <c:v>42887</c:v>
                </c:pt>
                <c:pt idx="354">
                  <c:v>42917</c:v>
                </c:pt>
                <c:pt idx="355">
                  <c:v>42948</c:v>
                </c:pt>
                <c:pt idx="356">
                  <c:v>42979</c:v>
                </c:pt>
                <c:pt idx="357">
                  <c:v>43009</c:v>
                </c:pt>
                <c:pt idx="358">
                  <c:v>43040</c:v>
                </c:pt>
                <c:pt idx="359">
                  <c:v>43070</c:v>
                </c:pt>
                <c:pt idx="360">
                  <c:v>43101</c:v>
                </c:pt>
                <c:pt idx="361">
                  <c:v>43132</c:v>
                </c:pt>
                <c:pt idx="362">
                  <c:v>43160</c:v>
                </c:pt>
                <c:pt idx="363">
                  <c:v>43191</c:v>
                </c:pt>
                <c:pt idx="364">
                  <c:v>43221</c:v>
                </c:pt>
                <c:pt idx="365">
                  <c:v>43252</c:v>
                </c:pt>
                <c:pt idx="366">
                  <c:v>43282</c:v>
                </c:pt>
                <c:pt idx="367">
                  <c:v>43314</c:v>
                </c:pt>
                <c:pt idx="368">
                  <c:v>43344</c:v>
                </c:pt>
                <c:pt idx="369">
                  <c:v>43374</c:v>
                </c:pt>
                <c:pt idx="370">
                  <c:v>43395</c:v>
                </c:pt>
              </c:numCache>
            </c:numRef>
          </c:cat>
          <c:val>
            <c:numRef>
              <c:f>'[4]FRED Graph'!$B$149:$B$519</c:f>
              <c:numCache>
                <c:formatCode>General</c:formatCode>
                <c:ptCount val="371"/>
                <c:pt idx="0">
                  <c:v>1.04</c:v>
                </c:pt>
                <c:pt idx="1">
                  <c:v>1.03</c:v>
                </c:pt>
                <c:pt idx="2">
                  <c:v>1.1000000000000001</c:v>
                </c:pt>
                <c:pt idx="3">
                  <c:v>1.1299999999999999</c:v>
                </c:pt>
                <c:pt idx="4">
                  <c:v>1.0900000000000001</c:v>
                </c:pt>
                <c:pt idx="5">
                  <c:v>0.89</c:v>
                </c:pt>
                <c:pt idx="6">
                  <c:v>0.78</c:v>
                </c:pt>
                <c:pt idx="7">
                  <c:v>0.63</c:v>
                </c:pt>
                <c:pt idx="8">
                  <c:v>0.52</c:v>
                </c:pt>
                <c:pt idx="9">
                  <c:v>0.45</c:v>
                </c:pt>
                <c:pt idx="10">
                  <c:v>0.28999999999999998</c:v>
                </c:pt>
                <c:pt idx="11">
                  <c:v>0.02</c:v>
                </c:pt>
                <c:pt idx="12">
                  <c:v>-0.09</c:v>
                </c:pt>
                <c:pt idx="13">
                  <c:v>-0.2</c:v>
                </c:pt>
                <c:pt idx="14">
                  <c:v>-0.32</c:v>
                </c:pt>
                <c:pt idx="15">
                  <c:v>-0.27</c:v>
                </c:pt>
                <c:pt idx="16">
                  <c:v>-0.16</c:v>
                </c:pt>
                <c:pt idx="17">
                  <c:v>-0.13</c:v>
                </c:pt>
                <c:pt idx="18">
                  <c:v>0.2</c:v>
                </c:pt>
                <c:pt idx="19">
                  <c:v>-0.03</c:v>
                </c:pt>
                <c:pt idx="20">
                  <c:v>-0.09</c:v>
                </c:pt>
                <c:pt idx="21">
                  <c:v>0.03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0.12</c:v>
                </c:pt>
                <c:pt idx="25">
                  <c:v>0.1</c:v>
                </c:pt>
                <c:pt idx="26">
                  <c:v>-0.04</c:v>
                </c:pt>
                <c:pt idx="27">
                  <c:v>7.0000000000000007E-2</c:v>
                </c:pt>
                <c:pt idx="28">
                  <c:v>0.12</c:v>
                </c:pt>
                <c:pt idx="29">
                  <c:v>0.13</c:v>
                </c:pt>
                <c:pt idx="30">
                  <c:v>0.31</c:v>
                </c:pt>
                <c:pt idx="31">
                  <c:v>0.69</c:v>
                </c:pt>
                <c:pt idx="32">
                  <c:v>0.81</c:v>
                </c:pt>
                <c:pt idx="33">
                  <c:v>0.84</c:v>
                </c:pt>
                <c:pt idx="34">
                  <c:v>0.79</c:v>
                </c:pt>
                <c:pt idx="35">
                  <c:v>0.77</c:v>
                </c:pt>
                <c:pt idx="36">
                  <c:v>0.96</c:v>
                </c:pt>
                <c:pt idx="37">
                  <c:v>0.98</c:v>
                </c:pt>
                <c:pt idx="38">
                  <c:v>1.01</c:v>
                </c:pt>
                <c:pt idx="39">
                  <c:v>1.0900000000000001</c:v>
                </c:pt>
                <c:pt idx="40">
                  <c:v>1.29</c:v>
                </c:pt>
                <c:pt idx="41">
                  <c:v>1.32</c:v>
                </c:pt>
                <c:pt idx="42">
                  <c:v>1.35</c:v>
                </c:pt>
                <c:pt idx="43">
                  <c:v>1.47</c:v>
                </c:pt>
                <c:pt idx="44">
                  <c:v>1.47</c:v>
                </c:pt>
                <c:pt idx="45">
                  <c:v>1.62</c:v>
                </c:pt>
                <c:pt idx="46">
                  <c:v>1.86</c:v>
                </c:pt>
                <c:pt idx="47">
                  <c:v>2.06</c:v>
                </c:pt>
                <c:pt idx="48">
                  <c:v>2.0699999999999998</c:v>
                </c:pt>
                <c:pt idx="49">
                  <c:v>2.13</c:v>
                </c:pt>
                <c:pt idx="50">
                  <c:v>1.85</c:v>
                </c:pt>
                <c:pt idx="51">
                  <c:v>2.14</c:v>
                </c:pt>
                <c:pt idx="52">
                  <c:v>2.16</c:v>
                </c:pt>
                <c:pt idx="53">
                  <c:v>2.21</c:v>
                </c:pt>
                <c:pt idx="54">
                  <c:v>2.48</c:v>
                </c:pt>
                <c:pt idx="55">
                  <c:v>2.4</c:v>
                </c:pt>
                <c:pt idx="56">
                  <c:v>2.5299999999999998</c:v>
                </c:pt>
                <c:pt idx="57">
                  <c:v>2.5099999999999998</c:v>
                </c:pt>
                <c:pt idx="58">
                  <c:v>2.29</c:v>
                </c:pt>
                <c:pt idx="59">
                  <c:v>2.1</c:v>
                </c:pt>
                <c:pt idx="60">
                  <c:v>2.21</c:v>
                </c:pt>
                <c:pt idx="61">
                  <c:v>2.16</c:v>
                </c:pt>
                <c:pt idx="62">
                  <c:v>2.0299999999999998</c:v>
                </c:pt>
                <c:pt idx="63">
                  <c:v>2.13</c:v>
                </c:pt>
                <c:pt idx="64">
                  <c:v>2.06</c:v>
                </c:pt>
                <c:pt idx="65">
                  <c:v>1.8</c:v>
                </c:pt>
                <c:pt idx="66">
                  <c:v>1.74</c:v>
                </c:pt>
                <c:pt idx="67">
                  <c:v>1.68</c:v>
                </c:pt>
                <c:pt idx="68">
                  <c:v>1.51</c:v>
                </c:pt>
                <c:pt idx="69">
                  <c:v>1.46</c:v>
                </c:pt>
                <c:pt idx="70">
                  <c:v>1.56</c:v>
                </c:pt>
                <c:pt idx="71">
                  <c:v>1.56</c:v>
                </c:pt>
                <c:pt idx="72">
                  <c:v>1.61</c:v>
                </c:pt>
                <c:pt idx="73">
                  <c:v>1.5</c:v>
                </c:pt>
                <c:pt idx="74">
                  <c:v>1.48</c:v>
                </c:pt>
                <c:pt idx="75">
                  <c:v>1.42</c:v>
                </c:pt>
                <c:pt idx="76">
                  <c:v>1.21</c:v>
                </c:pt>
                <c:pt idx="77">
                  <c:v>1.17</c:v>
                </c:pt>
                <c:pt idx="78">
                  <c:v>1.17</c:v>
                </c:pt>
                <c:pt idx="79">
                  <c:v>1.06</c:v>
                </c:pt>
                <c:pt idx="80">
                  <c:v>1.07</c:v>
                </c:pt>
                <c:pt idx="81">
                  <c:v>1.01</c:v>
                </c:pt>
                <c:pt idx="82">
                  <c:v>0.81</c:v>
                </c:pt>
                <c:pt idx="83">
                  <c:v>0.22</c:v>
                </c:pt>
                <c:pt idx="84">
                  <c:v>0.27</c:v>
                </c:pt>
                <c:pt idx="85">
                  <c:v>0.36</c:v>
                </c:pt>
                <c:pt idx="86">
                  <c:v>0.42</c:v>
                </c:pt>
                <c:pt idx="87">
                  <c:v>0.49</c:v>
                </c:pt>
                <c:pt idx="88">
                  <c:v>0.46</c:v>
                </c:pt>
                <c:pt idx="89">
                  <c:v>0.45</c:v>
                </c:pt>
                <c:pt idx="90">
                  <c:v>0.5</c:v>
                </c:pt>
                <c:pt idx="91">
                  <c:v>0.51</c:v>
                </c:pt>
                <c:pt idx="92">
                  <c:v>0.39</c:v>
                </c:pt>
                <c:pt idx="93">
                  <c:v>0.34</c:v>
                </c:pt>
                <c:pt idx="94">
                  <c:v>0.45</c:v>
                </c:pt>
                <c:pt idx="95">
                  <c:v>0.39</c:v>
                </c:pt>
                <c:pt idx="96">
                  <c:v>0.54</c:v>
                </c:pt>
                <c:pt idx="97">
                  <c:v>0.78</c:v>
                </c:pt>
                <c:pt idx="98">
                  <c:v>0.61</c:v>
                </c:pt>
                <c:pt idx="99">
                  <c:v>0.55000000000000004</c:v>
                </c:pt>
                <c:pt idx="100">
                  <c:v>0.64</c:v>
                </c:pt>
                <c:pt idx="101">
                  <c:v>0.61</c:v>
                </c:pt>
                <c:pt idx="102">
                  <c:v>0.6</c:v>
                </c:pt>
                <c:pt idx="103">
                  <c:v>0.61</c:v>
                </c:pt>
                <c:pt idx="104">
                  <c:v>0.6</c:v>
                </c:pt>
                <c:pt idx="105">
                  <c:v>0.62</c:v>
                </c:pt>
                <c:pt idx="106">
                  <c:v>0.5</c:v>
                </c:pt>
                <c:pt idx="107">
                  <c:v>0.52</c:v>
                </c:pt>
                <c:pt idx="108">
                  <c:v>0.56999999999999995</c:v>
                </c:pt>
                <c:pt idx="109">
                  <c:v>0.52</c:v>
                </c:pt>
                <c:pt idx="110">
                  <c:v>0.47</c:v>
                </c:pt>
                <c:pt idx="111">
                  <c:v>0.44</c:v>
                </c:pt>
                <c:pt idx="112">
                  <c:v>0.43</c:v>
                </c:pt>
                <c:pt idx="113">
                  <c:v>0.4</c:v>
                </c:pt>
                <c:pt idx="114">
                  <c:v>0.33</c:v>
                </c:pt>
                <c:pt idx="115">
                  <c:v>0.36</c:v>
                </c:pt>
                <c:pt idx="116">
                  <c:v>0.33</c:v>
                </c:pt>
                <c:pt idx="117">
                  <c:v>0.26</c:v>
                </c:pt>
                <c:pt idx="118">
                  <c:v>0.17</c:v>
                </c:pt>
                <c:pt idx="119">
                  <c:v>0.09</c:v>
                </c:pt>
                <c:pt idx="120">
                  <c:v>0.18</c:v>
                </c:pt>
                <c:pt idx="121">
                  <c:v>0.15</c:v>
                </c:pt>
                <c:pt idx="122">
                  <c:v>0.09</c:v>
                </c:pt>
                <c:pt idx="123">
                  <c:v>0.08</c:v>
                </c:pt>
                <c:pt idx="124">
                  <c:v>0.06</c:v>
                </c:pt>
                <c:pt idx="125">
                  <c:v>-0.02</c:v>
                </c:pt>
                <c:pt idx="126">
                  <c:v>0</c:v>
                </c:pt>
                <c:pt idx="127">
                  <c:v>7.0000000000000007E-2</c:v>
                </c:pt>
                <c:pt idx="128">
                  <c:v>0.14000000000000001</c:v>
                </c:pt>
                <c:pt idx="129">
                  <c:v>0.44</c:v>
                </c:pt>
                <c:pt idx="130">
                  <c:v>0.28999999999999998</c:v>
                </c:pt>
                <c:pt idx="131">
                  <c:v>0.14000000000000001</c:v>
                </c:pt>
                <c:pt idx="132">
                  <c:v>0.1</c:v>
                </c:pt>
                <c:pt idx="133">
                  <c:v>0.12</c:v>
                </c:pt>
                <c:pt idx="134">
                  <c:v>0.18</c:v>
                </c:pt>
                <c:pt idx="135">
                  <c:v>0.2</c:v>
                </c:pt>
                <c:pt idx="136">
                  <c:v>0.28999999999999998</c:v>
                </c:pt>
                <c:pt idx="137">
                  <c:v>0.28000000000000003</c:v>
                </c:pt>
                <c:pt idx="138">
                  <c:v>0.24</c:v>
                </c:pt>
                <c:pt idx="139">
                  <c:v>0.26</c:v>
                </c:pt>
                <c:pt idx="140">
                  <c:v>0.26</c:v>
                </c:pt>
                <c:pt idx="141">
                  <c:v>0.25</c:v>
                </c:pt>
                <c:pt idx="142">
                  <c:v>0.17</c:v>
                </c:pt>
                <c:pt idx="143">
                  <c:v>0.18</c:v>
                </c:pt>
                <c:pt idx="144">
                  <c:v>0.22</c:v>
                </c:pt>
                <c:pt idx="145">
                  <c:v>-0.09</c:v>
                </c:pt>
                <c:pt idx="146">
                  <c:v>-0.27</c:v>
                </c:pt>
                <c:pt idx="147">
                  <c:v>-0.41</c:v>
                </c:pt>
                <c:pt idx="148">
                  <c:v>-0.37</c:v>
                </c:pt>
                <c:pt idx="149">
                  <c:v>-0.38</c:v>
                </c:pt>
                <c:pt idx="150">
                  <c:v>-0.28999999999999998</c:v>
                </c:pt>
                <c:pt idx="151">
                  <c:v>-0.4</c:v>
                </c:pt>
                <c:pt idx="152">
                  <c:v>-0.28000000000000003</c:v>
                </c:pt>
                <c:pt idx="153">
                  <c:v>-0.17</c:v>
                </c:pt>
                <c:pt idx="154">
                  <c:v>-0.16</c:v>
                </c:pt>
                <c:pt idx="155">
                  <c:v>-0.11</c:v>
                </c:pt>
                <c:pt idx="156">
                  <c:v>0.4</c:v>
                </c:pt>
                <c:pt idx="157">
                  <c:v>0.44</c:v>
                </c:pt>
                <c:pt idx="158">
                  <c:v>0.55000000000000004</c:v>
                </c:pt>
                <c:pt idx="159">
                  <c:v>0.91</c:v>
                </c:pt>
                <c:pt idx="160">
                  <c:v>1.1299999999999999</c:v>
                </c:pt>
                <c:pt idx="161">
                  <c:v>1.2</c:v>
                </c:pt>
                <c:pt idx="162">
                  <c:v>1.2</c:v>
                </c:pt>
                <c:pt idx="163">
                  <c:v>1.21</c:v>
                </c:pt>
                <c:pt idx="164">
                  <c:v>1.61</c:v>
                </c:pt>
                <c:pt idx="165">
                  <c:v>1.84</c:v>
                </c:pt>
                <c:pt idx="166">
                  <c:v>1.87</c:v>
                </c:pt>
                <c:pt idx="167">
                  <c:v>1.98</c:v>
                </c:pt>
                <c:pt idx="168">
                  <c:v>2.0099999999999998</c:v>
                </c:pt>
                <c:pt idx="169">
                  <c:v>1.89</c:v>
                </c:pt>
                <c:pt idx="170">
                  <c:v>1.72</c:v>
                </c:pt>
                <c:pt idx="171">
                  <c:v>1.79</c:v>
                </c:pt>
                <c:pt idx="172">
                  <c:v>1.9</c:v>
                </c:pt>
                <c:pt idx="173">
                  <c:v>1.94</c:v>
                </c:pt>
                <c:pt idx="174">
                  <c:v>2.09</c:v>
                </c:pt>
                <c:pt idx="175">
                  <c:v>2.13</c:v>
                </c:pt>
                <c:pt idx="176">
                  <c:v>1.87</c:v>
                </c:pt>
                <c:pt idx="177">
                  <c:v>2.0299999999999998</c:v>
                </c:pt>
                <c:pt idx="178">
                  <c:v>2.13</c:v>
                </c:pt>
                <c:pt idx="179">
                  <c:v>2.19</c:v>
                </c:pt>
                <c:pt idx="180">
                  <c:v>2.31</c:v>
                </c:pt>
                <c:pt idx="181">
                  <c:v>2.27</c:v>
                </c:pt>
                <c:pt idx="182">
                  <c:v>2.2400000000000002</c:v>
                </c:pt>
                <c:pt idx="183">
                  <c:v>2.34</c:v>
                </c:pt>
                <c:pt idx="184">
                  <c:v>2.15</c:v>
                </c:pt>
                <c:pt idx="185">
                  <c:v>2.1</c:v>
                </c:pt>
                <c:pt idx="186">
                  <c:v>2.5099999999999998</c:v>
                </c:pt>
                <c:pt idx="187">
                  <c:v>2.59</c:v>
                </c:pt>
                <c:pt idx="188">
                  <c:v>2.56</c:v>
                </c:pt>
                <c:pt idx="189">
                  <c:v>2.54</c:v>
                </c:pt>
                <c:pt idx="190">
                  <c:v>2.37</c:v>
                </c:pt>
                <c:pt idx="191">
                  <c:v>2.36</c:v>
                </c:pt>
                <c:pt idx="192">
                  <c:v>2.39</c:v>
                </c:pt>
                <c:pt idx="193">
                  <c:v>2.34</c:v>
                </c:pt>
                <c:pt idx="194">
                  <c:v>2.25</c:v>
                </c:pt>
                <c:pt idx="195">
                  <c:v>2.2799999999999998</c:v>
                </c:pt>
                <c:pt idx="196">
                  <c:v>2.19</c:v>
                </c:pt>
                <c:pt idx="197">
                  <c:v>1.97</c:v>
                </c:pt>
                <c:pt idx="198">
                  <c:v>1.86</c:v>
                </c:pt>
                <c:pt idx="199">
                  <c:v>1.77</c:v>
                </c:pt>
                <c:pt idx="200">
                  <c:v>1.6</c:v>
                </c:pt>
                <c:pt idx="201">
                  <c:v>1.52</c:v>
                </c:pt>
                <c:pt idx="202">
                  <c:v>1.34</c:v>
                </c:pt>
                <c:pt idx="203">
                  <c:v>1.22</c:v>
                </c:pt>
                <c:pt idx="204">
                  <c:v>1</c:v>
                </c:pt>
                <c:pt idx="205">
                  <c:v>0.79</c:v>
                </c:pt>
                <c:pt idx="206">
                  <c:v>0.77</c:v>
                </c:pt>
                <c:pt idx="207">
                  <c:v>0.69</c:v>
                </c:pt>
                <c:pt idx="208">
                  <c:v>0.5</c:v>
                </c:pt>
                <c:pt idx="209">
                  <c:v>0.36</c:v>
                </c:pt>
                <c:pt idx="210">
                  <c:v>0.31</c:v>
                </c:pt>
                <c:pt idx="211">
                  <c:v>0.22</c:v>
                </c:pt>
                <c:pt idx="212">
                  <c:v>0.25</c:v>
                </c:pt>
                <c:pt idx="213">
                  <c:v>0.19</c:v>
                </c:pt>
                <c:pt idx="214">
                  <c:v>0.12</c:v>
                </c:pt>
                <c:pt idx="215">
                  <c:v>7.0000000000000007E-2</c:v>
                </c:pt>
                <c:pt idx="216">
                  <c:v>0.02</c:v>
                </c:pt>
                <c:pt idx="217">
                  <c:v>-0.1</c:v>
                </c:pt>
                <c:pt idx="218">
                  <c:v>-0.01</c:v>
                </c:pt>
                <c:pt idx="219">
                  <c:v>0.1</c:v>
                </c:pt>
                <c:pt idx="220">
                  <c:v>0.14000000000000001</c:v>
                </c:pt>
                <c:pt idx="221">
                  <c:v>-0.01</c:v>
                </c:pt>
                <c:pt idx="222">
                  <c:v>-0.03</c:v>
                </c:pt>
                <c:pt idx="223">
                  <c:v>-0.02</c:v>
                </c:pt>
                <c:pt idx="224">
                  <c:v>-0.05</c:v>
                </c:pt>
                <c:pt idx="225">
                  <c:v>-7.0000000000000007E-2</c:v>
                </c:pt>
                <c:pt idx="226">
                  <c:v>-0.14000000000000001</c:v>
                </c:pt>
                <c:pt idx="227">
                  <c:v>-0.11</c:v>
                </c:pt>
                <c:pt idx="228">
                  <c:v>-0.12</c:v>
                </c:pt>
                <c:pt idx="229">
                  <c:v>-0.13</c:v>
                </c:pt>
                <c:pt idx="230">
                  <c:v>-0.01</c:v>
                </c:pt>
                <c:pt idx="231">
                  <c:v>0.02</c:v>
                </c:pt>
                <c:pt idx="232">
                  <c:v>-0.02</c:v>
                </c:pt>
                <c:pt idx="233">
                  <c:v>0.12</c:v>
                </c:pt>
                <c:pt idx="234">
                  <c:v>0.18</c:v>
                </c:pt>
                <c:pt idx="235">
                  <c:v>0.36</c:v>
                </c:pt>
                <c:pt idx="236">
                  <c:v>0.51</c:v>
                </c:pt>
                <c:pt idx="237">
                  <c:v>0.56000000000000005</c:v>
                </c:pt>
                <c:pt idx="238">
                  <c:v>0.81</c:v>
                </c:pt>
                <c:pt idx="239">
                  <c:v>0.98</c:v>
                </c:pt>
                <c:pt idx="240">
                  <c:v>1.26</c:v>
                </c:pt>
                <c:pt idx="241">
                  <c:v>1.77</c:v>
                </c:pt>
                <c:pt idx="242">
                  <c:v>1.89</c:v>
                </c:pt>
                <c:pt idx="243">
                  <c:v>1.63</c:v>
                </c:pt>
                <c:pt idx="244">
                  <c:v>1.43</c:v>
                </c:pt>
                <c:pt idx="245">
                  <c:v>1.33</c:v>
                </c:pt>
                <c:pt idx="246">
                  <c:v>1.44</c:v>
                </c:pt>
                <c:pt idx="247">
                  <c:v>1.47</c:v>
                </c:pt>
                <c:pt idx="248">
                  <c:v>1.61</c:v>
                </c:pt>
                <c:pt idx="249">
                  <c:v>2.2000000000000002</c:v>
                </c:pt>
                <c:pt idx="250">
                  <c:v>2.3199999999999998</c:v>
                </c:pt>
                <c:pt idx="251">
                  <c:v>1.6</c:v>
                </c:pt>
                <c:pt idx="252">
                  <c:v>1.71</c:v>
                </c:pt>
                <c:pt idx="253">
                  <c:v>1.89</c:v>
                </c:pt>
                <c:pt idx="254">
                  <c:v>1.89</c:v>
                </c:pt>
                <c:pt idx="255">
                  <c:v>2</c:v>
                </c:pt>
                <c:pt idx="256">
                  <c:v>2.36</c:v>
                </c:pt>
                <c:pt idx="257">
                  <c:v>2.54</c:v>
                </c:pt>
                <c:pt idx="258">
                  <c:v>2.54</c:v>
                </c:pt>
                <c:pt idx="259">
                  <c:v>2.4700000000000002</c:v>
                </c:pt>
                <c:pt idx="260">
                  <c:v>2.44</c:v>
                </c:pt>
                <c:pt idx="261">
                  <c:v>2.44</c:v>
                </c:pt>
                <c:pt idx="262">
                  <c:v>2.6</c:v>
                </c:pt>
                <c:pt idx="263">
                  <c:v>2.72</c:v>
                </c:pt>
                <c:pt idx="264">
                  <c:v>2.8</c:v>
                </c:pt>
                <c:pt idx="265">
                  <c:v>2.83</c:v>
                </c:pt>
                <c:pt idx="266">
                  <c:v>2.77</c:v>
                </c:pt>
                <c:pt idx="267">
                  <c:v>2.79</c:v>
                </c:pt>
                <c:pt idx="268">
                  <c:v>2.59</c:v>
                </c:pt>
                <c:pt idx="269">
                  <c:v>2.48</c:v>
                </c:pt>
                <c:pt idx="270">
                  <c:v>2.39</c:v>
                </c:pt>
                <c:pt idx="271">
                  <c:v>2.1800000000000002</c:v>
                </c:pt>
                <c:pt idx="272">
                  <c:v>2.17</c:v>
                </c:pt>
                <c:pt idx="273">
                  <c:v>2.16</c:v>
                </c:pt>
                <c:pt idx="274">
                  <c:v>2.31</c:v>
                </c:pt>
                <c:pt idx="275">
                  <c:v>2.67</c:v>
                </c:pt>
                <c:pt idx="276">
                  <c:v>2.78</c:v>
                </c:pt>
                <c:pt idx="277">
                  <c:v>2.81</c:v>
                </c:pt>
                <c:pt idx="278">
                  <c:v>2.71</c:v>
                </c:pt>
                <c:pt idx="279">
                  <c:v>2.73</c:v>
                </c:pt>
                <c:pt idx="280">
                  <c:v>2.61</c:v>
                </c:pt>
                <c:pt idx="281">
                  <c:v>2.59</c:v>
                </c:pt>
                <c:pt idx="282">
                  <c:v>2.59</c:v>
                </c:pt>
                <c:pt idx="283">
                  <c:v>2.0699999999999998</c:v>
                </c:pt>
                <c:pt idx="284">
                  <c:v>1.77</c:v>
                </c:pt>
                <c:pt idx="285">
                  <c:v>1.87</c:v>
                </c:pt>
                <c:pt idx="286">
                  <c:v>1.76</c:v>
                </c:pt>
                <c:pt idx="287">
                  <c:v>1.72</c:v>
                </c:pt>
                <c:pt idx="288">
                  <c:v>1.73</c:v>
                </c:pt>
                <c:pt idx="289">
                  <c:v>1.69</c:v>
                </c:pt>
                <c:pt idx="290">
                  <c:v>1.83</c:v>
                </c:pt>
                <c:pt idx="291">
                  <c:v>1.76</c:v>
                </c:pt>
                <c:pt idx="292">
                  <c:v>1.51</c:v>
                </c:pt>
                <c:pt idx="293">
                  <c:v>1.33</c:v>
                </c:pt>
                <c:pt idx="294">
                  <c:v>1.28</c:v>
                </c:pt>
                <c:pt idx="295">
                  <c:v>1.41</c:v>
                </c:pt>
                <c:pt idx="296">
                  <c:v>1.46</c:v>
                </c:pt>
                <c:pt idx="297">
                  <c:v>1.47</c:v>
                </c:pt>
                <c:pt idx="298">
                  <c:v>1.38</c:v>
                </c:pt>
                <c:pt idx="299">
                  <c:v>1.46</c:v>
                </c:pt>
                <c:pt idx="300">
                  <c:v>1.64</c:v>
                </c:pt>
                <c:pt idx="301">
                  <c:v>1.71</c:v>
                </c:pt>
                <c:pt idx="302">
                  <c:v>1.7</c:v>
                </c:pt>
                <c:pt idx="303">
                  <c:v>1.53</c:v>
                </c:pt>
                <c:pt idx="304">
                  <c:v>1.68</c:v>
                </c:pt>
                <c:pt idx="305">
                  <c:v>1.97</c:v>
                </c:pt>
                <c:pt idx="306">
                  <c:v>2.2400000000000002</c:v>
                </c:pt>
                <c:pt idx="307">
                  <c:v>2.38</c:v>
                </c:pt>
                <c:pt idx="308">
                  <c:v>2.41</c:v>
                </c:pt>
                <c:pt idx="309">
                  <c:v>2.2799999999999998</c:v>
                </c:pt>
                <c:pt idx="310">
                  <c:v>2.42</c:v>
                </c:pt>
                <c:pt idx="311">
                  <c:v>2.56</c:v>
                </c:pt>
                <c:pt idx="312">
                  <c:v>2.4700000000000002</c:v>
                </c:pt>
                <c:pt idx="313">
                  <c:v>2.38</c:v>
                </c:pt>
                <c:pt idx="314">
                  <c:v>2.3199999999999998</c:v>
                </c:pt>
                <c:pt idx="315">
                  <c:v>2.29</c:v>
                </c:pt>
                <c:pt idx="316">
                  <c:v>2.17</c:v>
                </c:pt>
                <c:pt idx="317">
                  <c:v>2.15</c:v>
                </c:pt>
                <c:pt idx="318">
                  <c:v>2.0299999999999998</c:v>
                </c:pt>
                <c:pt idx="319">
                  <c:v>1.95</c:v>
                </c:pt>
                <c:pt idx="320">
                  <c:v>1.96</c:v>
                </c:pt>
                <c:pt idx="321">
                  <c:v>1.85</c:v>
                </c:pt>
                <c:pt idx="322">
                  <c:v>1.8</c:v>
                </c:pt>
                <c:pt idx="323">
                  <c:v>1.57</c:v>
                </c:pt>
                <c:pt idx="324">
                  <c:v>1.33</c:v>
                </c:pt>
                <c:pt idx="325">
                  <c:v>1.36</c:v>
                </c:pt>
                <c:pt idx="326">
                  <c:v>1.4</c:v>
                </c:pt>
                <c:pt idx="327">
                  <c:v>1.4</c:v>
                </c:pt>
                <c:pt idx="328">
                  <c:v>1.59</c:v>
                </c:pt>
                <c:pt idx="329">
                  <c:v>1.67</c:v>
                </c:pt>
                <c:pt idx="330">
                  <c:v>1.65</c:v>
                </c:pt>
                <c:pt idx="331">
                  <c:v>1.47</c:v>
                </c:pt>
                <c:pt idx="332">
                  <c:v>1.46</c:v>
                </c:pt>
                <c:pt idx="333">
                  <c:v>1.43</c:v>
                </c:pt>
                <c:pt idx="334">
                  <c:v>1.38</c:v>
                </c:pt>
                <c:pt idx="335">
                  <c:v>1.26</c:v>
                </c:pt>
                <c:pt idx="336">
                  <c:v>1.19</c:v>
                </c:pt>
                <c:pt idx="337">
                  <c:v>1.05</c:v>
                </c:pt>
                <c:pt idx="338">
                  <c:v>1.01</c:v>
                </c:pt>
                <c:pt idx="339">
                  <c:v>1.04</c:v>
                </c:pt>
                <c:pt idx="340">
                  <c:v>0.99</c:v>
                </c:pt>
                <c:pt idx="341">
                  <c:v>0.91</c:v>
                </c:pt>
                <c:pt idx="342">
                  <c:v>0.83</c:v>
                </c:pt>
                <c:pt idx="343">
                  <c:v>0.82</c:v>
                </c:pt>
                <c:pt idx="344">
                  <c:v>0.86</c:v>
                </c:pt>
                <c:pt idx="345">
                  <c:v>0.92</c:v>
                </c:pt>
                <c:pt idx="346">
                  <c:v>1.1599999999999999</c:v>
                </c:pt>
                <c:pt idx="347">
                  <c:v>1.29</c:v>
                </c:pt>
                <c:pt idx="348">
                  <c:v>1.22</c:v>
                </c:pt>
                <c:pt idx="349">
                  <c:v>1.22</c:v>
                </c:pt>
                <c:pt idx="350">
                  <c:v>1.17</c:v>
                </c:pt>
                <c:pt idx="351">
                  <c:v>1.06</c:v>
                </c:pt>
                <c:pt idx="352">
                  <c:v>1</c:v>
                </c:pt>
                <c:pt idx="353">
                  <c:v>0.85</c:v>
                </c:pt>
                <c:pt idx="354">
                  <c:v>0.95</c:v>
                </c:pt>
                <c:pt idx="355">
                  <c:v>0.87</c:v>
                </c:pt>
                <c:pt idx="356">
                  <c:v>0.82</c:v>
                </c:pt>
                <c:pt idx="357">
                  <c:v>0.81</c:v>
                </c:pt>
                <c:pt idx="358">
                  <c:v>0.65</c:v>
                </c:pt>
                <c:pt idx="359">
                  <c:v>0.56000000000000005</c:v>
                </c:pt>
                <c:pt idx="360">
                  <c:v>0.55000000000000004</c:v>
                </c:pt>
                <c:pt idx="361">
                  <c:v>0.68</c:v>
                </c:pt>
                <c:pt idx="362">
                  <c:v>0.56000000000000005</c:v>
                </c:pt>
                <c:pt idx="363">
                  <c:v>0.49</c:v>
                </c:pt>
                <c:pt idx="364">
                  <c:v>0.47</c:v>
                </c:pt>
                <c:pt idx="365">
                  <c:v>0.38</c:v>
                </c:pt>
                <c:pt idx="366">
                  <c:v>0.28000000000000003</c:v>
                </c:pt>
                <c:pt idx="367">
                  <c:v>0.32</c:v>
                </c:pt>
                <c:pt idx="368">
                  <c:v>0.23</c:v>
                </c:pt>
                <c:pt idx="369">
                  <c:v>0.24</c:v>
                </c:pt>
                <c:pt idx="370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C-413C-A53E-BF26E26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568768"/>
        <c:axId val="111570304"/>
      </c:lineChart>
      <c:dateAx>
        <c:axId val="11156876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yyyy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1570304"/>
        <c:crosses val="autoZero"/>
        <c:auto val="1"/>
        <c:lblOffset val="100"/>
        <c:baseTimeUnit val="days"/>
        <c:majorUnit val="60"/>
        <c:majorTimeUnit val="months"/>
        <c:minorUnit val="12"/>
        <c:minorTimeUnit val="months"/>
      </c:dateAx>
      <c:valAx>
        <c:axId val="111570304"/>
        <c:scaling>
          <c:orientation val="minMax"/>
          <c:max val="3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1568768"/>
        <c:crosses val="autoZero"/>
        <c:crossBetween val="between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6535947712419E-2"/>
          <c:y val="2.3529411764705882E-2"/>
          <c:w val="0.83461568627450977"/>
          <c:h val="0.7483923112552107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'II.4.6'!#REF!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'II.4.6'!$A$4:$A$22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A-45EE-8B42-D7E3BE2DB243}"/>
            </c:ext>
          </c:extLst>
        </c:ser>
        <c:ser>
          <c:idx val="1"/>
          <c:order val="1"/>
          <c:tx>
            <c:strRef>
              <c:f>'II.4.6'!$C$1</c:f>
              <c:strCache>
                <c:ptCount val="1"/>
                <c:pt idx="0">
                  <c:v>Capital expenditures 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'II.4.6'!$C$4:$C$22</c:f>
              <c:numCache>
                <c:formatCode>0.0</c:formatCode>
                <c:ptCount val="19"/>
                <c:pt idx="0">
                  <c:v>1.5</c:v>
                </c:pt>
                <c:pt idx="1">
                  <c:v>3.7</c:v>
                </c:pt>
                <c:pt idx="2">
                  <c:v>6.3</c:v>
                </c:pt>
                <c:pt idx="3">
                  <c:v>8.6999999999999993</c:v>
                </c:pt>
                <c:pt idx="4">
                  <c:v>6.6</c:v>
                </c:pt>
                <c:pt idx="5">
                  <c:v>5.8</c:v>
                </c:pt>
                <c:pt idx="6">
                  <c:v>11.7</c:v>
                </c:pt>
                <c:pt idx="7">
                  <c:v>22.8</c:v>
                </c:pt>
                <c:pt idx="8">
                  <c:v>4</c:v>
                </c:pt>
                <c:pt idx="9">
                  <c:v>9</c:v>
                </c:pt>
                <c:pt idx="10">
                  <c:v>19.600000000000001</c:v>
                </c:pt>
                <c:pt idx="11">
                  <c:v>40.4</c:v>
                </c:pt>
                <c:pt idx="12">
                  <c:v>5.3</c:v>
                </c:pt>
                <c:pt idx="13">
                  <c:v>14.4</c:v>
                </c:pt>
                <c:pt idx="14">
                  <c:v>23.2</c:v>
                </c:pt>
                <c:pt idx="15">
                  <c:v>57</c:v>
                </c:pt>
                <c:pt idx="16">
                  <c:v>7.2</c:v>
                </c:pt>
                <c:pt idx="17">
                  <c:v>24.9</c:v>
                </c:pt>
                <c:pt idx="18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A-45EE-8B42-D7E3BE2DB243}"/>
            </c:ext>
          </c:extLst>
        </c:ser>
        <c:ser>
          <c:idx val="0"/>
          <c:order val="2"/>
          <c:tx>
            <c:strRef>
              <c:f>'II.4.6'!$B$1</c:f>
              <c:strCache>
                <c:ptCount val="1"/>
                <c:pt idx="0">
                  <c:v>Current expenditures</c:v>
                </c:pt>
              </c:strCache>
            </c:strRef>
          </c:tx>
          <c:spPr>
            <a:solidFill>
              <a:srgbClr val="057C48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'II.4.6'!$A$4:$A$22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'II.4.6'!$B$4:$B$22</c:f>
              <c:numCache>
                <c:formatCode>0.0</c:formatCode>
                <c:ptCount val="19"/>
                <c:pt idx="0">
                  <c:v>110.1</c:v>
                </c:pt>
                <c:pt idx="1">
                  <c:v>129</c:v>
                </c:pt>
                <c:pt idx="2">
                  <c:v>113.5</c:v>
                </c:pt>
                <c:pt idx="3">
                  <c:v>150.4</c:v>
                </c:pt>
                <c:pt idx="4">
                  <c:v>119.5</c:v>
                </c:pt>
                <c:pt idx="5">
                  <c:v>153.4</c:v>
                </c:pt>
                <c:pt idx="6">
                  <c:v>136.30000000000001</c:v>
                </c:pt>
                <c:pt idx="7">
                  <c:v>223.9</c:v>
                </c:pt>
                <c:pt idx="8">
                  <c:v>156</c:v>
                </c:pt>
                <c:pt idx="9">
                  <c:v>181.4</c:v>
                </c:pt>
                <c:pt idx="10">
                  <c:v>186.6</c:v>
                </c:pt>
                <c:pt idx="11">
                  <c:v>238.5</c:v>
                </c:pt>
                <c:pt idx="12">
                  <c:v>211.2</c:v>
                </c:pt>
                <c:pt idx="13">
                  <c:v>212.9</c:v>
                </c:pt>
                <c:pt idx="14">
                  <c:v>232.6</c:v>
                </c:pt>
                <c:pt idx="15">
                  <c:v>300.39999999999998</c:v>
                </c:pt>
                <c:pt idx="16">
                  <c:v>244.7</c:v>
                </c:pt>
                <c:pt idx="17">
                  <c:v>280.10000000000002</c:v>
                </c:pt>
                <c:pt idx="18">
                  <c:v>249.9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2A-45EE-8B42-D7E3BE2DB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1672704"/>
        <c:axId val="131690880"/>
      </c:barChart>
      <c:lineChart>
        <c:grouping val="standard"/>
        <c:varyColors val="0"/>
        <c:ser>
          <c:idx val="3"/>
          <c:order val="3"/>
          <c:tx>
            <c:strRef>
              <c:f>'II.4.6'!$D$1</c:f>
              <c:strCache>
                <c:ptCount val="1"/>
                <c:pt idx="0">
                  <c:v>Expenditures changes, % yoy (RHS)</c:v>
                </c:pt>
              </c:strCache>
            </c:strRef>
          </c:tx>
          <c:spPr>
            <a:ln w="25400">
              <a:solidFill>
                <a:srgbClr val="43527A"/>
              </a:solidFill>
            </a:ln>
            <a:effectLst/>
            <a:extLst/>
          </c:spPr>
          <c:marker>
            <c:symbol val="none"/>
          </c:marker>
          <c:cat>
            <c:strRef>
              <c:f>'II.4.6'!$A$4:$A$22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'II.4.6'!$D$4:$D$22</c:f>
              <c:numCache>
                <c:formatCode>0.0</c:formatCode>
                <c:ptCount val="19"/>
                <c:pt idx="0">
                  <c:v>-0.4</c:v>
                </c:pt>
                <c:pt idx="1">
                  <c:v>4.4000000000000004</c:v>
                </c:pt>
                <c:pt idx="2">
                  <c:v>-0.1</c:v>
                </c:pt>
                <c:pt idx="3">
                  <c:v>8.4</c:v>
                </c:pt>
                <c:pt idx="4">
                  <c:v>12.9</c:v>
                </c:pt>
                <c:pt idx="5">
                  <c:v>20.100000000000001</c:v>
                </c:pt>
                <c:pt idx="6">
                  <c:v>23.5</c:v>
                </c:pt>
                <c:pt idx="7">
                  <c:v>55.1</c:v>
                </c:pt>
                <c:pt idx="8">
                  <c:v>27</c:v>
                </c:pt>
                <c:pt idx="9">
                  <c:v>19.600000000000001</c:v>
                </c:pt>
                <c:pt idx="10">
                  <c:v>39.4</c:v>
                </c:pt>
                <c:pt idx="11">
                  <c:v>13.1</c:v>
                </c:pt>
                <c:pt idx="12">
                  <c:v>35.299999999999997</c:v>
                </c:pt>
                <c:pt idx="13">
                  <c:v>19.399999999999999</c:v>
                </c:pt>
                <c:pt idx="14">
                  <c:v>24</c:v>
                </c:pt>
                <c:pt idx="15">
                  <c:v>28.1</c:v>
                </c:pt>
                <c:pt idx="16">
                  <c:v>16.399999999999999</c:v>
                </c:pt>
                <c:pt idx="17">
                  <c:v>34.200000000000003</c:v>
                </c:pt>
                <c:pt idx="18">
                  <c:v>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2A-45EE-8B42-D7E3BE2DB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93952"/>
        <c:axId val="131692416"/>
      </c:lineChart>
      <c:catAx>
        <c:axId val="13167270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1690880"/>
        <c:crosses val="autoZero"/>
        <c:auto val="1"/>
        <c:lblAlgn val="ctr"/>
        <c:lblOffset val="100"/>
        <c:tickMarkSkip val="4"/>
        <c:noMultiLvlLbl val="0"/>
      </c:catAx>
      <c:valAx>
        <c:axId val="131690880"/>
        <c:scaling>
          <c:orientation val="minMax"/>
          <c:min val="-5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1672704"/>
        <c:crosses val="autoZero"/>
        <c:crossBetween val="between"/>
      </c:valAx>
      <c:valAx>
        <c:axId val="131692416"/>
        <c:scaling>
          <c:orientation val="minMax"/>
          <c:max val="8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1693952"/>
        <c:crosses val="max"/>
        <c:crossBetween val="between"/>
      </c:valAx>
      <c:catAx>
        <c:axId val="13169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2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7.0555555555555552E-2"/>
          <c:y val="0.85901621120889293"/>
          <c:w val="0.87150653594771244"/>
          <c:h val="0.1349087540528022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40551181102353E-2"/>
          <c:y val="2.3E-2"/>
          <c:w val="0.89732611548556429"/>
          <c:h val="0.680937934228809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'II.4.7'!$E$1</c:f>
              <c:strCache>
                <c:ptCount val="1"/>
                <c:pt idx="0">
                  <c:v>Social benefits</c:v>
                </c:pt>
              </c:strCache>
            </c:strRef>
          </c:tx>
          <c:spPr>
            <a:solidFill>
              <a:srgbClr val="057C48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'II.4.7'!$E$4:$E$14</c:f>
              <c:numCache>
                <c:formatCode>0.0</c:formatCode>
                <c:ptCount val="11"/>
                <c:pt idx="0">
                  <c:v>13.648999999999999</c:v>
                </c:pt>
                <c:pt idx="1">
                  <c:v>15.416</c:v>
                </c:pt>
                <c:pt idx="2">
                  <c:v>17.687999999999999</c:v>
                </c:pt>
                <c:pt idx="3">
                  <c:v>5.9820000000000002</c:v>
                </c:pt>
                <c:pt idx="4">
                  <c:v>14.884</c:v>
                </c:pt>
                <c:pt idx="5">
                  <c:v>-3.7749999999999999</c:v>
                </c:pt>
                <c:pt idx="6">
                  <c:v>1.5429999999999999</c:v>
                </c:pt>
                <c:pt idx="7">
                  <c:v>2.5630000000000002</c:v>
                </c:pt>
                <c:pt idx="8">
                  <c:v>5.3630000000000004</c:v>
                </c:pt>
                <c:pt idx="9">
                  <c:v>10.930999999999999</c:v>
                </c:pt>
                <c:pt idx="10">
                  <c:v>-2.0350000000000001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F-4E16-A3EB-4C3129588575}"/>
            </c:ext>
          </c:extLst>
        </c:ser>
        <c:ser>
          <c:idx val="2"/>
          <c:order val="1"/>
          <c:tx>
            <c:strRef>
              <c:f>'II.4.7'!$D$1</c:f>
              <c:strCache>
                <c:ptCount val="1"/>
                <c:pt idx="0">
                  <c:v>Current transfers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'II.4.7'!$D$4:$D$14</c:f>
              <c:numCache>
                <c:formatCode>0.0</c:formatCode>
                <c:ptCount val="11"/>
                <c:pt idx="0">
                  <c:v>1.05</c:v>
                </c:pt>
                <c:pt idx="1">
                  <c:v>-0.52700000000000002</c:v>
                </c:pt>
                <c:pt idx="2">
                  <c:v>-9.4E-2</c:v>
                </c:pt>
                <c:pt idx="3">
                  <c:v>-0.89500000000000002</c:v>
                </c:pt>
                <c:pt idx="4">
                  <c:v>1.248</c:v>
                </c:pt>
                <c:pt idx="5">
                  <c:v>2.0299999999999998</c:v>
                </c:pt>
                <c:pt idx="6">
                  <c:v>2.8029999999999999</c:v>
                </c:pt>
                <c:pt idx="7">
                  <c:v>3.4860000000000002</c:v>
                </c:pt>
                <c:pt idx="8">
                  <c:v>0.26500000000000001</c:v>
                </c:pt>
                <c:pt idx="9">
                  <c:v>0.55900000000000005</c:v>
                </c:pt>
                <c:pt idx="10">
                  <c:v>1.1459999999999999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F-4E16-A3EB-4C3129588575}"/>
            </c:ext>
          </c:extLst>
        </c:ser>
        <c:ser>
          <c:idx val="1"/>
          <c:order val="2"/>
          <c:tx>
            <c:strRef>
              <c:f>'II.4.7'!$C$1</c:f>
              <c:strCache>
                <c:ptCount val="1"/>
                <c:pt idx="0">
                  <c:v>Goods and services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'II.4.7'!$C$4:$C$14</c:f>
              <c:numCache>
                <c:formatCode>0.0</c:formatCode>
                <c:ptCount val="11"/>
                <c:pt idx="0">
                  <c:v>0.89</c:v>
                </c:pt>
                <c:pt idx="1">
                  <c:v>0.67200000000000004</c:v>
                </c:pt>
                <c:pt idx="2">
                  <c:v>4.6159999999999997</c:v>
                </c:pt>
                <c:pt idx="3">
                  <c:v>2.4089999999999998</c:v>
                </c:pt>
                <c:pt idx="4">
                  <c:v>9.0020000000000007</c:v>
                </c:pt>
                <c:pt idx="5">
                  <c:v>11.74</c:v>
                </c:pt>
                <c:pt idx="6">
                  <c:v>11.336</c:v>
                </c:pt>
                <c:pt idx="7">
                  <c:v>10.795</c:v>
                </c:pt>
                <c:pt idx="8">
                  <c:v>4.78</c:v>
                </c:pt>
                <c:pt idx="9">
                  <c:v>7.0990000000000002</c:v>
                </c:pt>
                <c:pt idx="10">
                  <c:v>3.6259999999999999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DF-4E16-A3EB-4C3129588575}"/>
            </c:ext>
          </c:extLst>
        </c:ser>
        <c:ser>
          <c:idx val="0"/>
          <c:order val="3"/>
          <c:tx>
            <c:strRef>
              <c:f>'II.4.7'!$B$1</c:f>
              <c:strCache>
                <c:ptCount val="1"/>
                <c:pt idx="0">
                  <c:v>Wages</c:v>
                </c:pt>
              </c:strCache>
            </c:strRef>
          </c:tx>
          <c:spPr>
            <a:solidFill>
              <a:srgbClr val="FDCD31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'II.4.7'!$B$4:$B$14</c:f>
              <c:numCache>
                <c:formatCode>0.0</c:formatCode>
                <c:ptCount val="11"/>
                <c:pt idx="0">
                  <c:v>7.5279999999999996</c:v>
                </c:pt>
                <c:pt idx="1">
                  <c:v>6.5949999999999998</c:v>
                </c:pt>
                <c:pt idx="2">
                  <c:v>6.0449999999999999</c:v>
                </c:pt>
                <c:pt idx="3">
                  <c:v>2.9060000000000001</c:v>
                </c:pt>
                <c:pt idx="4">
                  <c:v>7.2640000000000002</c:v>
                </c:pt>
                <c:pt idx="5">
                  <c:v>5.4130000000000003</c:v>
                </c:pt>
                <c:pt idx="6">
                  <c:v>4.2489999999999997</c:v>
                </c:pt>
                <c:pt idx="7">
                  <c:v>4.0670000000000002</c:v>
                </c:pt>
                <c:pt idx="8">
                  <c:v>5.6079999999999997</c:v>
                </c:pt>
                <c:pt idx="9">
                  <c:v>9.27</c:v>
                </c:pt>
                <c:pt idx="10">
                  <c:v>5.569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DF-4E16-A3EB-4C3129588575}"/>
            </c:ext>
          </c:extLst>
        </c:ser>
        <c:ser>
          <c:idx val="5"/>
          <c:order val="5"/>
          <c:tx>
            <c:strRef>
              <c:f>'II.4.7'!$F$1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91CA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'II.4.7'!$F$4:$F$14</c:f>
              <c:numCache>
                <c:formatCode>0.0</c:formatCode>
                <c:ptCount val="11"/>
                <c:pt idx="0">
                  <c:v>7.8330000000000002</c:v>
                </c:pt>
                <c:pt idx="1">
                  <c:v>-3.7349999999999999</c:v>
                </c:pt>
                <c:pt idx="2">
                  <c:v>6.88</c:v>
                </c:pt>
                <c:pt idx="3">
                  <c:v>-1.9870000000000001</c:v>
                </c:pt>
                <c:pt idx="4">
                  <c:v>2.1560000000000001</c:v>
                </c:pt>
                <c:pt idx="5">
                  <c:v>1.0489999999999999</c:v>
                </c:pt>
                <c:pt idx="6">
                  <c:v>2.95</c:v>
                </c:pt>
                <c:pt idx="7">
                  <c:v>0.85099999999999998</c:v>
                </c:pt>
                <c:pt idx="8">
                  <c:v>-0.52500000000000002</c:v>
                </c:pt>
                <c:pt idx="9">
                  <c:v>1.7350000000000001</c:v>
                </c:pt>
                <c:pt idx="10">
                  <c:v>-1.851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DF-4E16-A3EB-4C3129588575}"/>
            </c:ext>
          </c:extLst>
        </c:ser>
        <c:ser>
          <c:idx val="7"/>
          <c:order val="6"/>
          <c:tx>
            <c:strRef>
              <c:f>'II.4.7'!$G$1</c:f>
              <c:strCache>
                <c:ptCount val="1"/>
                <c:pt idx="0">
                  <c:v>Others current expenditures</c:v>
                </c:pt>
              </c:strCache>
            </c:strRef>
          </c:tx>
          <c:spPr>
            <a:solidFill>
              <a:srgbClr val="A3417C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8D9DD0"/>
                  </a:solidFill>
                  <a:prstDash val="solid"/>
                </a14:hiddenLine>
              </a:ext>
            </a:extLst>
          </c:spPr>
          <c:invertIfNegative val="0"/>
          <c:val>
            <c:numRef>
              <c:f>'II.4.7'!$G$4:$G$14</c:f>
              <c:numCache>
                <c:formatCode>0.0</c:formatCode>
                <c:ptCount val="11"/>
                <c:pt idx="0">
                  <c:v>-1.9830000000000001</c:v>
                </c:pt>
                <c:pt idx="1">
                  <c:v>-0.84099999999999997</c:v>
                </c:pt>
                <c:pt idx="2">
                  <c:v>-1.111</c:v>
                </c:pt>
                <c:pt idx="3">
                  <c:v>-2.4359999999999999</c:v>
                </c:pt>
                <c:pt idx="4">
                  <c:v>-3.6999999999999998E-2</c:v>
                </c:pt>
                <c:pt idx="5">
                  <c:v>7.0000000000000007E-2</c:v>
                </c:pt>
                <c:pt idx="6">
                  <c:v>-0.58899999999999997</c:v>
                </c:pt>
                <c:pt idx="7">
                  <c:v>0.34300000000000003</c:v>
                </c:pt>
                <c:pt idx="8">
                  <c:v>-2.4E-2</c:v>
                </c:pt>
                <c:pt idx="9">
                  <c:v>-3.9E-2</c:v>
                </c:pt>
                <c:pt idx="10">
                  <c:v>0.30399999999999999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DF-4E16-A3EB-4C3129588575}"/>
            </c:ext>
          </c:extLst>
        </c:ser>
        <c:ser>
          <c:idx val="6"/>
          <c:order val="7"/>
          <c:tx>
            <c:strRef>
              <c:f>'II.4.7'!$H$1</c:f>
              <c:strCache>
                <c:ptCount val="1"/>
                <c:pt idx="0">
                  <c:v>Capital expenditures</c:v>
                </c:pt>
              </c:strCache>
            </c:strRef>
          </c:tx>
          <c:spPr>
            <a:solidFill>
              <a:srgbClr val="8D9DD0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A3417C"/>
                  </a:solidFill>
                  <a:prstDash val="solid"/>
                </a14:hiddenLine>
              </a:ext>
            </a:extLst>
          </c:spPr>
          <c:invertIfNegative val="0"/>
          <c:val>
            <c:numRef>
              <c:f>'II.4.7'!$H$4:$H$14</c:f>
              <c:numCache>
                <c:formatCode>0.0</c:formatCode>
                <c:ptCount val="11"/>
                <c:pt idx="0">
                  <c:v>-2.0139999999999998</c:v>
                </c:pt>
                <c:pt idx="1">
                  <c:v>2.0339999999999998</c:v>
                </c:pt>
                <c:pt idx="2">
                  <c:v>5.38</c:v>
                </c:pt>
                <c:pt idx="3">
                  <c:v>7.1820000000000004</c:v>
                </c:pt>
                <c:pt idx="4">
                  <c:v>0.81699999999999995</c:v>
                </c:pt>
                <c:pt idx="5">
                  <c:v>2.847</c:v>
                </c:pt>
                <c:pt idx="6">
                  <c:v>1.718</c:v>
                </c:pt>
                <c:pt idx="7">
                  <c:v>5.907</c:v>
                </c:pt>
                <c:pt idx="8">
                  <c:v>0.88900000000000001</c:v>
                </c:pt>
                <c:pt idx="9">
                  <c:v>4.6189999999999998</c:v>
                </c:pt>
                <c:pt idx="10">
                  <c:v>4.5309999999999997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DF-4E16-A3EB-4C312958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1875584"/>
        <c:axId val="131877504"/>
      </c:barChart>
      <c:lineChart>
        <c:grouping val="standard"/>
        <c:varyColors val="0"/>
        <c:ser>
          <c:idx val="3"/>
          <c:order val="4"/>
          <c:tx>
            <c:strRef>
              <c:f>'II.4.7'!$I$1</c:f>
              <c:strCache>
                <c:ptCount val="1"/>
                <c:pt idx="0">
                  <c:v>Expenditures changes, % yoy 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D32F39"/>
              </a:solidFill>
              <a:ln w="25400">
                <a:noFill/>
                <a:prstDash val="solid"/>
              </a:ln>
            </c:spPr>
          </c:marker>
          <c:cat>
            <c:strRef>
              <c:f>'II.4.7'!$A$4:$A$14</c:f>
              <c:strCache>
                <c:ptCount val="11"/>
                <c:pt idx="0">
                  <c:v>І.16</c:v>
                </c:pt>
                <c:pt idx="1">
                  <c:v>ІІ.16</c:v>
                </c:pt>
                <c:pt idx="2">
                  <c:v>III.16</c:v>
                </c:pt>
                <c:pt idx="3">
                  <c:v>IV.16</c:v>
                </c:pt>
                <c:pt idx="4">
                  <c:v>І.17</c:v>
                </c:pt>
                <c:pt idx="5">
                  <c:v>IІ.17</c:v>
                </c:pt>
                <c:pt idx="6">
                  <c:v>IІІ.17</c:v>
                </c:pt>
                <c:pt idx="7">
                  <c:v>IV.17</c:v>
                </c:pt>
                <c:pt idx="8">
                  <c:v>І.18</c:v>
                </c:pt>
                <c:pt idx="9">
                  <c:v>IІ.18</c:v>
                </c:pt>
                <c:pt idx="10">
                  <c:v>IIІ.18</c:v>
                </c:pt>
              </c:strCache>
            </c:strRef>
          </c:cat>
          <c:val>
            <c:numRef>
              <c:f>'II.4.7'!$I$4:$I$14</c:f>
              <c:numCache>
                <c:formatCode>0.0</c:formatCode>
                <c:ptCount val="11"/>
                <c:pt idx="0">
                  <c:v>27</c:v>
                </c:pt>
                <c:pt idx="1">
                  <c:v>19.600000000000001</c:v>
                </c:pt>
                <c:pt idx="2">
                  <c:v>39.4</c:v>
                </c:pt>
                <c:pt idx="3">
                  <c:v>13.2</c:v>
                </c:pt>
                <c:pt idx="4">
                  <c:v>35.299999999999997</c:v>
                </c:pt>
                <c:pt idx="5">
                  <c:v>19.399999999999999</c:v>
                </c:pt>
                <c:pt idx="6">
                  <c:v>24</c:v>
                </c:pt>
                <c:pt idx="7">
                  <c:v>28</c:v>
                </c:pt>
                <c:pt idx="8">
                  <c:v>16.399999999999999</c:v>
                </c:pt>
                <c:pt idx="9">
                  <c:v>34.200000000000003</c:v>
                </c:pt>
                <c:pt idx="10">
                  <c:v>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DF-4E16-A3EB-4C312958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75584"/>
        <c:axId val="131877504"/>
      </c:lineChart>
      <c:catAx>
        <c:axId val="13187558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31877504"/>
        <c:crosses val="autoZero"/>
        <c:auto val="1"/>
        <c:lblAlgn val="ctr"/>
        <c:lblOffset val="100"/>
        <c:tickMarkSkip val="4"/>
        <c:noMultiLvlLbl val="0"/>
      </c:catAx>
      <c:valAx>
        <c:axId val="131877504"/>
        <c:scaling>
          <c:orientation val="minMax"/>
          <c:max val="50"/>
          <c:min val="-1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3187558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2998687664042E-2"/>
          <c:y val="0.79136915238536354"/>
          <c:w val="0.96540026246719157"/>
          <c:h val="0.208630847614636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069881889763774E-2"/>
          <c:y val="2.3529411764705882E-2"/>
          <c:w val="0.86554527559055139"/>
          <c:h val="0.895451134784622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'II.4.8'!$C$1</c:f>
              <c:strCache>
                <c:ptCount val="1"/>
                <c:pt idx="0">
                  <c:v>State budget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'II.4.8'!$A$4:$A$22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'II.4.8'!$C$4:$C$22</c:f>
              <c:numCache>
                <c:formatCode>0.0</c:formatCode>
                <c:ptCount val="19"/>
                <c:pt idx="0">
                  <c:v>-4.0999999999999996</c:v>
                </c:pt>
                <c:pt idx="1">
                  <c:v>-18.2</c:v>
                </c:pt>
                <c:pt idx="2">
                  <c:v>-17.8</c:v>
                </c:pt>
                <c:pt idx="3">
                  <c:v>-37.9</c:v>
                </c:pt>
                <c:pt idx="4">
                  <c:v>4.2</c:v>
                </c:pt>
                <c:pt idx="5">
                  <c:v>-6.3</c:v>
                </c:pt>
                <c:pt idx="6">
                  <c:v>10.9</c:v>
                </c:pt>
                <c:pt idx="7">
                  <c:v>-54</c:v>
                </c:pt>
                <c:pt idx="8">
                  <c:v>-10.6</c:v>
                </c:pt>
                <c:pt idx="9">
                  <c:v>-24.5</c:v>
                </c:pt>
                <c:pt idx="10">
                  <c:v>-28.3</c:v>
                </c:pt>
                <c:pt idx="11">
                  <c:v>-6.7</c:v>
                </c:pt>
                <c:pt idx="12">
                  <c:v>-9.6999999999999993</c:v>
                </c:pt>
                <c:pt idx="13">
                  <c:v>38.799999999999997</c:v>
                </c:pt>
                <c:pt idx="14">
                  <c:v>-14</c:v>
                </c:pt>
                <c:pt idx="15">
                  <c:v>-62.9</c:v>
                </c:pt>
                <c:pt idx="16">
                  <c:v>-20.6</c:v>
                </c:pt>
                <c:pt idx="17">
                  <c:v>10.8</c:v>
                </c:pt>
                <c:pt idx="1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E-441A-AE2F-4BCC9265A94B}"/>
            </c:ext>
          </c:extLst>
        </c:ser>
        <c:ser>
          <c:idx val="3"/>
          <c:order val="2"/>
          <c:tx>
            <c:strRef>
              <c:f>'II.4.8'!$D$1</c:f>
              <c:strCache>
                <c:ptCount val="1"/>
                <c:pt idx="0">
                  <c:v>Local budgets</c:v>
                </c:pt>
              </c:strCache>
            </c:strRef>
          </c:tx>
          <c:spPr>
            <a:solidFill>
              <a:srgbClr val="FF7518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'II.4.8'!$A$4:$A$22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'II.4.8'!$D$4:$D$22</c:f>
              <c:numCache>
                <c:formatCode>0.0</c:formatCode>
                <c:ptCount val="19"/>
                <c:pt idx="0">
                  <c:v>4.5999999999999996</c:v>
                </c:pt>
                <c:pt idx="1">
                  <c:v>-3.1</c:v>
                </c:pt>
                <c:pt idx="2">
                  <c:v>5.7</c:v>
                </c:pt>
                <c:pt idx="3">
                  <c:v>-1.2</c:v>
                </c:pt>
                <c:pt idx="4">
                  <c:v>9.8000000000000007</c:v>
                </c:pt>
                <c:pt idx="5">
                  <c:v>4.5999999999999996</c:v>
                </c:pt>
                <c:pt idx="6">
                  <c:v>9.3000000000000007</c:v>
                </c:pt>
                <c:pt idx="7">
                  <c:v>-9.4</c:v>
                </c:pt>
                <c:pt idx="8">
                  <c:v>14.4</c:v>
                </c:pt>
                <c:pt idx="9">
                  <c:v>9.4</c:v>
                </c:pt>
                <c:pt idx="10">
                  <c:v>7.9</c:v>
                </c:pt>
                <c:pt idx="11">
                  <c:v>-16.3</c:v>
                </c:pt>
                <c:pt idx="12">
                  <c:v>13.7</c:v>
                </c:pt>
                <c:pt idx="13">
                  <c:v>9.4</c:v>
                </c:pt>
                <c:pt idx="14">
                  <c:v>3.5</c:v>
                </c:pt>
                <c:pt idx="15">
                  <c:v>-20.9</c:v>
                </c:pt>
                <c:pt idx="16">
                  <c:v>17.600000000000001</c:v>
                </c:pt>
                <c:pt idx="17">
                  <c:v>2.7</c:v>
                </c:pt>
                <c:pt idx="18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E-441A-AE2F-4BCC9265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1991040"/>
        <c:axId val="131992960"/>
      </c:barChart>
      <c:lineChart>
        <c:grouping val="standard"/>
        <c:varyColors val="0"/>
        <c:ser>
          <c:idx val="0"/>
          <c:order val="1"/>
          <c:tx>
            <c:strRef>
              <c:f>'II.4.8'!$B$1</c:f>
              <c:strCache>
                <c:ptCount val="1"/>
                <c:pt idx="0">
                  <c:v>Consolidated budget</c:v>
                </c:pt>
              </c:strCache>
            </c:strRef>
          </c:tx>
          <c:spPr>
            <a:ln w="25400">
              <a:noFill/>
            </a:ln>
            <a:effectLst/>
            <a:extLst/>
          </c:spPr>
          <c:marker>
            <c:symbol val="circle"/>
            <c:size val="5"/>
            <c:spPr>
              <a:noFill/>
              <a:ln w="12700">
                <a:solidFill>
                  <a:srgbClr val="43527A"/>
                </a:solidFill>
                <a:prstDash val="solid"/>
              </a:ln>
            </c:spPr>
          </c:marker>
          <c:cat>
            <c:strRef>
              <c:f>'II.4.8'!$A$4:$A$22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ІI.15</c:v>
                </c:pt>
                <c:pt idx="6">
                  <c:v>III.15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III.16</c:v>
                </c:pt>
                <c:pt idx="11">
                  <c:v>IV.16</c:v>
                </c:pt>
                <c:pt idx="12">
                  <c:v>І.17</c:v>
                </c:pt>
                <c:pt idx="13">
                  <c:v>IІ.17</c:v>
                </c:pt>
                <c:pt idx="14">
                  <c:v>IІІ.17</c:v>
                </c:pt>
                <c:pt idx="15">
                  <c:v>IV.17</c:v>
                </c:pt>
                <c:pt idx="16">
                  <c:v>І.18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'II.4.8'!$B$4:$B$22</c:f>
              <c:numCache>
                <c:formatCode>0.0</c:formatCode>
                <c:ptCount val="19"/>
                <c:pt idx="0">
                  <c:v>0.5</c:v>
                </c:pt>
                <c:pt idx="1">
                  <c:v>-21.3</c:v>
                </c:pt>
                <c:pt idx="2">
                  <c:v>-12.1</c:v>
                </c:pt>
                <c:pt idx="3">
                  <c:v>-39.1</c:v>
                </c:pt>
                <c:pt idx="4">
                  <c:v>14</c:v>
                </c:pt>
                <c:pt idx="5">
                  <c:v>-1.7</c:v>
                </c:pt>
                <c:pt idx="6">
                  <c:v>20.2</c:v>
                </c:pt>
                <c:pt idx="7">
                  <c:v>-63.4</c:v>
                </c:pt>
                <c:pt idx="8">
                  <c:v>3.9</c:v>
                </c:pt>
                <c:pt idx="9">
                  <c:v>-15.2</c:v>
                </c:pt>
                <c:pt idx="10">
                  <c:v>-20.399999999999999</c:v>
                </c:pt>
                <c:pt idx="11">
                  <c:v>-23</c:v>
                </c:pt>
                <c:pt idx="12">
                  <c:v>4</c:v>
                </c:pt>
                <c:pt idx="13">
                  <c:v>48.1</c:v>
                </c:pt>
                <c:pt idx="14">
                  <c:v>-10.5</c:v>
                </c:pt>
                <c:pt idx="15">
                  <c:v>-83.8</c:v>
                </c:pt>
                <c:pt idx="16">
                  <c:v>-3</c:v>
                </c:pt>
                <c:pt idx="17">
                  <c:v>13.5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E-441A-AE2F-4BCC9265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91040"/>
        <c:axId val="131992960"/>
      </c:lineChart>
      <c:catAx>
        <c:axId val="13199104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1992960"/>
        <c:crosses val="autoZero"/>
        <c:auto val="1"/>
        <c:lblAlgn val="ctr"/>
        <c:lblOffset val="100"/>
        <c:tickMarkSkip val="4"/>
        <c:noMultiLvlLbl val="0"/>
      </c:catAx>
      <c:valAx>
        <c:axId val="131992960"/>
        <c:scaling>
          <c:orientation val="minMax"/>
          <c:max val="60"/>
          <c:min val="-1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1991040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2115616797900262"/>
          <c:y val="0.76622464103751753"/>
          <c:w val="0.56602066929133854"/>
          <c:h val="0.133775358962482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73856209150327E-2"/>
          <c:y val="2.9411764705882353E-2"/>
          <c:w val="0.82401176470588233"/>
          <c:h val="0.7910176007410838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'II.4.9'!$D$1</c:f>
              <c:strCache>
                <c:ptCount val="1"/>
                <c:pt idx="0">
                  <c:v>Foreign debt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'II.4.9'!$F$4:$F$22</c:f>
              <c:strCache>
                <c:ptCount val="19"/>
                <c:pt idx="0">
                  <c:v>03.14</c:v>
                </c:pt>
                <c:pt idx="3">
                  <c:v>12.14</c:v>
                </c:pt>
                <c:pt idx="6">
                  <c:v>09.15</c:v>
                </c:pt>
                <c:pt idx="9">
                  <c:v>06.16</c:v>
                </c:pt>
                <c:pt idx="12">
                  <c:v>03.17</c:v>
                </c:pt>
                <c:pt idx="15">
                  <c:v>12.17</c:v>
                </c:pt>
                <c:pt idx="18">
                  <c:v>09.18*</c:v>
                </c:pt>
              </c:strCache>
            </c:strRef>
          </c:cat>
          <c:val>
            <c:numRef>
              <c:f>'II.4.9'!$D$4:$D$22</c:f>
              <c:numCache>
                <c:formatCode>0.0</c:formatCode>
                <c:ptCount val="19"/>
                <c:pt idx="0">
                  <c:v>405.8</c:v>
                </c:pt>
                <c:pt idx="1">
                  <c:v>487.1</c:v>
                </c:pt>
                <c:pt idx="2">
                  <c:v>541.20000000000005</c:v>
                </c:pt>
                <c:pt idx="3">
                  <c:v>612</c:v>
                </c:pt>
                <c:pt idx="4">
                  <c:v>998.4</c:v>
                </c:pt>
                <c:pt idx="5">
                  <c:v>919.7</c:v>
                </c:pt>
                <c:pt idx="6">
                  <c:v>1000.7</c:v>
                </c:pt>
                <c:pt idx="7">
                  <c:v>1042.7</c:v>
                </c:pt>
                <c:pt idx="8">
                  <c:v>1157</c:v>
                </c:pt>
                <c:pt idx="9">
                  <c:v>1097.5999999999999</c:v>
                </c:pt>
                <c:pt idx="10">
                  <c:v>1202.4000000000001</c:v>
                </c:pt>
                <c:pt idx="11">
                  <c:v>1240.0999999999999</c:v>
                </c:pt>
                <c:pt idx="12">
                  <c:v>1232.9000000000001</c:v>
                </c:pt>
                <c:pt idx="13">
                  <c:v>1259.2</c:v>
                </c:pt>
                <c:pt idx="14">
                  <c:v>1323.5</c:v>
                </c:pt>
                <c:pt idx="15">
                  <c:v>1375</c:v>
                </c:pt>
                <c:pt idx="16">
                  <c:v>1289.0999999999999</c:v>
                </c:pt>
                <c:pt idx="17">
                  <c:v>1235.3</c:v>
                </c:pt>
                <c:pt idx="18">
                  <c:v>1344.2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699-95A7-291664973B62}"/>
            </c:ext>
          </c:extLst>
        </c:ser>
        <c:ser>
          <c:idx val="2"/>
          <c:order val="2"/>
          <c:tx>
            <c:strRef>
              <c:f>'II.4.9'!$C$1</c:f>
              <c:strCache>
                <c:ptCount val="1"/>
                <c:pt idx="0">
                  <c:v>Domestic debt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'II.4.9'!$F$4:$F$22</c:f>
              <c:strCache>
                <c:ptCount val="19"/>
                <c:pt idx="0">
                  <c:v>03.14</c:v>
                </c:pt>
                <c:pt idx="3">
                  <c:v>12.14</c:v>
                </c:pt>
                <c:pt idx="6">
                  <c:v>09.15</c:v>
                </c:pt>
                <c:pt idx="9">
                  <c:v>06.16</c:v>
                </c:pt>
                <c:pt idx="12">
                  <c:v>03.17</c:v>
                </c:pt>
                <c:pt idx="15">
                  <c:v>12.17</c:v>
                </c:pt>
                <c:pt idx="18">
                  <c:v>09.18*</c:v>
                </c:pt>
              </c:strCache>
            </c:strRef>
          </c:cat>
          <c:val>
            <c:numRef>
              <c:f>'II.4.9'!$C$4:$C$22</c:f>
              <c:numCache>
                <c:formatCode>0.0</c:formatCode>
                <c:ptCount val="19"/>
                <c:pt idx="0">
                  <c:v>317</c:v>
                </c:pt>
                <c:pt idx="1">
                  <c:v>335.4</c:v>
                </c:pt>
                <c:pt idx="2">
                  <c:v>421.6</c:v>
                </c:pt>
                <c:pt idx="3">
                  <c:v>488.9</c:v>
                </c:pt>
                <c:pt idx="4">
                  <c:v>525.9</c:v>
                </c:pt>
                <c:pt idx="5">
                  <c:v>518.5</c:v>
                </c:pt>
                <c:pt idx="6">
                  <c:v>520.79999999999995</c:v>
                </c:pt>
                <c:pt idx="7">
                  <c:v>529.5</c:v>
                </c:pt>
                <c:pt idx="8">
                  <c:v>553.4</c:v>
                </c:pt>
                <c:pt idx="9">
                  <c:v>570.70000000000005</c:v>
                </c:pt>
                <c:pt idx="10">
                  <c:v>575.6</c:v>
                </c:pt>
                <c:pt idx="11">
                  <c:v>689.7</c:v>
                </c:pt>
                <c:pt idx="12">
                  <c:v>718.9</c:v>
                </c:pt>
                <c:pt idx="13">
                  <c:v>698.6</c:v>
                </c:pt>
                <c:pt idx="14">
                  <c:v>719.8</c:v>
                </c:pt>
                <c:pt idx="15">
                  <c:v>766.7</c:v>
                </c:pt>
                <c:pt idx="16">
                  <c:v>764.5</c:v>
                </c:pt>
                <c:pt idx="17">
                  <c:v>763</c:v>
                </c:pt>
                <c:pt idx="18">
                  <c:v>768.5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699-95A7-291664973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226432"/>
        <c:axId val="132240512"/>
      </c:barChart>
      <c:lineChart>
        <c:grouping val="standard"/>
        <c:varyColors val="0"/>
        <c:ser>
          <c:idx val="0"/>
          <c:order val="0"/>
          <c:tx>
            <c:strRef>
              <c:f>'II.4.9'!$B$1</c:f>
              <c:strCache>
                <c:ptCount val="1"/>
                <c:pt idx="0">
                  <c:v>Total debt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FF00-4699-95A7-291664973B62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3-FF00-4699-95A7-291664973B62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4-FF00-4699-95A7-291664973B62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5-FF00-4699-95A7-291664973B62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6-FF00-4699-95A7-291664973B62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7-FF00-4699-95A7-291664973B62}"/>
              </c:ext>
            </c:extLst>
          </c:dPt>
          <c:cat>
            <c:strRef>
              <c:f>'II.4.9'!$F$4:$F$22</c:f>
              <c:strCache>
                <c:ptCount val="19"/>
                <c:pt idx="0">
                  <c:v>03.14</c:v>
                </c:pt>
                <c:pt idx="3">
                  <c:v>12.14</c:v>
                </c:pt>
                <c:pt idx="6">
                  <c:v>09.15</c:v>
                </c:pt>
                <c:pt idx="9">
                  <c:v>06.16</c:v>
                </c:pt>
                <c:pt idx="12">
                  <c:v>03.17</c:v>
                </c:pt>
                <c:pt idx="15">
                  <c:v>12.17</c:v>
                </c:pt>
                <c:pt idx="18">
                  <c:v>09.18*</c:v>
                </c:pt>
              </c:strCache>
            </c:strRef>
          </c:cat>
          <c:val>
            <c:numRef>
              <c:f>'II.4.9'!$B$4:$B$22</c:f>
              <c:numCache>
                <c:formatCode>0.0</c:formatCode>
                <c:ptCount val="19"/>
                <c:pt idx="0">
                  <c:v>722.7</c:v>
                </c:pt>
                <c:pt idx="1">
                  <c:v>822.5</c:v>
                </c:pt>
                <c:pt idx="2">
                  <c:v>962.7</c:v>
                </c:pt>
                <c:pt idx="3">
                  <c:v>1100.8</c:v>
                </c:pt>
                <c:pt idx="4">
                  <c:v>1524.4</c:v>
                </c:pt>
                <c:pt idx="5">
                  <c:v>1438.2</c:v>
                </c:pt>
                <c:pt idx="6">
                  <c:v>1521.5</c:v>
                </c:pt>
                <c:pt idx="7">
                  <c:v>1572.2</c:v>
                </c:pt>
                <c:pt idx="8">
                  <c:v>1710.4</c:v>
                </c:pt>
                <c:pt idx="9">
                  <c:v>1668.3</c:v>
                </c:pt>
                <c:pt idx="10">
                  <c:v>1778</c:v>
                </c:pt>
                <c:pt idx="11">
                  <c:v>1929.8</c:v>
                </c:pt>
                <c:pt idx="12">
                  <c:v>1951.9</c:v>
                </c:pt>
                <c:pt idx="13">
                  <c:v>1957.8</c:v>
                </c:pt>
                <c:pt idx="14">
                  <c:v>2043.3</c:v>
                </c:pt>
                <c:pt idx="15">
                  <c:v>2141.6999999999998</c:v>
                </c:pt>
                <c:pt idx="16">
                  <c:v>2053.6</c:v>
                </c:pt>
                <c:pt idx="17">
                  <c:v>1998.3</c:v>
                </c:pt>
                <c:pt idx="18">
                  <c:v>2112.8000000000002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00-4699-95A7-291664973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26432"/>
        <c:axId val="132240512"/>
      </c:lineChart>
      <c:lineChart>
        <c:grouping val="standard"/>
        <c:varyColors val="0"/>
        <c:ser>
          <c:idx val="3"/>
          <c:order val="3"/>
          <c:tx>
            <c:strRef>
              <c:f>'II.4.9'!$E$1</c:f>
              <c:strCache>
                <c:ptCount val="1"/>
                <c:pt idx="0">
                  <c:v>Debt/GDP* (RHS)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'II.4.9'!$F$4:$F$22</c:f>
              <c:strCache>
                <c:ptCount val="19"/>
                <c:pt idx="0">
                  <c:v>03.14</c:v>
                </c:pt>
                <c:pt idx="3">
                  <c:v>12.14</c:v>
                </c:pt>
                <c:pt idx="6">
                  <c:v>09.15</c:v>
                </c:pt>
                <c:pt idx="9">
                  <c:v>06.16</c:v>
                </c:pt>
                <c:pt idx="12">
                  <c:v>03.17</c:v>
                </c:pt>
                <c:pt idx="15">
                  <c:v>12.17</c:v>
                </c:pt>
                <c:pt idx="18">
                  <c:v>09.18*</c:v>
                </c:pt>
              </c:strCache>
            </c:strRef>
          </c:cat>
          <c:val>
            <c:numRef>
              <c:f>'II.4.9'!$E$4:$E$22</c:f>
              <c:numCache>
                <c:formatCode>0.0</c:formatCode>
                <c:ptCount val="19"/>
                <c:pt idx="0">
                  <c:v>48.9</c:v>
                </c:pt>
                <c:pt idx="1">
                  <c:v>54.6</c:v>
                </c:pt>
                <c:pt idx="2">
                  <c:v>62.2</c:v>
                </c:pt>
                <c:pt idx="3">
                  <c:v>69.400000000000006</c:v>
                </c:pt>
                <c:pt idx="4">
                  <c:v>92.6</c:v>
                </c:pt>
                <c:pt idx="5">
                  <c:v>83.7</c:v>
                </c:pt>
                <c:pt idx="6">
                  <c:v>82.6</c:v>
                </c:pt>
                <c:pt idx="7">
                  <c:v>79.400000000000006</c:v>
                </c:pt>
                <c:pt idx="8">
                  <c:v>83.1</c:v>
                </c:pt>
                <c:pt idx="9">
                  <c:v>78.2</c:v>
                </c:pt>
                <c:pt idx="10">
                  <c:v>79.599999999999994</c:v>
                </c:pt>
                <c:pt idx="11">
                  <c:v>81</c:v>
                </c:pt>
                <c:pt idx="12">
                  <c:v>77.7</c:v>
                </c:pt>
                <c:pt idx="13">
                  <c:v>74.400000000000006</c:v>
                </c:pt>
                <c:pt idx="14">
                  <c:v>73.400000000000006</c:v>
                </c:pt>
                <c:pt idx="15">
                  <c:v>71.8</c:v>
                </c:pt>
                <c:pt idx="16">
                  <c:v>66.400000000000006</c:v>
                </c:pt>
                <c:pt idx="17">
                  <c:v>61.8</c:v>
                </c:pt>
                <c:pt idx="18">
                  <c:v>62.8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00-4699-95A7-291664973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43840"/>
        <c:axId val="132242048"/>
      </c:lineChart>
      <c:catAx>
        <c:axId val="13222643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2240512"/>
        <c:crosses val="autoZero"/>
        <c:auto val="1"/>
        <c:lblAlgn val="ctr"/>
        <c:lblOffset val="100"/>
        <c:tickMarkSkip val="4"/>
        <c:noMultiLvlLbl val="0"/>
      </c:catAx>
      <c:valAx>
        <c:axId val="132240512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2226432"/>
        <c:crosses val="autoZero"/>
        <c:crossBetween val="between"/>
        <c:majorUnit val="500"/>
        <c:minorUnit val="40"/>
      </c:valAx>
      <c:valAx>
        <c:axId val="132242048"/>
        <c:scaling>
          <c:orientation val="minMax"/>
          <c:max val="10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2243840"/>
        <c:crosses val="max"/>
        <c:crossBetween val="between"/>
        <c:majorUnit val="20"/>
      </c:valAx>
      <c:catAx>
        <c:axId val="13224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242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8.2041503267973853E-2"/>
          <c:y val="0.90597869383974061"/>
          <c:w val="0.79425000000000001"/>
          <c:h val="9.402130616025937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9413600212847E-2"/>
          <c:y val="3.5450516986706058E-2"/>
          <c:w val="0.88550528123214822"/>
          <c:h val="0.6998815989951034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'II.5.1'!$D$1</c:f>
              <c:strCache>
                <c:ptCount val="1"/>
                <c:pt idx="0">
                  <c:v>Goods (net)</c:v>
                </c:pt>
              </c:strCache>
            </c:strRef>
          </c:tx>
          <c:spPr>
            <a:solidFill>
              <a:srgbClr val="FF751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'II.5.1'!$D$4:$D$18</c:f>
              <c:numCache>
                <c:formatCode>#\ ##0.0</c:formatCode>
                <c:ptCount val="15"/>
                <c:pt idx="0">
                  <c:v>-6.1</c:v>
                </c:pt>
                <c:pt idx="1">
                  <c:v>-5.4</c:v>
                </c:pt>
                <c:pt idx="2">
                  <c:v>-4.7</c:v>
                </c:pt>
                <c:pt idx="3">
                  <c:v>-3.5</c:v>
                </c:pt>
                <c:pt idx="4">
                  <c:v>-4.2</c:v>
                </c:pt>
                <c:pt idx="5">
                  <c:v>-4.4000000000000004</c:v>
                </c:pt>
                <c:pt idx="6">
                  <c:v>-5.8</c:v>
                </c:pt>
                <c:pt idx="7">
                  <c:v>-6.9</c:v>
                </c:pt>
                <c:pt idx="8">
                  <c:v>-6.5</c:v>
                </c:pt>
                <c:pt idx="9">
                  <c:v>-7.9</c:v>
                </c:pt>
                <c:pt idx="10">
                  <c:v>-8.6</c:v>
                </c:pt>
                <c:pt idx="11">
                  <c:v>-9.6999999999999993</c:v>
                </c:pt>
                <c:pt idx="12">
                  <c:v>-10.199999999999999</c:v>
                </c:pt>
                <c:pt idx="13">
                  <c:v>-10.4</c:v>
                </c:pt>
                <c:pt idx="14">
                  <c:v>-11.4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D-42C8-A241-C3A1FA1652DC}"/>
            </c:ext>
          </c:extLst>
        </c:ser>
        <c:ser>
          <c:idx val="2"/>
          <c:order val="2"/>
          <c:tx>
            <c:strRef>
              <c:f>'II.5.1'!$E$1</c:f>
              <c:strCache>
                <c:ptCount val="1"/>
                <c:pt idx="0">
                  <c:v>Services (net)</c:v>
                </c:pt>
              </c:strCache>
            </c:strRef>
          </c:tx>
          <c:spPr>
            <a:solidFill>
              <a:srgbClr val="43527A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'II.5.1'!$E$4:$E$18</c:f>
              <c:numCache>
                <c:formatCode>#\ ##0.0</c:formatCode>
                <c:ptCount val="15"/>
                <c:pt idx="0">
                  <c:v>2.1</c:v>
                </c:pt>
                <c:pt idx="1">
                  <c:v>1.9</c:v>
                </c:pt>
                <c:pt idx="2">
                  <c:v>1.5</c:v>
                </c:pt>
                <c:pt idx="3">
                  <c:v>1.1000000000000001</c:v>
                </c:pt>
                <c:pt idx="4">
                  <c:v>0.8</c:v>
                </c:pt>
                <c:pt idx="5">
                  <c:v>0.6</c:v>
                </c:pt>
                <c:pt idx="6">
                  <c:v>0.3</c:v>
                </c:pt>
                <c:pt idx="7">
                  <c:v>0.5</c:v>
                </c:pt>
                <c:pt idx="8">
                  <c:v>0.5</c:v>
                </c:pt>
                <c:pt idx="9">
                  <c:v>0.7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D-42C8-A241-C3A1FA1652DC}"/>
            </c:ext>
          </c:extLst>
        </c:ser>
        <c:ser>
          <c:idx val="3"/>
          <c:order val="3"/>
          <c:tx>
            <c:strRef>
              <c:f>'II.5.1'!$F$1</c:f>
              <c:strCache>
                <c:ptCount val="1"/>
                <c:pt idx="0">
                  <c:v>Primary income</c:v>
                </c:pt>
              </c:strCache>
            </c:strRef>
          </c:tx>
          <c:spPr>
            <a:solidFill>
              <a:srgbClr val="FDCD3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'II.5.1'!$F$4:$F$18</c:f>
              <c:numCache>
                <c:formatCode>#\ ##0.0</c:formatCode>
                <c:ptCount val="15"/>
                <c:pt idx="0">
                  <c:v>-1.5</c:v>
                </c:pt>
                <c:pt idx="1">
                  <c:v>-0.9</c:v>
                </c:pt>
                <c:pt idx="2">
                  <c:v>0.1</c:v>
                </c:pt>
                <c:pt idx="3">
                  <c:v>0.4</c:v>
                </c:pt>
                <c:pt idx="4">
                  <c:v>0.5</c:v>
                </c:pt>
                <c:pt idx="5">
                  <c:v>1.2</c:v>
                </c:pt>
                <c:pt idx="6">
                  <c:v>0.9</c:v>
                </c:pt>
                <c:pt idx="7">
                  <c:v>1.5</c:v>
                </c:pt>
                <c:pt idx="8">
                  <c:v>1.5</c:v>
                </c:pt>
                <c:pt idx="9">
                  <c:v>1.8</c:v>
                </c:pt>
                <c:pt idx="10">
                  <c:v>2.2999999999999998</c:v>
                </c:pt>
                <c:pt idx="11">
                  <c:v>2.6</c:v>
                </c:pt>
                <c:pt idx="12">
                  <c:v>3.1</c:v>
                </c:pt>
                <c:pt idx="13">
                  <c:v>3.3</c:v>
                </c:pt>
                <c:pt idx="14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D-42C8-A241-C3A1FA1652DC}"/>
            </c:ext>
          </c:extLst>
        </c:ser>
        <c:ser>
          <c:idx val="4"/>
          <c:order val="4"/>
          <c:tx>
            <c:strRef>
              <c:f>'II.5.1'!$G$1</c:f>
              <c:strCache>
                <c:ptCount val="1"/>
                <c:pt idx="0">
                  <c:v>Secondary income</c:v>
                </c:pt>
              </c:strCache>
            </c:strRef>
          </c:tx>
          <c:spPr>
            <a:solidFill>
              <a:srgbClr val="D32F39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'II.5.1'!$G$4:$G$18</c:f>
              <c:numCache>
                <c:formatCode>#\ ##0.0</c:formatCode>
                <c:ptCount val="15"/>
                <c:pt idx="0">
                  <c:v>2.1</c:v>
                </c:pt>
                <c:pt idx="1">
                  <c:v>2.6</c:v>
                </c:pt>
                <c:pt idx="2">
                  <c:v>3.2</c:v>
                </c:pt>
                <c:pt idx="3">
                  <c:v>3.6</c:v>
                </c:pt>
                <c:pt idx="4">
                  <c:v>3.6</c:v>
                </c:pt>
                <c:pt idx="5">
                  <c:v>3.5</c:v>
                </c:pt>
                <c:pt idx="6">
                  <c:v>3.6</c:v>
                </c:pt>
                <c:pt idx="7">
                  <c:v>3.6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3.6</c:v>
                </c:pt>
                <c:pt idx="12">
                  <c:v>3.7</c:v>
                </c:pt>
                <c:pt idx="13">
                  <c:v>3.7</c:v>
                </c:pt>
                <c:pt idx="14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503424"/>
        <c:axId val="132504960"/>
      </c:barChart>
      <c:lineChart>
        <c:grouping val="standard"/>
        <c:varyColors val="0"/>
        <c:ser>
          <c:idx val="0"/>
          <c:order val="0"/>
          <c:tx>
            <c:strRef>
              <c:f>'II.5.1'!$C$1</c:f>
              <c:strCache>
                <c:ptCount val="1"/>
                <c:pt idx="0">
                  <c:v>Current account balance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'II.5.1'!$A$4:$A$18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08.18</c:v>
                </c:pt>
              </c:strCache>
            </c:strRef>
          </c:cat>
          <c:val>
            <c:numRef>
              <c:f>'II.5.1'!$C$4:$C$18</c:f>
              <c:numCache>
                <c:formatCode>#\ ##0.0</c:formatCode>
                <c:ptCount val="15"/>
                <c:pt idx="0">
                  <c:v>-3.4</c:v>
                </c:pt>
                <c:pt idx="1">
                  <c:v>-1.8</c:v>
                </c:pt>
                <c:pt idx="2">
                  <c:v>0.1</c:v>
                </c:pt>
                <c:pt idx="3">
                  <c:v>1.6</c:v>
                </c:pt>
                <c:pt idx="4">
                  <c:v>0.6</c:v>
                </c:pt>
                <c:pt idx="5">
                  <c:v>0.9</c:v>
                </c:pt>
                <c:pt idx="6">
                  <c:v>-1.1000000000000001</c:v>
                </c:pt>
                <c:pt idx="7">
                  <c:v>-1.3</c:v>
                </c:pt>
                <c:pt idx="8">
                  <c:v>-0.8</c:v>
                </c:pt>
                <c:pt idx="9">
                  <c:v>-1.7</c:v>
                </c:pt>
                <c:pt idx="10">
                  <c:v>-1.7</c:v>
                </c:pt>
                <c:pt idx="11">
                  <c:v>-2.4</c:v>
                </c:pt>
                <c:pt idx="12">
                  <c:v>-2.5</c:v>
                </c:pt>
                <c:pt idx="13">
                  <c:v>-2.5</c:v>
                </c:pt>
                <c:pt idx="14">
                  <c:v>-3.7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03424"/>
        <c:axId val="132504960"/>
      </c:lineChart>
      <c:catAx>
        <c:axId val="13250342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250496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32504960"/>
        <c:scaling>
          <c:orientation val="minMax"/>
          <c:max val="8"/>
          <c:min val="-12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2503424"/>
        <c:crosses val="autoZero"/>
        <c:crossBetween val="between"/>
        <c:majorUnit val="2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1.5063112672753684E-2"/>
          <c:y val="0.80863559706439947"/>
          <c:w val="0.97405015271290274"/>
          <c:h val="0.1559138859488945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97112860892395E-2"/>
          <c:y val="3.5294117647058823E-2"/>
          <c:w val="0.85451410761154856"/>
          <c:h val="0.65828716998610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'II.5.2'!$B$1</c:f>
              <c:strCache>
                <c:ptCount val="1"/>
                <c:pt idx="0">
                  <c:v>Current account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'II.5.2'!$A$4:$A$18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07-08.18</c:v>
                </c:pt>
              </c:strCache>
            </c:strRef>
          </c:cat>
          <c:val>
            <c:numRef>
              <c:f>'II.5.2'!$B$4:$B$18</c:f>
              <c:numCache>
                <c:formatCode>0.0</c:formatCode>
                <c:ptCount val="15"/>
                <c:pt idx="0">
                  <c:v>0.2</c:v>
                </c:pt>
                <c:pt idx="1">
                  <c:v>1</c:v>
                </c:pt>
                <c:pt idx="2">
                  <c:v>0.8</c:v>
                </c:pt>
                <c:pt idx="3">
                  <c:v>0.1</c:v>
                </c:pt>
                <c:pt idx="4">
                  <c:v>-1</c:v>
                </c:pt>
                <c:pt idx="5">
                  <c:v>1.1000000000000001</c:v>
                </c:pt>
                <c:pt idx="6">
                  <c:v>-1.2</c:v>
                </c:pt>
                <c:pt idx="7">
                  <c:v>-0.1</c:v>
                </c:pt>
                <c:pt idx="8">
                  <c:v>-0.5</c:v>
                </c:pt>
                <c:pt idx="9">
                  <c:v>0.2</c:v>
                </c:pt>
                <c:pt idx="10">
                  <c:v>-1.2</c:v>
                </c:pt>
                <c:pt idx="11">
                  <c:v>-0.9</c:v>
                </c:pt>
                <c:pt idx="12">
                  <c:v>-0.5</c:v>
                </c:pt>
                <c:pt idx="13">
                  <c:v>0.2</c:v>
                </c:pt>
                <c:pt idx="14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4-4AAB-A7CD-440204D8A9F7}"/>
            </c:ext>
          </c:extLst>
        </c:ser>
        <c:ser>
          <c:idx val="1"/>
          <c:order val="1"/>
          <c:tx>
            <c:strRef>
              <c:f>'II.5.2'!$C$1</c:f>
              <c:strCache>
                <c:ptCount val="1"/>
                <c:pt idx="0">
                  <c:v>Financial account (net external liabilities)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'II.5.2'!$A$4:$A$18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07-08.18</c:v>
                </c:pt>
              </c:strCache>
            </c:strRef>
          </c:cat>
          <c:val>
            <c:numRef>
              <c:f>'II.5.2'!$C$4:$C$18</c:f>
              <c:numCache>
                <c:formatCode>0.0</c:formatCode>
                <c:ptCount val="15"/>
                <c:pt idx="0">
                  <c:v>-2.1</c:v>
                </c:pt>
                <c:pt idx="1">
                  <c:v>-0.3</c:v>
                </c:pt>
                <c:pt idx="2">
                  <c:v>0.5</c:v>
                </c:pt>
                <c:pt idx="3">
                  <c:v>0.7</c:v>
                </c:pt>
                <c:pt idx="4">
                  <c:v>0.2</c:v>
                </c:pt>
                <c:pt idx="5">
                  <c:v>0.1</c:v>
                </c:pt>
                <c:pt idx="6">
                  <c:v>1.8</c:v>
                </c:pt>
                <c:pt idx="7">
                  <c:v>0.5</c:v>
                </c:pt>
                <c:pt idx="8">
                  <c:v>-0.1</c:v>
                </c:pt>
                <c:pt idx="9">
                  <c:v>1.4</c:v>
                </c:pt>
                <c:pt idx="10">
                  <c:v>2.1</c:v>
                </c:pt>
                <c:pt idx="11">
                  <c:v>1.6</c:v>
                </c:pt>
                <c:pt idx="12">
                  <c:v>0.2</c:v>
                </c:pt>
                <c:pt idx="13">
                  <c:v>0.4</c:v>
                </c:pt>
                <c:pt idx="14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4-4AAB-A7CD-440204D8A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727936"/>
        <c:axId val="132729472"/>
      </c:barChart>
      <c:lineChart>
        <c:grouping val="standard"/>
        <c:varyColors val="0"/>
        <c:ser>
          <c:idx val="2"/>
          <c:order val="2"/>
          <c:tx>
            <c:strRef>
              <c:f>'II.5.2'!$D$1</c:f>
              <c:strCache>
                <c:ptCount val="1"/>
                <c:pt idx="0">
                  <c:v>Overall balance of payments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val>
            <c:numRef>
              <c:f>'II.5.2'!$D$4:$D$18</c:f>
              <c:numCache>
                <c:formatCode>0.0</c:formatCode>
                <c:ptCount val="15"/>
                <c:pt idx="0">
                  <c:v>-1.9</c:v>
                </c:pt>
                <c:pt idx="1">
                  <c:v>0.6</c:v>
                </c:pt>
                <c:pt idx="2">
                  <c:v>1.3</c:v>
                </c:pt>
                <c:pt idx="3">
                  <c:v>0.9</c:v>
                </c:pt>
                <c:pt idx="4">
                  <c:v>-0.8</c:v>
                </c:pt>
                <c:pt idx="5">
                  <c:v>1.2</c:v>
                </c:pt>
                <c:pt idx="6">
                  <c:v>0.6</c:v>
                </c:pt>
                <c:pt idx="7">
                  <c:v>0.4</c:v>
                </c:pt>
                <c:pt idx="8">
                  <c:v>-0.6</c:v>
                </c:pt>
                <c:pt idx="9">
                  <c:v>1.6</c:v>
                </c:pt>
                <c:pt idx="10">
                  <c:v>0.9</c:v>
                </c:pt>
                <c:pt idx="11">
                  <c:v>0.6</c:v>
                </c:pt>
                <c:pt idx="12">
                  <c:v>-0.3</c:v>
                </c:pt>
                <c:pt idx="13">
                  <c:v>0.6</c:v>
                </c:pt>
                <c:pt idx="14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4-4AAB-A7CD-440204D8A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7936"/>
        <c:axId val="132729472"/>
      </c:lineChart>
      <c:lineChart>
        <c:grouping val="standard"/>
        <c:varyColors val="0"/>
        <c:ser>
          <c:idx val="3"/>
          <c:order val="3"/>
          <c:tx>
            <c:strRef>
              <c:f>'II.5.2'!$E$1</c:f>
              <c:strCache>
                <c:ptCount val="1"/>
                <c:pt idx="0">
                  <c:v>International reserves (RHS)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val>
            <c:numRef>
              <c:f>'II.5.2'!$E$4:$E$18</c:f>
              <c:numCache>
                <c:formatCode>0.0</c:formatCode>
                <c:ptCount val="15"/>
                <c:pt idx="0">
                  <c:v>10</c:v>
                </c:pt>
                <c:pt idx="1">
                  <c:v>10.3</c:v>
                </c:pt>
                <c:pt idx="2">
                  <c:v>12.8</c:v>
                </c:pt>
                <c:pt idx="3">
                  <c:v>13.3</c:v>
                </c:pt>
                <c:pt idx="4">
                  <c:v>12.7</c:v>
                </c:pt>
                <c:pt idx="5">
                  <c:v>14</c:v>
                </c:pt>
                <c:pt idx="6">
                  <c:v>15.6</c:v>
                </c:pt>
                <c:pt idx="7">
                  <c:v>15.5</c:v>
                </c:pt>
                <c:pt idx="8">
                  <c:v>15.1</c:v>
                </c:pt>
                <c:pt idx="9">
                  <c:v>18</c:v>
                </c:pt>
                <c:pt idx="10">
                  <c:v>18.600000000000001</c:v>
                </c:pt>
                <c:pt idx="11">
                  <c:v>18.8</c:v>
                </c:pt>
                <c:pt idx="12">
                  <c:v>18.2</c:v>
                </c:pt>
                <c:pt idx="13">
                  <c:v>18</c:v>
                </c:pt>
                <c:pt idx="14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B4-4AAB-A7CD-440204D8A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40992"/>
        <c:axId val="132739456"/>
      </c:lineChart>
      <c:catAx>
        <c:axId val="132727936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2729472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13272947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2727936"/>
        <c:crosses val="autoZero"/>
        <c:crossBetween val="between"/>
      </c:valAx>
      <c:valAx>
        <c:axId val="132739456"/>
        <c:scaling>
          <c:orientation val="minMax"/>
          <c:max val="20"/>
          <c:min val="8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2740992"/>
        <c:crosses val="max"/>
        <c:crossBetween val="between"/>
        <c:majorUnit val="2"/>
      </c:valAx>
      <c:catAx>
        <c:axId val="13274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2739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81969840239621905"/>
          <c:w val="0.9307293307086616"/>
          <c:h val="0.1803015976037808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38779527559048E-2"/>
          <c:y val="2.431050638017734E-2"/>
          <c:w val="0.88416761906507912"/>
          <c:h val="0.599725248744911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'II.5.3'!$A$4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'II.5.3'!$D$4:$Y$4</c:f>
              <c:numCache>
                <c:formatCode>0.0</c:formatCode>
                <c:ptCount val="22"/>
                <c:pt idx="0">
                  <c:v>-1.9</c:v>
                </c:pt>
                <c:pt idx="2">
                  <c:v>4.5</c:v>
                </c:pt>
                <c:pt idx="4">
                  <c:v>0.1</c:v>
                </c:pt>
                <c:pt idx="6">
                  <c:v>6</c:v>
                </c:pt>
                <c:pt idx="8">
                  <c:v>18.7</c:v>
                </c:pt>
                <c:pt idx="10">
                  <c:v>8.5</c:v>
                </c:pt>
                <c:pt idx="12">
                  <c:v>7.4</c:v>
                </c:pt>
                <c:pt idx="14">
                  <c:v>-0.5</c:v>
                </c:pt>
                <c:pt idx="16">
                  <c:v>-2.2000000000000002</c:v>
                </c:pt>
                <c:pt idx="18">
                  <c:v>0.7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7-4863-8361-C8E6C599A49D}"/>
            </c:ext>
          </c:extLst>
        </c:ser>
        <c:ser>
          <c:idx val="1"/>
          <c:order val="1"/>
          <c:tx>
            <c:strRef>
              <c:f>'II.5.3'!$A$5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'II.5.3'!$D$5:$Y$5</c:f>
              <c:numCache>
                <c:formatCode>0.0</c:formatCode>
                <c:ptCount val="22"/>
                <c:pt idx="0">
                  <c:v>-9.4</c:v>
                </c:pt>
                <c:pt idx="2">
                  <c:v>-3.8</c:v>
                </c:pt>
                <c:pt idx="4">
                  <c:v>-1.3</c:v>
                </c:pt>
                <c:pt idx="6">
                  <c:v>2.2000000000000002</c:v>
                </c:pt>
                <c:pt idx="8">
                  <c:v>9</c:v>
                </c:pt>
                <c:pt idx="10">
                  <c:v>2.1</c:v>
                </c:pt>
                <c:pt idx="12">
                  <c:v>1.5</c:v>
                </c:pt>
                <c:pt idx="14">
                  <c:v>7.7</c:v>
                </c:pt>
                <c:pt idx="16">
                  <c:v>5.9</c:v>
                </c:pt>
                <c:pt idx="18">
                  <c:v>9.9</c:v>
                </c:pt>
                <c:pt idx="20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7-4863-8361-C8E6C599A49D}"/>
            </c:ext>
          </c:extLst>
        </c:ser>
        <c:ser>
          <c:idx val="2"/>
          <c:order val="2"/>
          <c:tx>
            <c:strRef>
              <c:f>'II.5.3'!$A$6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'II.5.3'!$D$6:$Y$6</c:f>
              <c:numCache>
                <c:formatCode>0.0</c:formatCode>
                <c:ptCount val="22"/>
                <c:pt idx="0">
                  <c:v>-8.6</c:v>
                </c:pt>
                <c:pt idx="2">
                  <c:v>-4.4000000000000004</c:v>
                </c:pt>
                <c:pt idx="4">
                  <c:v>-4.3</c:v>
                </c:pt>
                <c:pt idx="6">
                  <c:v>-0.4</c:v>
                </c:pt>
                <c:pt idx="8">
                  <c:v>8.6</c:v>
                </c:pt>
                <c:pt idx="10">
                  <c:v>4.0999999999999996</c:v>
                </c:pt>
                <c:pt idx="12">
                  <c:v>5.0999999999999996</c:v>
                </c:pt>
                <c:pt idx="14">
                  <c:v>4.9000000000000004</c:v>
                </c:pt>
                <c:pt idx="16">
                  <c:v>4.9000000000000004</c:v>
                </c:pt>
                <c:pt idx="18">
                  <c:v>4.2</c:v>
                </c:pt>
                <c:pt idx="20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E7-4863-8361-C8E6C599A49D}"/>
            </c:ext>
          </c:extLst>
        </c:ser>
        <c:ser>
          <c:idx val="3"/>
          <c:order val="3"/>
          <c:tx>
            <c:strRef>
              <c:f>'II.5.3'!$A$7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'II.5.3'!$D$7:$Y$7</c:f>
              <c:numCache>
                <c:formatCode>0.0</c:formatCode>
                <c:ptCount val="22"/>
                <c:pt idx="1">
                  <c:v>-16.399999999999999</c:v>
                </c:pt>
                <c:pt idx="3">
                  <c:v>-15.9</c:v>
                </c:pt>
                <c:pt idx="5">
                  <c:v>-2.7</c:v>
                </c:pt>
                <c:pt idx="7">
                  <c:v>2.9</c:v>
                </c:pt>
                <c:pt idx="9">
                  <c:v>12.8</c:v>
                </c:pt>
                <c:pt idx="11">
                  <c:v>13.6</c:v>
                </c:pt>
                <c:pt idx="13">
                  <c:v>8.1</c:v>
                </c:pt>
                <c:pt idx="15">
                  <c:v>5.2</c:v>
                </c:pt>
                <c:pt idx="17">
                  <c:v>-0.4</c:v>
                </c:pt>
                <c:pt idx="19">
                  <c:v>4.8</c:v>
                </c:pt>
                <c:pt idx="21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E7-4863-8361-C8E6C599A49D}"/>
            </c:ext>
          </c:extLst>
        </c:ser>
        <c:ser>
          <c:idx val="4"/>
          <c:order val="4"/>
          <c:tx>
            <c:strRef>
              <c:f>'II.5.3'!$A$8</c:f>
              <c:strCache>
                <c:ptCount val="1"/>
                <c:pt idx="0">
                  <c:v>Non-energy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'II.5.3'!$D$8:$Y$8</c:f>
              <c:numCache>
                <c:formatCode>0.0</c:formatCode>
                <c:ptCount val="22"/>
                <c:pt idx="1">
                  <c:v>6.6</c:v>
                </c:pt>
                <c:pt idx="3">
                  <c:v>14.3</c:v>
                </c:pt>
                <c:pt idx="5">
                  <c:v>12.3</c:v>
                </c:pt>
                <c:pt idx="7">
                  <c:v>14.9</c:v>
                </c:pt>
                <c:pt idx="9">
                  <c:v>11.1</c:v>
                </c:pt>
                <c:pt idx="11">
                  <c:v>15</c:v>
                </c:pt>
                <c:pt idx="13">
                  <c:v>10.3</c:v>
                </c:pt>
                <c:pt idx="15">
                  <c:v>13.3</c:v>
                </c:pt>
                <c:pt idx="17">
                  <c:v>12.7</c:v>
                </c:pt>
                <c:pt idx="19">
                  <c:v>9.1999999999999993</c:v>
                </c:pt>
                <c:pt idx="2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E7-4863-8361-C8E6C599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846336"/>
        <c:axId val="132847872"/>
      </c:barChart>
      <c:lineChart>
        <c:grouping val="standard"/>
        <c:varyColors val="0"/>
        <c:ser>
          <c:idx val="5"/>
          <c:order val="5"/>
          <c:tx>
            <c:strRef>
              <c:f>'II.5.3'!$A$9</c:f>
              <c:strCache>
                <c:ptCount val="1"/>
                <c:pt idx="0">
                  <c:v>Total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4"/>
            <c:spPr>
              <a:noFill/>
              <a:ln w="25400">
                <a:solidFill>
                  <a:srgbClr val="FFFFFF"/>
                </a:solidFill>
                <a:prstDash val="solid"/>
              </a:ln>
            </c:spPr>
          </c:marker>
          <c:dPt>
            <c:idx val="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E7-4863-8361-C8E6C599A49D}"/>
              </c:ext>
            </c:extLst>
          </c:dPt>
          <c:dPt>
            <c:idx val="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E7-4863-8361-C8E6C599A49D}"/>
              </c:ext>
            </c:extLst>
          </c:dPt>
          <c:dPt>
            <c:idx val="2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E7-4863-8361-C8E6C599A49D}"/>
              </c:ext>
            </c:extLst>
          </c:dPt>
          <c:dPt>
            <c:idx val="3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E7-4863-8361-C8E6C599A49D}"/>
              </c:ext>
            </c:extLst>
          </c:dPt>
          <c:dPt>
            <c:idx val="4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E7-4863-8361-C8E6C599A49D}"/>
              </c:ext>
            </c:extLst>
          </c:dPt>
          <c:dPt>
            <c:idx val="5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E7-4863-8361-C8E6C599A49D}"/>
              </c:ext>
            </c:extLst>
          </c:dPt>
          <c:dPt>
            <c:idx val="6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E7-4863-8361-C8E6C599A49D}"/>
              </c:ext>
            </c:extLst>
          </c:dPt>
          <c:dPt>
            <c:idx val="7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E7-4863-8361-C8E6C599A49D}"/>
              </c:ext>
            </c:extLst>
          </c:dPt>
          <c:dPt>
            <c:idx val="8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E7-4863-8361-C8E6C599A49D}"/>
              </c:ext>
            </c:extLst>
          </c:dPt>
          <c:dPt>
            <c:idx val="9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E7-4863-8361-C8E6C599A49D}"/>
              </c:ext>
            </c:extLst>
          </c:dPt>
          <c:dPt>
            <c:idx val="1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E7-4863-8361-C8E6C599A49D}"/>
              </c:ext>
            </c:extLst>
          </c:dPt>
          <c:dPt>
            <c:idx val="1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E7-4863-8361-C8E6C599A49D}"/>
              </c:ext>
            </c:extLst>
          </c:dPt>
          <c:dPt>
            <c:idx val="12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E7-4863-8361-C8E6C599A49D}"/>
              </c:ext>
            </c:extLst>
          </c:dPt>
          <c:dPt>
            <c:idx val="13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E7-4863-8361-C8E6C599A49D}"/>
              </c:ext>
            </c:extLst>
          </c:dPt>
          <c:dPt>
            <c:idx val="14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E7-4863-8361-C8E6C599A49D}"/>
              </c:ext>
            </c:extLst>
          </c:dPt>
          <c:dPt>
            <c:idx val="15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E7-4863-8361-C8E6C599A49D}"/>
              </c:ext>
            </c:extLst>
          </c:dPt>
          <c:dPt>
            <c:idx val="16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E7-4863-8361-C8E6C599A49D}"/>
              </c:ext>
            </c:extLst>
          </c:dPt>
          <c:dPt>
            <c:idx val="17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E7-4863-8361-C8E6C599A49D}"/>
              </c:ext>
            </c:extLst>
          </c:dPt>
          <c:dPt>
            <c:idx val="18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E7-4863-8361-C8E6C599A49D}"/>
              </c:ext>
            </c:extLst>
          </c:dPt>
          <c:dPt>
            <c:idx val="19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E7-4863-8361-C8E6C599A49D}"/>
              </c:ext>
            </c:extLst>
          </c:dPt>
          <c:dPt>
            <c:idx val="2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E7-4863-8361-C8E6C599A49D}"/>
              </c:ext>
            </c:extLst>
          </c:dPt>
          <c:dPt>
            <c:idx val="2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E7-4863-8361-C8E6C599A49D}"/>
              </c:ext>
            </c:extLst>
          </c:dPt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'II.5.3'!$D$9:$Y$9</c:f>
              <c:numCache>
                <c:formatCode>0.0</c:formatCode>
                <c:ptCount val="22"/>
                <c:pt idx="0">
                  <c:v>-19.899999999999999</c:v>
                </c:pt>
                <c:pt idx="1">
                  <c:v>-9.8000000000000007</c:v>
                </c:pt>
                <c:pt idx="2">
                  <c:v>-3.7</c:v>
                </c:pt>
                <c:pt idx="3">
                  <c:v>-1.6</c:v>
                </c:pt>
                <c:pt idx="4">
                  <c:v>-5.6</c:v>
                </c:pt>
                <c:pt idx="5">
                  <c:v>9.6</c:v>
                </c:pt>
                <c:pt idx="6">
                  <c:v>7.8</c:v>
                </c:pt>
                <c:pt idx="7">
                  <c:v>17.8</c:v>
                </c:pt>
                <c:pt idx="8">
                  <c:v>36.299999999999997</c:v>
                </c:pt>
                <c:pt idx="9">
                  <c:v>23.9</c:v>
                </c:pt>
                <c:pt idx="10">
                  <c:v>14.7</c:v>
                </c:pt>
                <c:pt idx="11">
                  <c:v>28.6</c:v>
                </c:pt>
                <c:pt idx="12">
                  <c:v>14</c:v>
                </c:pt>
                <c:pt idx="13">
                  <c:v>18.399999999999999</c:v>
                </c:pt>
                <c:pt idx="14">
                  <c:v>12.1</c:v>
                </c:pt>
                <c:pt idx="15">
                  <c:v>18.5</c:v>
                </c:pt>
                <c:pt idx="16">
                  <c:v>8.6</c:v>
                </c:pt>
                <c:pt idx="17">
                  <c:v>12.2</c:v>
                </c:pt>
                <c:pt idx="18">
                  <c:v>14.8</c:v>
                </c:pt>
                <c:pt idx="19">
                  <c:v>14</c:v>
                </c:pt>
                <c:pt idx="20">
                  <c:v>11.5</c:v>
                </c:pt>
                <c:pt idx="21">
                  <c:v>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E7-4863-8361-C8E6C599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46336"/>
        <c:axId val="132847872"/>
      </c:lineChart>
      <c:catAx>
        <c:axId val="1328463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2847872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132847872"/>
        <c:scaling>
          <c:orientation val="minMax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28463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38779527559048E-2"/>
          <c:y val="2.431050638017734E-2"/>
          <c:w val="0.88416761906507912"/>
          <c:h val="0.599725248744911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'II.5.3'!$A$4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'II.5.3'!$D$4:$Y$4</c:f>
              <c:numCache>
                <c:formatCode>0.0</c:formatCode>
                <c:ptCount val="22"/>
                <c:pt idx="0">
                  <c:v>-1.9</c:v>
                </c:pt>
                <c:pt idx="2">
                  <c:v>4.5</c:v>
                </c:pt>
                <c:pt idx="4">
                  <c:v>0.1</c:v>
                </c:pt>
                <c:pt idx="6">
                  <c:v>6</c:v>
                </c:pt>
                <c:pt idx="8">
                  <c:v>18.7</c:v>
                </c:pt>
                <c:pt idx="10">
                  <c:v>8.5</c:v>
                </c:pt>
                <c:pt idx="12">
                  <c:v>7.4</c:v>
                </c:pt>
                <c:pt idx="14">
                  <c:v>-0.5</c:v>
                </c:pt>
                <c:pt idx="16">
                  <c:v>-2.2000000000000002</c:v>
                </c:pt>
                <c:pt idx="18">
                  <c:v>0.7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F-4C0F-B4FA-2CE7180922D7}"/>
            </c:ext>
          </c:extLst>
        </c:ser>
        <c:ser>
          <c:idx val="1"/>
          <c:order val="1"/>
          <c:tx>
            <c:strRef>
              <c:f>'II.5.3'!$A$5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'II.5.3'!$D$5:$Y$5</c:f>
              <c:numCache>
                <c:formatCode>0.0</c:formatCode>
                <c:ptCount val="22"/>
                <c:pt idx="0">
                  <c:v>-9.4</c:v>
                </c:pt>
                <c:pt idx="2">
                  <c:v>-3.8</c:v>
                </c:pt>
                <c:pt idx="4">
                  <c:v>-1.3</c:v>
                </c:pt>
                <c:pt idx="6">
                  <c:v>2.2000000000000002</c:v>
                </c:pt>
                <c:pt idx="8">
                  <c:v>9</c:v>
                </c:pt>
                <c:pt idx="10">
                  <c:v>2.1</c:v>
                </c:pt>
                <c:pt idx="12">
                  <c:v>1.5</c:v>
                </c:pt>
                <c:pt idx="14">
                  <c:v>7.7</c:v>
                </c:pt>
                <c:pt idx="16">
                  <c:v>5.9</c:v>
                </c:pt>
                <c:pt idx="18">
                  <c:v>9.9</c:v>
                </c:pt>
                <c:pt idx="20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F-4C0F-B4FA-2CE7180922D7}"/>
            </c:ext>
          </c:extLst>
        </c:ser>
        <c:ser>
          <c:idx val="2"/>
          <c:order val="2"/>
          <c:tx>
            <c:strRef>
              <c:f>'II.5.3'!$A$6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99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'II.5.3'!$D$6:$Y$6</c:f>
              <c:numCache>
                <c:formatCode>0.0</c:formatCode>
                <c:ptCount val="22"/>
                <c:pt idx="0">
                  <c:v>-8.6</c:v>
                </c:pt>
                <c:pt idx="2">
                  <c:v>-4.4000000000000004</c:v>
                </c:pt>
                <c:pt idx="4">
                  <c:v>-4.3</c:v>
                </c:pt>
                <c:pt idx="6">
                  <c:v>-0.4</c:v>
                </c:pt>
                <c:pt idx="8">
                  <c:v>8.6</c:v>
                </c:pt>
                <c:pt idx="10">
                  <c:v>4.0999999999999996</c:v>
                </c:pt>
                <c:pt idx="12">
                  <c:v>5.0999999999999996</c:v>
                </c:pt>
                <c:pt idx="14">
                  <c:v>4.9000000000000004</c:v>
                </c:pt>
                <c:pt idx="16">
                  <c:v>4.9000000000000004</c:v>
                </c:pt>
                <c:pt idx="18">
                  <c:v>4.2</c:v>
                </c:pt>
                <c:pt idx="20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F-4C0F-B4FA-2CE7180922D7}"/>
            </c:ext>
          </c:extLst>
        </c:ser>
        <c:ser>
          <c:idx val="3"/>
          <c:order val="3"/>
          <c:tx>
            <c:strRef>
              <c:f>'II.5.3'!$A$7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'II.5.3'!$D$7:$Y$7</c:f>
              <c:numCache>
                <c:formatCode>0.0</c:formatCode>
                <c:ptCount val="22"/>
                <c:pt idx="1">
                  <c:v>-16.399999999999999</c:v>
                </c:pt>
                <c:pt idx="3">
                  <c:v>-15.9</c:v>
                </c:pt>
                <c:pt idx="5">
                  <c:v>-2.7</c:v>
                </c:pt>
                <c:pt idx="7">
                  <c:v>2.9</c:v>
                </c:pt>
                <c:pt idx="9">
                  <c:v>12.8</c:v>
                </c:pt>
                <c:pt idx="11">
                  <c:v>13.6</c:v>
                </c:pt>
                <c:pt idx="13">
                  <c:v>8.1</c:v>
                </c:pt>
                <c:pt idx="15">
                  <c:v>5.2</c:v>
                </c:pt>
                <c:pt idx="17">
                  <c:v>-0.4</c:v>
                </c:pt>
                <c:pt idx="19">
                  <c:v>4.8</c:v>
                </c:pt>
                <c:pt idx="21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F-4C0F-B4FA-2CE7180922D7}"/>
            </c:ext>
          </c:extLst>
        </c:ser>
        <c:ser>
          <c:idx val="4"/>
          <c:order val="4"/>
          <c:tx>
            <c:strRef>
              <c:f>'II.5.3'!$A$8</c:f>
              <c:strCache>
                <c:ptCount val="1"/>
                <c:pt idx="0">
                  <c:v>Non-energy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'II.5.3'!$D$8:$Y$8</c:f>
              <c:numCache>
                <c:formatCode>0.0</c:formatCode>
                <c:ptCount val="22"/>
                <c:pt idx="1">
                  <c:v>6.6</c:v>
                </c:pt>
                <c:pt idx="3">
                  <c:v>14.3</c:v>
                </c:pt>
                <c:pt idx="5">
                  <c:v>12.3</c:v>
                </c:pt>
                <c:pt idx="7">
                  <c:v>14.9</c:v>
                </c:pt>
                <c:pt idx="9">
                  <c:v>11.1</c:v>
                </c:pt>
                <c:pt idx="11">
                  <c:v>15</c:v>
                </c:pt>
                <c:pt idx="13">
                  <c:v>10.3</c:v>
                </c:pt>
                <c:pt idx="15">
                  <c:v>13.3</c:v>
                </c:pt>
                <c:pt idx="17">
                  <c:v>12.7</c:v>
                </c:pt>
                <c:pt idx="19">
                  <c:v>9.1999999999999993</c:v>
                </c:pt>
                <c:pt idx="2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F-4C0F-B4FA-2CE71809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3039616"/>
        <c:axId val="133041152"/>
      </c:barChart>
      <c:lineChart>
        <c:grouping val="standard"/>
        <c:varyColors val="0"/>
        <c:ser>
          <c:idx val="5"/>
          <c:order val="5"/>
          <c:tx>
            <c:strRef>
              <c:f>'II.5.3'!$A$9</c:f>
              <c:strCache>
                <c:ptCount val="1"/>
                <c:pt idx="0">
                  <c:v>Total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4"/>
            <c:spPr>
              <a:noFill/>
              <a:ln w="25400">
                <a:solidFill>
                  <a:srgbClr val="FFFFFF"/>
                </a:solidFill>
                <a:prstDash val="solid"/>
              </a:ln>
            </c:spPr>
          </c:marker>
          <c:dPt>
            <c:idx val="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CF-4C0F-B4FA-2CE7180922D7}"/>
              </c:ext>
            </c:extLst>
          </c:dPt>
          <c:dPt>
            <c:idx val="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CF-4C0F-B4FA-2CE7180922D7}"/>
              </c:ext>
            </c:extLst>
          </c:dPt>
          <c:dPt>
            <c:idx val="2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CF-4C0F-B4FA-2CE7180922D7}"/>
              </c:ext>
            </c:extLst>
          </c:dPt>
          <c:dPt>
            <c:idx val="3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CF-4C0F-B4FA-2CE7180922D7}"/>
              </c:ext>
            </c:extLst>
          </c:dPt>
          <c:dPt>
            <c:idx val="4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CF-4C0F-B4FA-2CE7180922D7}"/>
              </c:ext>
            </c:extLst>
          </c:dPt>
          <c:dPt>
            <c:idx val="5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CF-4C0F-B4FA-2CE7180922D7}"/>
              </c:ext>
            </c:extLst>
          </c:dPt>
          <c:dPt>
            <c:idx val="6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CF-4C0F-B4FA-2CE7180922D7}"/>
              </c:ext>
            </c:extLst>
          </c:dPt>
          <c:dPt>
            <c:idx val="7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CF-4C0F-B4FA-2CE7180922D7}"/>
              </c:ext>
            </c:extLst>
          </c:dPt>
          <c:dPt>
            <c:idx val="8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CF-4C0F-B4FA-2CE7180922D7}"/>
              </c:ext>
            </c:extLst>
          </c:dPt>
          <c:dPt>
            <c:idx val="9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CF-4C0F-B4FA-2CE7180922D7}"/>
              </c:ext>
            </c:extLst>
          </c:dPt>
          <c:dPt>
            <c:idx val="1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CF-4C0F-B4FA-2CE7180922D7}"/>
              </c:ext>
            </c:extLst>
          </c:dPt>
          <c:dPt>
            <c:idx val="1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CF-4C0F-B4FA-2CE7180922D7}"/>
              </c:ext>
            </c:extLst>
          </c:dPt>
          <c:dPt>
            <c:idx val="12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CF-4C0F-B4FA-2CE7180922D7}"/>
              </c:ext>
            </c:extLst>
          </c:dPt>
          <c:dPt>
            <c:idx val="13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CF-4C0F-B4FA-2CE7180922D7}"/>
              </c:ext>
            </c:extLst>
          </c:dPt>
          <c:dPt>
            <c:idx val="14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CF-4C0F-B4FA-2CE7180922D7}"/>
              </c:ext>
            </c:extLst>
          </c:dPt>
          <c:dPt>
            <c:idx val="15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CF-4C0F-B4FA-2CE7180922D7}"/>
              </c:ext>
            </c:extLst>
          </c:dPt>
          <c:dPt>
            <c:idx val="16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CF-4C0F-B4FA-2CE7180922D7}"/>
              </c:ext>
            </c:extLst>
          </c:dPt>
          <c:dPt>
            <c:idx val="17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CF-4C0F-B4FA-2CE7180922D7}"/>
              </c:ext>
            </c:extLst>
          </c:dPt>
          <c:dPt>
            <c:idx val="18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CF-4C0F-B4FA-2CE7180922D7}"/>
              </c:ext>
            </c:extLst>
          </c:dPt>
          <c:dPt>
            <c:idx val="19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CF-4C0F-B4FA-2CE7180922D7}"/>
              </c:ext>
            </c:extLst>
          </c:dPt>
          <c:dPt>
            <c:idx val="20"/>
            <c:marker>
              <c:spPr>
                <a:noFill/>
                <a:ln w="127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CF-4C0F-B4FA-2CE7180922D7}"/>
              </c:ext>
            </c:extLst>
          </c:dPt>
          <c:dPt>
            <c:idx val="21"/>
            <c:marker>
              <c:spPr>
                <a:noFill/>
                <a:ln w="12700">
                  <a:solidFill>
                    <a:schemeClr val="bg2">
                      <a:lumMod val="50000"/>
                    </a:schemeClr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CF-4C0F-B4FA-2CE7180922D7}"/>
              </c:ext>
            </c:extLst>
          </c:dPt>
          <c:cat>
            <c:strRef>
              <c:f>'II.5.3'!$D$2:$Y$3</c:f>
              <c:strCache>
                <c:ptCount val="21"/>
                <c:pt idx="0">
                  <c:v>І. 16</c:v>
                </c:pt>
                <c:pt idx="2">
                  <c:v>ІІ.16</c:v>
                </c:pt>
                <c:pt idx="4">
                  <c:v>ІІІ.16</c:v>
                </c:pt>
                <c:pt idx="6">
                  <c:v>IV.16</c:v>
                </c:pt>
                <c:pt idx="8">
                  <c:v>І. 17</c:v>
                </c:pt>
                <c:pt idx="10">
                  <c:v>ІІ.17</c:v>
                </c:pt>
                <c:pt idx="12">
                  <c:v>ІІІ.17</c:v>
                </c:pt>
                <c:pt idx="14">
                  <c:v>IV.17</c:v>
                </c:pt>
                <c:pt idx="16">
                  <c:v>І. 18</c:v>
                </c:pt>
                <c:pt idx="18">
                  <c:v>ІІ.18</c:v>
                </c:pt>
                <c:pt idx="20">
                  <c:v>07-
08.18</c:v>
                </c:pt>
              </c:strCache>
            </c:strRef>
          </c:cat>
          <c:val>
            <c:numRef>
              <c:f>'II.5.3'!$D$9:$Y$9</c:f>
              <c:numCache>
                <c:formatCode>0.0</c:formatCode>
                <c:ptCount val="22"/>
                <c:pt idx="0">
                  <c:v>-19.899999999999999</c:v>
                </c:pt>
                <c:pt idx="1">
                  <c:v>-9.8000000000000007</c:v>
                </c:pt>
                <c:pt idx="2">
                  <c:v>-3.7</c:v>
                </c:pt>
                <c:pt idx="3">
                  <c:v>-1.6</c:v>
                </c:pt>
                <c:pt idx="4">
                  <c:v>-5.6</c:v>
                </c:pt>
                <c:pt idx="5">
                  <c:v>9.6</c:v>
                </c:pt>
                <c:pt idx="6">
                  <c:v>7.8</c:v>
                </c:pt>
                <c:pt idx="7">
                  <c:v>17.8</c:v>
                </c:pt>
                <c:pt idx="8">
                  <c:v>36.299999999999997</c:v>
                </c:pt>
                <c:pt idx="9">
                  <c:v>23.9</c:v>
                </c:pt>
                <c:pt idx="10">
                  <c:v>14.7</c:v>
                </c:pt>
                <c:pt idx="11">
                  <c:v>28.6</c:v>
                </c:pt>
                <c:pt idx="12">
                  <c:v>14</c:v>
                </c:pt>
                <c:pt idx="13">
                  <c:v>18.399999999999999</c:v>
                </c:pt>
                <c:pt idx="14">
                  <c:v>12.1</c:v>
                </c:pt>
                <c:pt idx="15">
                  <c:v>18.5</c:v>
                </c:pt>
                <c:pt idx="16">
                  <c:v>8.6</c:v>
                </c:pt>
                <c:pt idx="17">
                  <c:v>12.2</c:v>
                </c:pt>
                <c:pt idx="18">
                  <c:v>14.8</c:v>
                </c:pt>
                <c:pt idx="19">
                  <c:v>14</c:v>
                </c:pt>
                <c:pt idx="20">
                  <c:v>11.5</c:v>
                </c:pt>
                <c:pt idx="21">
                  <c:v>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CF-4C0F-B4FA-2CE71809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39616"/>
        <c:axId val="133041152"/>
      </c:lineChart>
      <c:catAx>
        <c:axId val="13303961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3041152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133041152"/>
        <c:scaling>
          <c:orientation val="minMax"/>
          <c:min val="-2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303961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4647058823529411E-2"/>
          <c:w val="0.8866965223097113"/>
          <c:h val="0.6981852709587772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'II.5.4'!$C$1</c:f>
              <c:strCache>
                <c:ptCount val="1"/>
                <c:pt idx="0">
                  <c:v>Meat and dairy products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'II.5.4'!$C$4:$C$18</c:f>
              <c:numCache>
                <c:formatCode>#\ ##0.0</c:formatCode>
                <c:ptCount val="15"/>
                <c:pt idx="0">
                  <c:v>-1.7</c:v>
                </c:pt>
                <c:pt idx="1">
                  <c:v>-1.3</c:v>
                </c:pt>
                <c:pt idx="2">
                  <c:v>-1.4</c:v>
                </c:pt>
                <c:pt idx="3">
                  <c:v>-0.3</c:v>
                </c:pt>
                <c:pt idx="4">
                  <c:v>-0.7</c:v>
                </c:pt>
                <c:pt idx="5">
                  <c:v>-0.6</c:v>
                </c:pt>
                <c:pt idx="6">
                  <c:v>-0.1</c:v>
                </c:pt>
                <c:pt idx="7">
                  <c:v>0</c:v>
                </c:pt>
                <c:pt idx="8">
                  <c:v>2.2999999999999998</c:v>
                </c:pt>
                <c:pt idx="9">
                  <c:v>2.6</c:v>
                </c:pt>
                <c:pt idx="10">
                  <c:v>1.8</c:v>
                </c:pt>
                <c:pt idx="11">
                  <c:v>1.5</c:v>
                </c:pt>
                <c:pt idx="12">
                  <c:v>1.4</c:v>
                </c:pt>
                <c:pt idx="13">
                  <c:v>0.3</c:v>
                </c:pt>
                <c:pt idx="1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5-4DBF-AA76-CC3E0A8B0902}"/>
            </c:ext>
          </c:extLst>
        </c:ser>
        <c:ser>
          <c:idx val="2"/>
          <c:order val="2"/>
          <c:tx>
            <c:strRef>
              <c:f>'II.5.4'!$D$1</c:f>
              <c:strCache>
                <c:ptCount val="1"/>
                <c:pt idx="0">
                  <c:v>Grains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'II.5.4'!$D$4:$D$18</c:f>
              <c:numCache>
                <c:formatCode>#\ ##0.0</c:formatCode>
                <c:ptCount val="15"/>
                <c:pt idx="0">
                  <c:v>-10.1</c:v>
                </c:pt>
                <c:pt idx="1">
                  <c:v>3</c:v>
                </c:pt>
                <c:pt idx="2">
                  <c:v>-3.2</c:v>
                </c:pt>
                <c:pt idx="3">
                  <c:v>-1.1000000000000001</c:v>
                </c:pt>
                <c:pt idx="4">
                  <c:v>-1.1000000000000001</c:v>
                </c:pt>
                <c:pt idx="5">
                  <c:v>2.4</c:v>
                </c:pt>
                <c:pt idx="6">
                  <c:v>-1.3</c:v>
                </c:pt>
                <c:pt idx="7">
                  <c:v>0.6</c:v>
                </c:pt>
                <c:pt idx="8">
                  <c:v>9.8000000000000007</c:v>
                </c:pt>
                <c:pt idx="9">
                  <c:v>8.4</c:v>
                </c:pt>
                <c:pt idx="10">
                  <c:v>0.9</c:v>
                </c:pt>
                <c:pt idx="11">
                  <c:v>-4.5</c:v>
                </c:pt>
                <c:pt idx="12">
                  <c:v>-2.1</c:v>
                </c:pt>
                <c:pt idx="13">
                  <c:v>-0.9</c:v>
                </c:pt>
                <c:pt idx="1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C5-4DBF-AA76-CC3E0A8B0902}"/>
            </c:ext>
          </c:extLst>
        </c:ser>
        <c:ser>
          <c:idx val="3"/>
          <c:order val="3"/>
          <c:tx>
            <c:strRef>
              <c:f>'II.5.4'!$E$1</c:f>
              <c:strCache>
                <c:ptCount val="1"/>
                <c:pt idx="0">
                  <c:v>Oilseeds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'II.5.4'!$E$4:$E$18</c:f>
              <c:numCache>
                <c:formatCode>#\ ##0.0</c:formatCode>
                <c:ptCount val="15"/>
                <c:pt idx="0">
                  <c:v>0.9</c:v>
                </c:pt>
                <c:pt idx="1">
                  <c:v>2</c:v>
                </c:pt>
                <c:pt idx="2">
                  <c:v>-1.5</c:v>
                </c:pt>
                <c:pt idx="3">
                  <c:v>-5.6</c:v>
                </c:pt>
                <c:pt idx="4">
                  <c:v>-1.9</c:v>
                </c:pt>
                <c:pt idx="5">
                  <c:v>2.9</c:v>
                </c:pt>
                <c:pt idx="6">
                  <c:v>-3.7</c:v>
                </c:pt>
                <c:pt idx="7">
                  <c:v>4</c:v>
                </c:pt>
                <c:pt idx="8">
                  <c:v>7.8</c:v>
                </c:pt>
                <c:pt idx="9">
                  <c:v>-2.2999999999999998</c:v>
                </c:pt>
                <c:pt idx="10">
                  <c:v>6.7</c:v>
                </c:pt>
                <c:pt idx="11">
                  <c:v>2.2000000000000002</c:v>
                </c:pt>
                <c:pt idx="12">
                  <c:v>-0.9</c:v>
                </c:pt>
                <c:pt idx="13">
                  <c:v>-0.1</c:v>
                </c:pt>
                <c:pt idx="14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C5-4DBF-AA76-CC3E0A8B0902}"/>
            </c:ext>
          </c:extLst>
        </c:ser>
        <c:ser>
          <c:idx val="4"/>
          <c:order val="4"/>
          <c:tx>
            <c:strRef>
              <c:f>'II.5.4'!$F$1</c:f>
              <c:strCache>
                <c:ptCount val="1"/>
                <c:pt idx="0">
                  <c:v>Oil and fats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'II.5.4'!$F$4:$F$18</c:f>
              <c:numCache>
                <c:formatCode>#\ ##0.0</c:formatCode>
                <c:ptCount val="15"/>
                <c:pt idx="0">
                  <c:v>-0.2</c:v>
                </c:pt>
                <c:pt idx="1">
                  <c:v>-11.9</c:v>
                </c:pt>
                <c:pt idx="2">
                  <c:v>-4.7</c:v>
                </c:pt>
                <c:pt idx="3">
                  <c:v>2.7</c:v>
                </c:pt>
                <c:pt idx="4">
                  <c:v>3</c:v>
                </c:pt>
                <c:pt idx="5">
                  <c:v>8.1</c:v>
                </c:pt>
                <c:pt idx="6">
                  <c:v>3.5</c:v>
                </c:pt>
                <c:pt idx="7">
                  <c:v>4.2</c:v>
                </c:pt>
                <c:pt idx="8">
                  <c:v>10.3</c:v>
                </c:pt>
                <c:pt idx="9">
                  <c:v>5.5</c:v>
                </c:pt>
                <c:pt idx="10">
                  <c:v>5.7</c:v>
                </c:pt>
                <c:pt idx="11">
                  <c:v>-1.9</c:v>
                </c:pt>
                <c:pt idx="12">
                  <c:v>-2.9</c:v>
                </c:pt>
                <c:pt idx="13">
                  <c:v>-1</c:v>
                </c:pt>
                <c:pt idx="14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5-4DBF-AA76-CC3E0A8B0902}"/>
            </c:ext>
          </c:extLst>
        </c:ser>
        <c:ser>
          <c:idx val="5"/>
          <c:order val="5"/>
          <c:tx>
            <c:strRef>
              <c:f>'II.5.4'!$G$1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91CA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'II.5.4'!$G$4:$G$18</c:f>
              <c:numCache>
                <c:formatCode>#\ ##0.0</c:formatCode>
                <c:ptCount val="15"/>
                <c:pt idx="0">
                  <c:v>-4.0999999999999996</c:v>
                </c:pt>
                <c:pt idx="1">
                  <c:v>-7.8</c:v>
                </c:pt>
                <c:pt idx="2">
                  <c:v>-5.0999999999999996</c:v>
                </c:pt>
                <c:pt idx="3">
                  <c:v>-2.2000000000000002</c:v>
                </c:pt>
                <c:pt idx="4">
                  <c:v>-4</c:v>
                </c:pt>
                <c:pt idx="5">
                  <c:v>-0.5</c:v>
                </c:pt>
                <c:pt idx="6">
                  <c:v>1.8</c:v>
                </c:pt>
                <c:pt idx="7">
                  <c:v>3.8</c:v>
                </c:pt>
                <c:pt idx="8">
                  <c:v>9</c:v>
                </c:pt>
                <c:pt idx="9">
                  <c:v>3.9</c:v>
                </c:pt>
                <c:pt idx="10">
                  <c:v>2.2000000000000002</c:v>
                </c:pt>
                <c:pt idx="11">
                  <c:v>1.6</c:v>
                </c:pt>
                <c:pt idx="12">
                  <c:v>-0.2</c:v>
                </c:pt>
                <c:pt idx="13">
                  <c:v>3.3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5-4DBF-AA76-CC3E0A8B0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3302528"/>
        <c:axId val="133316608"/>
      </c:barChart>
      <c:lineChart>
        <c:grouping val="standard"/>
        <c:varyColors val="0"/>
        <c:ser>
          <c:idx val="0"/>
          <c:order val="0"/>
          <c:tx>
            <c:strRef>
              <c:f>'II.5.4'!$B$1</c:f>
              <c:strCache>
                <c:ptCount val="1"/>
                <c:pt idx="0">
                  <c:v>Foods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'II.5.4'!$A$4:$A$18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'II.5.4'!$B$4:$B$18</c:f>
              <c:numCache>
                <c:formatCode>#\ ##0.0</c:formatCode>
                <c:ptCount val="15"/>
                <c:pt idx="0">
                  <c:v>-15.2</c:v>
                </c:pt>
                <c:pt idx="1">
                  <c:v>-16.100000000000001</c:v>
                </c:pt>
                <c:pt idx="2">
                  <c:v>-15.9</c:v>
                </c:pt>
                <c:pt idx="3">
                  <c:v>-6.5</c:v>
                </c:pt>
                <c:pt idx="4">
                  <c:v>-4.8</c:v>
                </c:pt>
                <c:pt idx="5">
                  <c:v>12.3</c:v>
                </c:pt>
                <c:pt idx="6">
                  <c:v>0.2</c:v>
                </c:pt>
                <c:pt idx="7">
                  <c:v>12.6</c:v>
                </c:pt>
                <c:pt idx="8">
                  <c:v>39.200000000000003</c:v>
                </c:pt>
                <c:pt idx="9">
                  <c:v>18.2</c:v>
                </c:pt>
                <c:pt idx="10">
                  <c:v>17.3</c:v>
                </c:pt>
                <c:pt idx="11">
                  <c:v>-1.1000000000000001</c:v>
                </c:pt>
                <c:pt idx="12">
                  <c:v>-4.7</c:v>
                </c:pt>
                <c:pt idx="13">
                  <c:v>1.6</c:v>
                </c:pt>
                <c:pt idx="14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5-4DBF-AA76-CC3E0A8B0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02528"/>
        <c:axId val="133316608"/>
      </c:lineChart>
      <c:catAx>
        <c:axId val="13330252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3316608"/>
        <c:crosses val="autoZero"/>
        <c:auto val="1"/>
        <c:lblAlgn val="ctr"/>
        <c:lblOffset val="100"/>
        <c:tickMarkSkip val="4"/>
        <c:noMultiLvlLbl val="0"/>
      </c:catAx>
      <c:valAx>
        <c:axId val="133316608"/>
        <c:scaling>
          <c:orientation val="minMax"/>
          <c:max val="4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3302528"/>
        <c:crosses val="autoZero"/>
        <c:crossBetween val="between"/>
        <c:majorUnit val="10"/>
      </c:valAx>
      <c:spPr>
        <a:noFill/>
        <a:ln>
          <a:solidFill>
            <a:schemeClr val="bg1">
              <a:lumMod val="85000"/>
            </a:schemeClr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6551837270341206E-2"/>
          <c:y val="0.83366558591940709"/>
          <c:w val="0.95106266404199491"/>
          <c:h val="0.16045206113941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'II.5.5'!$B$1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'II.5.5'!$B$4:$B$20</c:f>
              <c:numCache>
                <c:formatCode>0.0</c:formatCode>
                <c:ptCount val="15"/>
                <c:pt idx="0">
                  <c:v>-11.2</c:v>
                </c:pt>
                <c:pt idx="1">
                  <c:v>-11.5</c:v>
                </c:pt>
                <c:pt idx="2">
                  <c:v>-8.1999999999999993</c:v>
                </c:pt>
                <c:pt idx="3">
                  <c:v>-3.8</c:v>
                </c:pt>
                <c:pt idx="4">
                  <c:v>-3.9</c:v>
                </c:pt>
                <c:pt idx="5">
                  <c:v>-4.5999999999999996</c:v>
                </c:pt>
                <c:pt idx="6">
                  <c:v>-3</c:v>
                </c:pt>
                <c:pt idx="7">
                  <c:v>-1.4</c:v>
                </c:pt>
                <c:pt idx="8">
                  <c:v>3.7</c:v>
                </c:pt>
                <c:pt idx="9">
                  <c:v>1.5</c:v>
                </c:pt>
                <c:pt idx="10">
                  <c:v>-0.4</c:v>
                </c:pt>
                <c:pt idx="11">
                  <c:v>-0.4</c:v>
                </c:pt>
                <c:pt idx="12">
                  <c:v>-0.8</c:v>
                </c:pt>
                <c:pt idx="13">
                  <c:v>-0.5</c:v>
                </c:pt>
                <c:pt idx="14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D-4CEB-8E87-B8A05327B456}"/>
            </c:ext>
          </c:extLst>
        </c:ser>
        <c:ser>
          <c:idx val="1"/>
          <c:order val="1"/>
          <c:tx>
            <c:strRef>
              <c:f>'II.5.5'!$C$1</c:f>
              <c:strCache>
                <c:ptCount val="1"/>
                <c:pt idx="0">
                  <c:v>Other CIS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'II.5.5'!$C$4:$C$20</c:f>
              <c:numCache>
                <c:formatCode>0.0</c:formatCode>
                <c:ptCount val="15"/>
                <c:pt idx="0">
                  <c:v>-3.6</c:v>
                </c:pt>
                <c:pt idx="1">
                  <c:v>-5.0999999999999996</c:v>
                </c:pt>
                <c:pt idx="2">
                  <c:v>-5.4</c:v>
                </c:pt>
                <c:pt idx="3">
                  <c:v>-4.0999999999999996</c:v>
                </c:pt>
                <c:pt idx="4">
                  <c:v>-3</c:v>
                </c:pt>
                <c:pt idx="5">
                  <c:v>-2.1</c:v>
                </c:pt>
                <c:pt idx="6">
                  <c:v>-1.7</c:v>
                </c:pt>
                <c:pt idx="7">
                  <c:v>-0.5</c:v>
                </c:pt>
                <c:pt idx="8">
                  <c:v>2.7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1.8</c:v>
                </c:pt>
                <c:pt idx="13">
                  <c:v>1.5</c:v>
                </c:pt>
                <c:pt idx="1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D-4CEB-8E87-B8A05327B456}"/>
            </c:ext>
          </c:extLst>
        </c:ser>
        <c:ser>
          <c:idx val="2"/>
          <c:order val="2"/>
          <c:tx>
            <c:strRef>
              <c:f>'II.5.5'!$D$1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'II.5.5'!$D$4:$D$20</c:f>
              <c:numCache>
                <c:formatCode>0.0</c:formatCode>
                <c:ptCount val="15"/>
                <c:pt idx="0">
                  <c:v>-11.3</c:v>
                </c:pt>
                <c:pt idx="1">
                  <c:v>-11</c:v>
                </c:pt>
                <c:pt idx="2">
                  <c:v>-4.4000000000000004</c:v>
                </c:pt>
                <c:pt idx="3">
                  <c:v>-0.2</c:v>
                </c:pt>
                <c:pt idx="4">
                  <c:v>-0.9</c:v>
                </c:pt>
                <c:pt idx="5">
                  <c:v>4.8</c:v>
                </c:pt>
                <c:pt idx="6">
                  <c:v>-0.6</c:v>
                </c:pt>
                <c:pt idx="7">
                  <c:v>0.5</c:v>
                </c:pt>
                <c:pt idx="8">
                  <c:v>9.6999999999999993</c:v>
                </c:pt>
                <c:pt idx="9">
                  <c:v>9.6</c:v>
                </c:pt>
                <c:pt idx="10">
                  <c:v>11.5</c:v>
                </c:pt>
                <c:pt idx="11">
                  <c:v>10.199999999999999</c:v>
                </c:pt>
                <c:pt idx="12">
                  <c:v>9.3000000000000007</c:v>
                </c:pt>
                <c:pt idx="13">
                  <c:v>3.8</c:v>
                </c:pt>
                <c:pt idx="14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D-4CEB-8E87-B8A05327B456}"/>
            </c:ext>
          </c:extLst>
        </c:ser>
        <c:ser>
          <c:idx val="3"/>
          <c:order val="3"/>
          <c:tx>
            <c:strRef>
              <c:f>'II.5.5'!$E$1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'II.5.5'!$E$4:$E$20</c:f>
              <c:numCache>
                <c:formatCode>0.0</c:formatCode>
                <c:ptCount val="15"/>
                <c:pt idx="0">
                  <c:v>-3.9</c:v>
                </c:pt>
                <c:pt idx="1">
                  <c:v>-5.5</c:v>
                </c:pt>
                <c:pt idx="2">
                  <c:v>-6.2</c:v>
                </c:pt>
                <c:pt idx="3">
                  <c:v>-8.3000000000000007</c:v>
                </c:pt>
                <c:pt idx="4">
                  <c:v>-7.5</c:v>
                </c:pt>
                <c:pt idx="5">
                  <c:v>-2.9</c:v>
                </c:pt>
                <c:pt idx="6">
                  <c:v>-1.7</c:v>
                </c:pt>
                <c:pt idx="7">
                  <c:v>5.6</c:v>
                </c:pt>
                <c:pt idx="8">
                  <c:v>11.7</c:v>
                </c:pt>
                <c:pt idx="9">
                  <c:v>-0.4</c:v>
                </c:pt>
                <c:pt idx="10">
                  <c:v>2.4</c:v>
                </c:pt>
                <c:pt idx="11">
                  <c:v>1.4</c:v>
                </c:pt>
                <c:pt idx="12">
                  <c:v>-1.4</c:v>
                </c:pt>
                <c:pt idx="13">
                  <c:v>8.1</c:v>
                </c:pt>
                <c:pt idx="14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D-4CEB-8E87-B8A05327B456}"/>
            </c:ext>
          </c:extLst>
        </c:ser>
        <c:ser>
          <c:idx val="4"/>
          <c:order val="4"/>
          <c:tx>
            <c:strRef>
              <c:f>'II.5.5'!$F$1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'II.5.5'!$A$4:$A$20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'II.5.5'!$F$4:$F$20</c:f>
              <c:numCache>
                <c:formatCode>0.0</c:formatCode>
                <c:ptCount val="15"/>
                <c:pt idx="0">
                  <c:v>-2.6</c:v>
                </c:pt>
                <c:pt idx="1">
                  <c:v>-4.5</c:v>
                </c:pt>
                <c:pt idx="2">
                  <c:v>-4.0999999999999996</c:v>
                </c:pt>
                <c:pt idx="3">
                  <c:v>-3.2</c:v>
                </c:pt>
                <c:pt idx="4">
                  <c:v>-4.5999999999999996</c:v>
                </c:pt>
                <c:pt idx="5">
                  <c:v>0.9</c:v>
                </c:pt>
                <c:pt idx="6">
                  <c:v>1.4</c:v>
                </c:pt>
                <c:pt idx="7">
                  <c:v>3.6</c:v>
                </c:pt>
                <c:pt idx="8">
                  <c:v>8.4</c:v>
                </c:pt>
                <c:pt idx="9">
                  <c:v>2.5</c:v>
                </c:pt>
                <c:pt idx="10">
                  <c:v>-1.3</c:v>
                </c:pt>
                <c:pt idx="11">
                  <c:v>-1.1000000000000001</c:v>
                </c:pt>
                <c:pt idx="12">
                  <c:v>-0.3</c:v>
                </c:pt>
                <c:pt idx="13">
                  <c:v>1.9</c:v>
                </c:pt>
                <c:pt idx="14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D-4CEB-8E87-B8A05327B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140672"/>
        <c:axId val="136142208"/>
      </c:barChart>
      <c:catAx>
        <c:axId val="13614067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61422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36142208"/>
        <c:scaling>
          <c:orientation val="minMax"/>
          <c:max val="40"/>
          <c:min val="-4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614067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I.16!$C$1</c:f>
              <c:strCache>
                <c:ptCount val="1"/>
                <c:pt idx="0">
                  <c:v>Fed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563"/>
            <c:bubble3D val="0"/>
            <c:extLst>
              <c:ext xmlns:c16="http://schemas.microsoft.com/office/drawing/2014/chart" uri="{C3380CC4-5D6E-409C-BE32-E72D297353CC}">
                <c16:uniqueId val="{00000000-20A4-4897-BED0-35E7ACB981AE}"/>
              </c:ext>
            </c:extLst>
          </c:dPt>
          <c:dPt>
            <c:idx val="586"/>
            <c:bubble3D val="0"/>
            <c:extLst>
              <c:ext xmlns:c16="http://schemas.microsoft.com/office/drawing/2014/chart" uri="{C3380CC4-5D6E-409C-BE32-E72D297353CC}">
                <c16:uniqueId val="{00000001-20A4-4897-BED0-35E7ACB981AE}"/>
              </c:ext>
            </c:extLst>
          </c:dPt>
          <c:dPt>
            <c:idx val="607"/>
            <c:bubble3D val="0"/>
            <c:extLst>
              <c:ext xmlns:c16="http://schemas.microsoft.com/office/drawing/2014/chart" uri="{C3380CC4-5D6E-409C-BE32-E72D297353CC}">
                <c16:uniqueId val="{00000002-20A4-4897-BED0-35E7ACB981AE}"/>
              </c:ext>
            </c:extLst>
          </c:dPt>
          <c:dLbls>
            <c:dLbl>
              <c:idx val="511"/>
              <c:layout>
                <c:manualLayout>
                  <c:x val="-3.7493464052287581E-2"/>
                  <c:y val="-2.80347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C-48A4-9DAD-7BD2D517CA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43527A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I.16!$A$4:$A$528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I.16!$C$4:$C$528</c:f>
              <c:numCache>
                <c:formatCode>General</c:formatCode>
                <c:ptCount val="525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1.25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1.25</c:v>
                </c:pt>
                <c:pt idx="159">
                  <c:v>1.25</c:v>
                </c:pt>
                <c:pt idx="160">
                  <c:v>1.25</c:v>
                </c:pt>
                <c:pt idx="161">
                  <c:v>1.25</c:v>
                </c:pt>
                <c:pt idx="162">
                  <c:v>1.25</c:v>
                </c:pt>
                <c:pt idx="163">
                  <c:v>1.25</c:v>
                </c:pt>
                <c:pt idx="164">
                  <c:v>1.25</c:v>
                </c:pt>
                <c:pt idx="165">
                  <c:v>1.25</c:v>
                </c:pt>
                <c:pt idx="166">
                  <c:v>1.25</c:v>
                </c:pt>
                <c:pt idx="167">
                  <c:v>1.25</c:v>
                </c:pt>
                <c:pt idx="168">
                  <c:v>1.25</c:v>
                </c:pt>
                <c:pt idx="169">
                  <c:v>1.25</c:v>
                </c:pt>
                <c:pt idx="170">
                  <c:v>1.25</c:v>
                </c:pt>
                <c:pt idx="171">
                  <c:v>1.25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1.25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1.25</c:v>
                </c:pt>
                <c:pt idx="188">
                  <c:v>1.25</c:v>
                </c:pt>
                <c:pt idx="189">
                  <c:v>1.25</c:v>
                </c:pt>
                <c:pt idx="190">
                  <c:v>1.25</c:v>
                </c:pt>
                <c:pt idx="191">
                  <c:v>1.25</c:v>
                </c:pt>
                <c:pt idx="192">
                  <c:v>1.25</c:v>
                </c:pt>
                <c:pt idx="193">
                  <c:v>1.25</c:v>
                </c:pt>
                <c:pt idx="194">
                  <c:v>1.25</c:v>
                </c:pt>
                <c:pt idx="195">
                  <c:v>1.25</c:v>
                </c:pt>
                <c:pt idx="196">
                  <c:v>1.25</c:v>
                </c:pt>
                <c:pt idx="197">
                  <c:v>1.25</c:v>
                </c:pt>
                <c:pt idx="198">
                  <c:v>1.25</c:v>
                </c:pt>
                <c:pt idx="199">
                  <c:v>1.25</c:v>
                </c:pt>
                <c:pt idx="200">
                  <c:v>1.25</c:v>
                </c:pt>
                <c:pt idx="201">
                  <c:v>1.25</c:v>
                </c:pt>
                <c:pt idx="202">
                  <c:v>1.25</c:v>
                </c:pt>
                <c:pt idx="203">
                  <c:v>1.25</c:v>
                </c:pt>
                <c:pt idx="204">
                  <c:v>1.25</c:v>
                </c:pt>
                <c:pt idx="205">
                  <c:v>1.25</c:v>
                </c:pt>
                <c:pt idx="206">
                  <c:v>1.25</c:v>
                </c:pt>
                <c:pt idx="207">
                  <c:v>1.25</c:v>
                </c:pt>
                <c:pt idx="208">
                  <c:v>1.25</c:v>
                </c:pt>
                <c:pt idx="209">
                  <c:v>1.25</c:v>
                </c:pt>
                <c:pt idx="210">
                  <c:v>1.25</c:v>
                </c:pt>
                <c:pt idx="211">
                  <c:v>1.25</c:v>
                </c:pt>
                <c:pt idx="212">
                  <c:v>1.25</c:v>
                </c:pt>
                <c:pt idx="213">
                  <c:v>1.25</c:v>
                </c:pt>
                <c:pt idx="214">
                  <c:v>1.25</c:v>
                </c:pt>
                <c:pt idx="215">
                  <c:v>1.25</c:v>
                </c:pt>
                <c:pt idx="216">
                  <c:v>1.25</c:v>
                </c:pt>
                <c:pt idx="217">
                  <c:v>1.25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2.25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2.25</c:v>
                </c:pt>
                <c:pt idx="508">
                  <c:v>2.25</c:v>
                </c:pt>
                <c:pt idx="509">
                  <c:v>2.25</c:v>
                </c:pt>
                <c:pt idx="510">
                  <c:v>2.25</c:v>
                </c:pt>
                <c:pt idx="511">
                  <c:v>2.25</c:v>
                </c:pt>
                <c:pt idx="512">
                  <c:v>2.25</c:v>
                </c:pt>
                <c:pt idx="513">
                  <c:v>2.25</c:v>
                </c:pt>
                <c:pt idx="514">
                  <c:v>2.25</c:v>
                </c:pt>
                <c:pt idx="515">
                  <c:v>2.25</c:v>
                </c:pt>
                <c:pt idx="516">
                  <c:v>2.25</c:v>
                </c:pt>
                <c:pt idx="517">
                  <c:v>2.25</c:v>
                </c:pt>
                <c:pt idx="518">
                  <c:v>2.25</c:v>
                </c:pt>
                <c:pt idx="519">
                  <c:v>2.25</c:v>
                </c:pt>
                <c:pt idx="520">
                  <c:v>2.25</c:v>
                </c:pt>
                <c:pt idx="521">
                  <c:v>2.25</c:v>
                </c:pt>
                <c:pt idx="522">
                  <c:v>2.25</c:v>
                </c:pt>
                <c:pt idx="523">
                  <c:v>2.25</c:v>
                </c:pt>
                <c:pt idx="524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A4-4897-BED0-35E7ACB981AE}"/>
            </c:ext>
          </c:extLst>
        </c:ser>
        <c:ser>
          <c:idx val="2"/>
          <c:order val="1"/>
          <c:tx>
            <c:strRef>
              <c:f>I.16!$B$1</c:f>
              <c:strCache>
                <c:ptCount val="1"/>
                <c:pt idx="0">
                  <c:v>BoJ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563"/>
            <c:bubble3D val="0"/>
            <c:extLst>
              <c:ext xmlns:c16="http://schemas.microsoft.com/office/drawing/2014/chart" uri="{C3380CC4-5D6E-409C-BE32-E72D297353CC}">
                <c16:uniqueId val="{00000005-20A4-4897-BED0-35E7ACB981AE}"/>
              </c:ext>
            </c:extLst>
          </c:dPt>
          <c:dPt>
            <c:idx val="586"/>
            <c:bubble3D val="0"/>
            <c:extLst>
              <c:ext xmlns:c16="http://schemas.microsoft.com/office/drawing/2014/chart" uri="{C3380CC4-5D6E-409C-BE32-E72D297353CC}">
                <c16:uniqueId val="{00000006-20A4-4897-BED0-35E7ACB981AE}"/>
              </c:ext>
            </c:extLst>
          </c:dPt>
          <c:dPt>
            <c:idx val="609"/>
            <c:bubble3D val="0"/>
            <c:extLst>
              <c:ext xmlns:c16="http://schemas.microsoft.com/office/drawing/2014/chart" uri="{C3380CC4-5D6E-409C-BE32-E72D297353CC}">
                <c16:uniqueId val="{00000007-20A4-4897-BED0-35E7ACB981AE}"/>
              </c:ext>
            </c:extLst>
          </c:dPt>
          <c:dLbls>
            <c:dLbl>
              <c:idx val="470"/>
              <c:layout>
                <c:manualLayout>
                  <c:x val="-2.5042483660130718E-2"/>
                  <c:y val="3.5620370370370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FDCD31"/>
                      </a:solidFill>
                    </a:defRPr>
                  </a:pPr>
                  <a:endParaRPr lang="uk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A4-4897-BED0-35E7ACB981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I.16!$A$4:$A$528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I.16!$B$4:$B$528</c:f>
              <c:numCache>
                <c:formatCode>General</c:formatCode>
                <c:ptCount val="525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  <c:pt idx="27">
                  <c:v>-0.1</c:v>
                </c:pt>
                <c:pt idx="28">
                  <c:v>-0.1</c:v>
                </c:pt>
                <c:pt idx="29">
                  <c:v>-0.1</c:v>
                </c:pt>
                <c:pt idx="30">
                  <c:v>-0.1</c:v>
                </c:pt>
                <c:pt idx="31">
                  <c:v>-0.1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  <c:pt idx="58">
                  <c:v>-0.1</c:v>
                </c:pt>
                <c:pt idx="59">
                  <c:v>-0.1</c:v>
                </c:pt>
                <c:pt idx="60">
                  <c:v>-0.1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-0.1</c:v>
                </c:pt>
                <c:pt idx="93">
                  <c:v>-0.1</c:v>
                </c:pt>
                <c:pt idx="94">
                  <c:v>-0.1</c:v>
                </c:pt>
                <c:pt idx="95">
                  <c:v>-0.1</c:v>
                </c:pt>
                <c:pt idx="96">
                  <c:v>-0.1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-0.1</c:v>
                </c:pt>
                <c:pt idx="112">
                  <c:v>-0.1</c:v>
                </c:pt>
                <c:pt idx="113">
                  <c:v>-0.1</c:v>
                </c:pt>
                <c:pt idx="114">
                  <c:v>-0.1</c:v>
                </c:pt>
                <c:pt idx="115">
                  <c:v>-0.1</c:v>
                </c:pt>
                <c:pt idx="116">
                  <c:v>-0.1</c:v>
                </c:pt>
                <c:pt idx="117">
                  <c:v>-0.1</c:v>
                </c:pt>
                <c:pt idx="118">
                  <c:v>-0.1</c:v>
                </c:pt>
                <c:pt idx="119">
                  <c:v>-0.1</c:v>
                </c:pt>
                <c:pt idx="120">
                  <c:v>-0.1</c:v>
                </c:pt>
                <c:pt idx="121">
                  <c:v>-0.1</c:v>
                </c:pt>
                <c:pt idx="122">
                  <c:v>-0.1</c:v>
                </c:pt>
                <c:pt idx="123">
                  <c:v>-0.1</c:v>
                </c:pt>
                <c:pt idx="124">
                  <c:v>-0.1</c:v>
                </c:pt>
                <c:pt idx="125">
                  <c:v>-0.1</c:v>
                </c:pt>
                <c:pt idx="126">
                  <c:v>-0.1</c:v>
                </c:pt>
                <c:pt idx="127">
                  <c:v>-0.1</c:v>
                </c:pt>
                <c:pt idx="128">
                  <c:v>-0.1</c:v>
                </c:pt>
                <c:pt idx="129">
                  <c:v>-0.1</c:v>
                </c:pt>
                <c:pt idx="130">
                  <c:v>-0.1</c:v>
                </c:pt>
                <c:pt idx="131">
                  <c:v>-0.1</c:v>
                </c:pt>
                <c:pt idx="132">
                  <c:v>-0.1</c:v>
                </c:pt>
                <c:pt idx="133">
                  <c:v>-0.1</c:v>
                </c:pt>
                <c:pt idx="134">
                  <c:v>-0.1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-0.1</c:v>
                </c:pt>
                <c:pt idx="229">
                  <c:v>-0.1</c:v>
                </c:pt>
                <c:pt idx="230">
                  <c:v>-0.1</c:v>
                </c:pt>
                <c:pt idx="231">
                  <c:v>-0.1</c:v>
                </c:pt>
                <c:pt idx="232">
                  <c:v>-0.1</c:v>
                </c:pt>
                <c:pt idx="233">
                  <c:v>-0.1</c:v>
                </c:pt>
                <c:pt idx="234">
                  <c:v>-0.1</c:v>
                </c:pt>
                <c:pt idx="235">
                  <c:v>-0.1</c:v>
                </c:pt>
                <c:pt idx="236">
                  <c:v>-0.1</c:v>
                </c:pt>
                <c:pt idx="237">
                  <c:v>-0.1</c:v>
                </c:pt>
                <c:pt idx="238">
                  <c:v>-0.1</c:v>
                </c:pt>
                <c:pt idx="239">
                  <c:v>-0.1</c:v>
                </c:pt>
                <c:pt idx="240">
                  <c:v>-0.1</c:v>
                </c:pt>
                <c:pt idx="241">
                  <c:v>-0.1</c:v>
                </c:pt>
                <c:pt idx="242">
                  <c:v>-0.1</c:v>
                </c:pt>
                <c:pt idx="243">
                  <c:v>-0.1</c:v>
                </c:pt>
                <c:pt idx="244">
                  <c:v>-0.1</c:v>
                </c:pt>
                <c:pt idx="245">
                  <c:v>-0.1</c:v>
                </c:pt>
                <c:pt idx="246">
                  <c:v>-0.1</c:v>
                </c:pt>
                <c:pt idx="247">
                  <c:v>-0.1</c:v>
                </c:pt>
                <c:pt idx="248">
                  <c:v>-0.1</c:v>
                </c:pt>
                <c:pt idx="249">
                  <c:v>-0.1</c:v>
                </c:pt>
                <c:pt idx="250">
                  <c:v>-0.1</c:v>
                </c:pt>
                <c:pt idx="251">
                  <c:v>-0.1</c:v>
                </c:pt>
                <c:pt idx="252">
                  <c:v>-0.1</c:v>
                </c:pt>
                <c:pt idx="253">
                  <c:v>-0.1</c:v>
                </c:pt>
                <c:pt idx="254">
                  <c:v>-0.1</c:v>
                </c:pt>
                <c:pt idx="255">
                  <c:v>-0.1</c:v>
                </c:pt>
                <c:pt idx="256">
                  <c:v>-0.1</c:v>
                </c:pt>
                <c:pt idx="257">
                  <c:v>-0.1</c:v>
                </c:pt>
                <c:pt idx="258">
                  <c:v>-0.1</c:v>
                </c:pt>
                <c:pt idx="259">
                  <c:v>-0.1</c:v>
                </c:pt>
                <c:pt idx="260">
                  <c:v>-0.1</c:v>
                </c:pt>
                <c:pt idx="261">
                  <c:v>-0.1</c:v>
                </c:pt>
                <c:pt idx="262">
                  <c:v>-0.1</c:v>
                </c:pt>
                <c:pt idx="263">
                  <c:v>-0.1</c:v>
                </c:pt>
                <c:pt idx="264">
                  <c:v>-0.1</c:v>
                </c:pt>
                <c:pt idx="265">
                  <c:v>-0.1</c:v>
                </c:pt>
                <c:pt idx="266">
                  <c:v>-0.1</c:v>
                </c:pt>
                <c:pt idx="267">
                  <c:v>-0.1</c:v>
                </c:pt>
                <c:pt idx="268">
                  <c:v>-0.1</c:v>
                </c:pt>
                <c:pt idx="269">
                  <c:v>-0.1</c:v>
                </c:pt>
                <c:pt idx="270">
                  <c:v>-0.1</c:v>
                </c:pt>
                <c:pt idx="271">
                  <c:v>-0.1</c:v>
                </c:pt>
                <c:pt idx="272">
                  <c:v>-0.1</c:v>
                </c:pt>
                <c:pt idx="273">
                  <c:v>-0.1</c:v>
                </c:pt>
                <c:pt idx="274">
                  <c:v>-0.1</c:v>
                </c:pt>
                <c:pt idx="275">
                  <c:v>-0.1</c:v>
                </c:pt>
                <c:pt idx="276">
                  <c:v>-0.1</c:v>
                </c:pt>
                <c:pt idx="277">
                  <c:v>-0.1</c:v>
                </c:pt>
                <c:pt idx="278">
                  <c:v>-0.1</c:v>
                </c:pt>
                <c:pt idx="279">
                  <c:v>-0.1</c:v>
                </c:pt>
                <c:pt idx="280">
                  <c:v>-0.1</c:v>
                </c:pt>
                <c:pt idx="281">
                  <c:v>-0.1</c:v>
                </c:pt>
                <c:pt idx="282">
                  <c:v>-0.1</c:v>
                </c:pt>
                <c:pt idx="283">
                  <c:v>-0.1</c:v>
                </c:pt>
                <c:pt idx="284">
                  <c:v>-0.1</c:v>
                </c:pt>
                <c:pt idx="285">
                  <c:v>-0.1</c:v>
                </c:pt>
                <c:pt idx="286">
                  <c:v>-0.1</c:v>
                </c:pt>
                <c:pt idx="287">
                  <c:v>-0.1</c:v>
                </c:pt>
                <c:pt idx="288">
                  <c:v>-0.1</c:v>
                </c:pt>
                <c:pt idx="289">
                  <c:v>-0.1</c:v>
                </c:pt>
                <c:pt idx="290">
                  <c:v>-0.1</c:v>
                </c:pt>
                <c:pt idx="291">
                  <c:v>-0.1</c:v>
                </c:pt>
                <c:pt idx="292">
                  <c:v>-0.1</c:v>
                </c:pt>
                <c:pt idx="293">
                  <c:v>-0.1</c:v>
                </c:pt>
                <c:pt idx="294">
                  <c:v>-0.1</c:v>
                </c:pt>
                <c:pt idx="295">
                  <c:v>-0.1</c:v>
                </c:pt>
                <c:pt idx="296">
                  <c:v>-0.1</c:v>
                </c:pt>
                <c:pt idx="297">
                  <c:v>-0.1</c:v>
                </c:pt>
                <c:pt idx="298">
                  <c:v>-0.1</c:v>
                </c:pt>
                <c:pt idx="299">
                  <c:v>-0.1</c:v>
                </c:pt>
                <c:pt idx="300">
                  <c:v>-0.1</c:v>
                </c:pt>
                <c:pt idx="301">
                  <c:v>-0.1</c:v>
                </c:pt>
                <c:pt idx="302">
                  <c:v>-0.1</c:v>
                </c:pt>
                <c:pt idx="303">
                  <c:v>-0.1</c:v>
                </c:pt>
                <c:pt idx="304">
                  <c:v>-0.1</c:v>
                </c:pt>
                <c:pt idx="305">
                  <c:v>-0.1</c:v>
                </c:pt>
                <c:pt idx="306">
                  <c:v>-0.1</c:v>
                </c:pt>
                <c:pt idx="307">
                  <c:v>-0.1</c:v>
                </c:pt>
                <c:pt idx="308">
                  <c:v>-0.1</c:v>
                </c:pt>
                <c:pt idx="309">
                  <c:v>-0.1</c:v>
                </c:pt>
                <c:pt idx="310">
                  <c:v>-0.1</c:v>
                </c:pt>
                <c:pt idx="311">
                  <c:v>-0.1</c:v>
                </c:pt>
                <c:pt idx="312">
                  <c:v>-0.1</c:v>
                </c:pt>
                <c:pt idx="313">
                  <c:v>-0.1</c:v>
                </c:pt>
                <c:pt idx="314">
                  <c:v>-0.1</c:v>
                </c:pt>
                <c:pt idx="315">
                  <c:v>-0.1</c:v>
                </c:pt>
                <c:pt idx="316">
                  <c:v>-0.1</c:v>
                </c:pt>
                <c:pt idx="317">
                  <c:v>-0.1</c:v>
                </c:pt>
                <c:pt idx="318">
                  <c:v>-0.1</c:v>
                </c:pt>
                <c:pt idx="319">
                  <c:v>-0.1</c:v>
                </c:pt>
                <c:pt idx="320">
                  <c:v>-0.1</c:v>
                </c:pt>
                <c:pt idx="321">
                  <c:v>-0.1</c:v>
                </c:pt>
                <c:pt idx="322">
                  <c:v>-0.1</c:v>
                </c:pt>
                <c:pt idx="323">
                  <c:v>-0.1</c:v>
                </c:pt>
                <c:pt idx="324">
                  <c:v>-0.1</c:v>
                </c:pt>
                <c:pt idx="325">
                  <c:v>-0.1</c:v>
                </c:pt>
                <c:pt idx="326">
                  <c:v>-0.1</c:v>
                </c:pt>
                <c:pt idx="327">
                  <c:v>-0.1</c:v>
                </c:pt>
                <c:pt idx="328">
                  <c:v>-0.1</c:v>
                </c:pt>
                <c:pt idx="329">
                  <c:v>-0.1</c:v>
                </c:pt>
                <c:pt idx="330">
                  <c:v>-0.1</c:v>
                </c:pt>
                <c:pt idx="331">
                  <c:v>-0.1</c:v>
                </c:pt>
                <c:pt idx="332">
                  <c:v>-0.1</c:v>
                </c:pt>
                <c:pt idx="333">
                  <c:v>-0.1</c:v>
                </c:pt>
                <c:pt idx="334">
                  <c:v>-0.1</c:v>
                </c:pt>
                <c:pt idx="335">
                  <c:v>-0.1</c:v>
                </c:pt>
                <c:pt idx="336">
                  <c:v>-0.1</c:v>
                </c:pt>
                <c:pt idx="337">
                  <c:v>-0.1</c:v>
                </c:pt>
                <c:pt idx="338">
                  <c:v>-0.1</c:v>
                </c:pt>
                <c:pt idx="339">
                  <c:v>-0.1</c:v>
                </c:pt>
                <c:pt idx="340">
                  <c:v>-0.1</c:v>
                </c:pt>
                <c:pt idx="341">
                  <c:v>-0.1</c:v>
                </c:pt>
                <c:pt idx="342">
                  <c:v>-0.1</c:v>
                </c:pt>
                <c:pt idx="343">
                  <c:v>-0.1</c:v>
                </c:pt>
                <c:pt idx="344">
                  <c:v>-0.1</c:v>
                </c:pt>
                <c:pt idx="345">
                  <c:v>-0.1</c:v>
                </c:pt>
                <c:pt idx="346">
                  <c:v>-0.1</c:v>
                </c:pt>
                <c:pt idx="347">
                  <c:v>-0.1</c:v>
                </c:pt>
                <c:pt idx="348">
                  <c:v>-0.1</c:v>
                </c:pt>
                <c:pt idx="349">
                  <c:v>-0.1</c:v>
                </c:pt>
                <c:pt idx="350">
                  <c:v>-0.1</c:v>
                </c:pt>
                <c:pt idx="351">
                  <c:v>-0.1</c:v>
                </c:pt>
                <c:pt idx="352">
                  <c:v>-0.1</c:v>
                </c:pt>
                <c:pt idx="353">
                  <c:v>-0.1</c:v>
                </c:pt>
                <c:pt idx="354">
                  <c:v>-0.1</c:v>
                </c:pt>
                <c:pt idx="355">
                  <c:v>-0.1</c:v>
                </c:pt>
                <c:pt idx="356">
                  <c:v>-0.1</c:v>
                </c:pt>
                <c:pt idx="357">
                  <c:v>-0.1</c:v>
                </c:pt>
                <c:pt idx="358">
                  <c:v>-0.1</c:v>
                </c:pt>
                <c:pt idx="359">
                  <c:v>-0.1</c:v>
                </c:pt>
                <c:pt idx="360">
                  <c:v>-0.1</c:v>
                </c:pt>
                <c:pt idx="361">
                  <c:v>-0.1</c:v>
                </c:pt>
                <c:pt idx="362">
                  <c:v>-0.1</c:v>
                </c:pt>
                <c:pt idx="363">
                  <c:v>-0.1</c:v>
                </c:pt>
                <c:pt idx="364">
                  <c:v>-0.1</c:v>
                </c:pt>
                <c:pt idx="365">
                  <c:v>-0.1</c:v>
                </c:pt>
                <c:pt idx="366">
                  <c:v>-0.1</c:v>
                </c:pt>
                <c:pt idx="367">
                  <c:v>-0.1</c:v>
                </c:pt>
                <c:pt idx="368">
                  <c:v>-0.1</c:v>
                </c:pt>
                <c:pt idx="369">
                  <c:v>-0.1</c:v>
                </c:pt>
                <c:pt idx="370">
                  <c:v>-0.1</c:v>
                </c:pt>
                <c:pt idx="371">
                  <c:v>-0.1</c:v>
                </c:pt>
                <c:pt idx="372">
                  <c:v>-0.1</c:v>
                </c:pt>
                <c:pt idx="373">
                  <c:v>-0.1</c:v>
                </c:pt>
                <c:pt idx="374">
                  <c:v>-0.1</c:v>
                </c:pt>
                <c:pt idx="375">
                  <c:v>-0.1</c:v>
                </c:pt>
                <c:pt idx="376">
                  <c:v>-0.1</c:v>
                </c:pt>
                <c:pt idx="377">
                  <c:v>-0.1</c:v>
                </c:pt>
                <c:pt idx="378">
                  <c:v>-0.1</c:v>
                </c:pt>
                <c:pt idx="379">
                  <c:v>-0.1</c:v>
                </c:pt>
                <c:pt idx="380">
                  <c:v>-0.1</c:v>
                </c:pt>
                <c:pt idx="381">
                  <c:v>-0.1</c:v>
                </c:pt>
                <c:pt idx="382">
                  <c:v>-0.1</c:v>
                </c:pt>
                <c:pt idx="383">
                  <c:v>-0.1</c:v>
                </c:pt>
                <c:pt idx="384">
                  <c:v>-0.1</c:v>
                </c:pt>
                <c:pt idx="385">
                  <c:v>-0.1</c:v>
                </c:pt>
                <c:pt idx="386">
                  <c:v>-0.1</c:v>
                </c:pt>
                <c:pt idx="387">
                  <c:v>-0.1</c:v>
                </c:pt>
                <c:pt idx="388">
                  <c:v>-0.1</c:v>
                </c:pt>
                <c:pt idx="389">
                  <c:v>-0.1</c:v>
                </c:pt>
                <c:pt idx="390">
                  <c:v>-0.1</c:v>
                </c:pt>
                <c:pt idx="391">
                  <c:v>-0.1</c:v>
                </c:pt>
                <c:pt idx="392">
                  <c:v>-0.1</c:v>
                </c:pt>
                <c:pt idx="393">
                  <c:v>-0.1</c:v>
                </c:pt>
                <c:pt idx="394">
                  <c:v>-0.1</c:v>
                </c:pt>
                <c:pt idx="395">
                  <c:v>-0.1</c:v>
                </c:pt>
                <c:pt idx="396">
                  <c:v>-0.1</c:v>
                </c:pt>
                <c:pt idx="397">
                  <c:v>-0.1</c:v>
                </c:pt>
                <c:pt idx="398">
                  <c:v>-0.1</c:v>
                </c:pt>
                <c:pt idx="399">
                  <c:v>-0.1</c:v>
                </c:pt>
                <c:pt idx="400">
                  <c:v>-0.1</c:v>
                </c:pt>
                <c:pt idx="401">
                  <c:v>-0.1</c:v>
                </c:pt>
                <c:pt idx="402">
                  <c:v>-0.1</c:v>
                </c:pt>
                <c:pt idx="403">
                  <c:v>-0.1</c:v>
                </c:pt>
                <c:pt idx="404">
                  <c:v>-0.1</c:v>
                </c:pt>
                <c:pt idx="405">
                  <c:v>-0.1</c:v>
                </c:pt>
                <c:pt idx="406">
                  <c:v>-0.1</c:v>
                </c:pt>
                <c:pt idx="407">
                  <c:v>-0.1</c:v>
                </c:pt>
                <c:pt idx="408">
                  <c:v>-0.1</c:v>
                </c:pt>
                <c:pt idx="409">
                  <c:v>-0.1</c:v>
                </c:pt>
                <c:pt idx="410">
                  <c:v>-0.1</c:v>
                </c:pt>
                <c:pt idx="411">
                  <c:v>-0.1</c:v>
                </c:pt>
                <c:pt idx="412">
                  <c:v>-0.1</c:v>
                </c:pt>
                <c:pt idx="413">
                  <c:v>-0.1</c:v>
                </c:pt>
                <c:pt idx="414">
                  <c:v>-0.1</c:v>
                </c:pt>
                <c:pt idx="415">
                  <c:v>-0.1</c:v>
                </c:pt>
                <c:pt idx="416">
                  <c:v>-0.1</c:v>
                </c:pt>
                <c:pt idx="417">
                  <c:v>-0.1</c:v>
                </c:pt>
                <c:pt idx="418">
                  <c:v>-0.1</c:v>
                </c:pt>
                <c:pt idx="419">
                  <c:v>-0.1</c:v>
                </c:pt>
                <c:pt idx="420">
                  <c:v>-0.1</c:v>
                </c:pt>
                <c:pt idx="421">
                  <c:v>-0.1</c:v>
                </c:pt>
                <c:pt idx="422">
                  <c:v>-0.1</c:v>
                </c:pt>
                <c:pt idx="423">
                  <c:v>-0.1</c:v>
                </c:pt>
                <c:pt idx="424">
                  <c:v>-0.1</c:v>
                </c:pt>
                <c:pt idx="425">
                  <c:v>-0.1</c:v>
                </c:pt>
                <c:pt idx="426">
                  <c:v>-0.1</c:v>
                </c:pt>
                <c:pt idx="427">
                  <c:v>-0.1</c:v>
                </c:pt>
                <c:pt idx="428">
                  <c:v>-0.1</c:v>
                </c:pt>
                <c:pt idx="429">
                  <c:v>-0.1</c:v>
                </c:pt>
                <c:pt idx="430">
                  <c:v>-0.1</c:v>
                </c:pt>
                <c:pt idx="431">
                  <c:v>-0.1</c:v>
                </c:pt>
                <c:pt idx="432">
                  <c:v>-0.1</c:v>
                </c:pt>
                <c:pt idx="433">
                  <c:v>-0.1</c:v>
                </c:pt>
                <c:pt idx="434">
                  <c:v>-0.1</c:v>
                </c:pt>
                <c:pt idx="435">
                  <c:v>-0.1</c:v>
                </c:pt>
                <c:pt idx="436">
                  <c:v>-0.1</c:v>
                </c:pt>
                <c:pt idx="437">
                  <c:v>-0.1</c:v>
                </c:pt>
                <c:pt idx="438">
                  <c:v>-0.1</c:v>
                </c:pt>
                <c:pt idx="439">
                  <c:v>-0.1</c:v>
                </c:pt>
                <c:pt idx="440">
                  <c:v>-0.1</c:v>
                </c:pt>
                <c:pt idx="441">
                  <c:v>-0.1</c:v>
                </c:pt>
                <c:pt idx="442">
                  <c:v>-0.1</c:v>
                </c:pt>
                <c:pt idx="443">
                  <c:v>-0.1</c:v>
                </c:pt>
                <c:pt idx="444">
                  <c:v>-0.1</c:v>
                </c:pt>
                <c:pt idx="445">
                  <c:v>-0.1</c:v>
                </c:pt>
                <c:pt idx="446">
                  <c:v>-0.1</c:v>
                </c:pt>
                <c:pt idx="447">
                  <c:v>-0.1</c:v>
                </c:pt>
                <c:pt idx="448">
                  <c:v>-0.1</c:v>
                </c:pt>
                <c:pt idx="449">
                  <c:v>-0.1</c:v>
                </c:pt>
                <c:pt idx="450">
                  <c:v>-0.1</c:v>
                </c:pt>
                <c:pt idx="451">
                  <c:v>-0.1</c:v>
                </c:pt>
                <c:pt idx="452">
                  <c:v>-0.1</c:v>
                </c:pt>
                <c:pt idx="453">
                  <c:v>-0.1</c:v>
                </c:pt>
                <c:pt idx="454">
                  <c:v>-0.1</c:v>
                </c:pt>
                <c:pt idx="455">
                  <c:v>-0.1</c:v>
                </c:pt>
                <c:pt idx="456">
                  <c:v>-0.1</c:v>
                </c:pt>
                <c:pt idx="457">
                  <c:v>-0.1</c:v>
                </c:pt>
                <c:pt idx="458">
                  <c:v>-0.1</c:v>
                </c:pt>
                <c:pt idx="459">
                  <c:v>-0.1</c:v>
                </c:pt>
                <c:pt idx="460">
                  <c:v>-0.1</c:v>
                </c:pt>
                <c:pt idx="461">
                  <c:v>-0.1</c:v>
                </c:pt>
                <c:pt idx="462">
                  <c:v>-0.1</c:v>
                </c:pt>
                <c:pt idx="463">
                  <c:v>-0.1</c:v>
                </c:pt>
                <c:pt idx="464">
                  <c:v>-0.1</c:v>
                </c:pt>
                <c:pt idx="465">
                  <c:v>-0.1</c:v>
                </c:pt>
                <c:pt idx="466">
                  <c:v>-0.1</c:v>
                </c:pt>
                <c:pt idx="467">
                  <c:v>-0.1</c:v>
                </c:pt>
                <c:pt idx="468">
                  <c:v>-0.1</c:v>
                </c:pt>
                <c:pt idx="469">
                  <c:v>-0.1</c:v>
                </c:pt>
                <c:pt idx="470">
                  <c:v>-0.1</c:v>
                </c:pt>
                <c:pt idx="471">
                  <c:v>-0.1</c:v>
                </c:pt>
                <c:pt idx="472">
                  <c:v>-0.1</c:v>
                </c:pt>
                <c:pt idx="473">
                  <c:v>-0.1</c:v>
                </c:pt>
                <c:pt idx="474">
                  <c:v>-0.1</c:v>
                </c:pt>
                <c:pt idx="475">
                  <c:v>-0.1</c:v>
                </c:pt>
                <c:pt idx="476">
                  <c:v>-0.1</c:v>
                </c:pt>
                <c:pt idx="477">
                  <c:v>-0.1</c:v>
                </c:pt>
                <c:pt idx="478">
                  <c:v>-0.1</c:v>
                </c:pt>
                <c:pt idx="479">
                  <c:v>-0.1</c:v>
                </c:pt>
                <c:pt idx="480">
                  <c:v>-0.1</c:v>
                </c:pt>
                <c:pt idx="481">
                  <c:v>-0.1</c:v>
                </c:pt>
                <c:pt idx="482">
                  <c:v>-0.1</c:v>
                </c:pt>
                <c:pt idx="483">
                  <c:v>-0.1</c:v>
                </c:pt>
                <c:pt idx="484">
                  <c:v>-0.1</c:v>
                </c:pt>
                <c:pt idx="485">
                  <c:v>-0.1</c:v>
                </c:pt>
                <c:pt idx="486">
                  <c:v>-0.1</c:v>
                </c:pt>
                <c:pt idx="487">
                  <c:v>-0.1</c:v>
                </c:pt>
                <c:pt idx="488">
                  <c:v>-0.1</c:v>
                </c:pt>
                <c:pt idx="489">
                  <c:v>-0.1</c:v>
                </c:pt>
                <c:pt idx="490">
                  <c:v>-0.1</c:v>
                </c:pt>
                <c:pt idx="491">
                  <c:v>-0.1</c:v>
                </c:pt>
                <c:pt idx="492">
                  <c:v>-0.1</c:v>
                </c:pt>
                <c:pt idx="493">
                  <c:v>-0.1</c:v>
                </c:pt>
                <c:pt idx="494">
                  <c:v>-0.1</c:v>
                </c:pt>
                <c:pt idx="495">
                  <c:v>-0.1</c:v>
                </c:pt>
                <c:pt idx="496">
                  <c:v>-0.1</c:v>
                </c:pt>
                <c:pt idx="497">
                  <c:v>-0.1</c:v>
                </c:pt>
                <c:pt idx="498">
                  <c:v>-0.1</c:v>
                </c:pt>
                <c:pt idx="499">
                  <c:v>-0.1</c:v>
                </c:pt>
                <c:pt idx="500">
                  <c:v>-0.1</c:v>
                </c:pt>
                <c:pt idx="501">
                  <c:v>-0.1</c:v>
                </c:pt>
                <c:pt idx="502">
                  <c:v>-0.1</c:v>
                </c:pt>
                <c:pt idx="503">
                  <c:v>-0.1</c:v>
                </c:pt>
                <c:pt idx="504">
                  <c:v>-0.1</c:v>
                </c:pt>
                <c:pt idx="505">
                  <c:v>-0.1</c:v>
                </c:pt>
                <c:pt idx="506">
                  <c:v>-0.1</c:v>
                </c:pt>
                <c:pt idx="507">
                  <c:v>-0.1</c:v>
                </c:pt>
                <c:pt idx="508">
                  <c:v>-0.1</c:v>
                </c:pt>
                <c:pt idx="509">
                  <c:v>-0.1</c:v>
                </c:pt>
                <c:pt idx="510">
                  <c:v>-0.1</c:v>
                </c:pt>
                <c:pt idx="511">
                  <c:v>-0.1</c:v>
                </c:pt>
                <c:pt idx="512">
                  <c:v>-0.1</c:v>
                </c:pt>
                <c:pt idx="513">
                  <c:v>-0.1</c:v>
                </c:pt>
                <c:pt idx="514">
                  <c:v>-0.1</c:v>
                </c:pt>
                <c:pt idx="515">
                  <c:v>-0.1</c:v>
                </c:pt>
                <c:pt idx="516">
                  <c:v>-0.1</c:v>
                </c:pt>
                <c:pt idx="517">
                  <c:v>-0.1</c:v>
                </c:pt>
                <c:pt idx="518">
                  <c:v>-0.1</c:v>
                </c:pt>
                <c:pt idx="519">
                  <c:v>-0.1</c:v>
                </c:pt>
                <c:pt idx="520">
                  <c:v>-0.1</c:v>
                </c:pt>
                <c:pt idx="521">
                  <c:v>-0.1</c:v>
                </c:pt>
                <c:pt idx="522">
                  <c:v>-0.1</c:v>
                </c:pt>
                <c:pt idx="523">
                  <c:v>-0.1</c:v>
                </c:pt>
                <c:pt idx="524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A4-4897-BED0-35E7ACB981AE}"/>
            </c:ext>
          </c:extLst>
        </c:ser>
        <c:ser>
          <c:idx val="1"/>
          <c:order val="2"/>
          <c:tx>
            <c:strRef>
              <c:f>I.16!$D$1</c:f>
              <c:strCache>
                <c:ptCount val="1"/>
                <c:pt idx="0">
                  <c:v>ECB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563"/>
            <c:bubble3D val="0"/>
            <c:extLst>
              <c:ext xmlns:c16="http://schemas.microsoft.com/office/drawing/2014/chart" uri="{C3380CC4-5D6E-409C-BE32-E72D297353CC}">
                <c16:uniqueId val="{0000000A-20A4-4897-BED0-35E7ACB981AE}"/>
              </c:ext>
            </c:extLst>
          </c:dPt>
          <c:dPt>
            <c:idx val="586"/>
            <c:bubble3D val="0"/>
            <c:extLst>
              <c:ext xmlns:c16="http://schemas.microsoft.com/office/drawing/2014/chart" uri="{C3380CC4-5D6E-409C-BE32-E72D297353CC}">
                <c16:uniqueId val="{0000000B-20A4-4897-BED0-35E7ACB981AE}"/>
              </c:ext>
            </c:extLst>
          </c:dPt>
          <c:dPt>
            <c:idx val="607"/>
            <c:bubble3D val="0"/>
            <c:extLst>
              <c:ext xmlns:c16="http://schemas.microsoft.com/office/drawing/2014/chart" uri="{C3380CC4-5D6E-409C-BE32-E72D297353CC}">
                <c16:uniqueId val="{0000000C-20A4-4897-BED0-35E7ACB981AE}"/>
              </c:ext>
            </c:extLst>
          </c:dPt>
          <c:dLbls>
            <c:dLbl>
              <c:idx val="470"/>
              <c:layout>
                <c:manualLayout>
                  <c:x val="-3.1045751633986928E-5"/>
                  <c:y val="-4.15569444444444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FF7518"/>
                      </a:solidFill>
                    </a:defRPr>
                  </a:pPr>
                  <a:endParaRPr lang="uk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A4-4897-BED0-35E7ACB981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I.16!$A$4:$A$528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I.16!$D$4:$D$528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A4-4897-BED0-35E7ACB981AE}"/>
            </c:ext>
          </c:extLst>
        </c:ser>
        <c:ser>
          <c:idx val="3"/>
          <c:order val="3"/>
          <c:tx>
            <c:strRef>
              <c:f>I.16!$E$1</c:f>
              <c:strCache>
                <c:ptCount val="1"/>
                <c:pt idx="0">
                  <c:v>BoE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563"/>
            <c:bubble3D val="0"/>
            <c:extLst>
              <c:ext xmlns:c16="http://schemas.microsoft.com/office/drawing/2014/chart" uri="{C3380CC4-5D6E-409C-BE32-E72D297353CC}">
                <c16:uniqueId val="{0000000F-20A4-4897-BED0-35E7ACB981AE}"/>
              </c:ext>
            </c:extLst>
          </c:dPt>
          <c:dPt>
            <c:idx val="586"/>
            <c:bubble3D val="0"/>
            <c:extLst>
              <c:ext xmlns:c16="http://schemas.microsoft.com/office/drawing/2014/chart" uri="{C3380CC4-5D6E-409C-BE32-E72D297353CC}">
                <c16:uniqueId val="{00000010-20A4-4897-BED0-35E7ACB981AE}"/>
              </c:ext>
            </c:extLst>
          </c:dPt>
          <c:dPt>
            <c:idx val="609"/>
            <c:bubble3D val="0"/>
            <c:extLst>
              <c:ext xmlns:c16="http://schemas.microsoft.com/office/drawing/2014/chart" uri="{C3380CC4-5D6E-409C-BE32-E72D297353CC}">
                <c16:uniqueId val="{00000011-20A4-4897-BED0-35E7ACB981AE}"/>
              </c:ext>
            </c:extLst>
          </c:dPt>
          <c:dLbls>
            <c:dLbl>
              <c:idx val="470"/>
              <c:layout>
                <c:manualLayout>
                  <c:x val="-2.919281045751634E-2"/>
                  <c:y val="-3.03430555555556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057C48"/>
                      </a:solidFill>
                    </a:defRPr>
                  </a:pPr>
                  <a:endParaRPr lang="uk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A4-4897-BED0-35E7ACB981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I.16!$A$4:$A$528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I.16!$E$4:$E$528</c:f>
              <c:numCache>
                <c:formatCode>General</c:formatCode>
                <c:ptCount val="52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0.75</c:v>
                </c:pt>
                <c:pt idx="447">
                  <c:v>0.75</c:v>
                </c:pt>
                <c:pt idx="448">
                  <c:v>0.75</c:v>
                </c:pt>
                <c:pt idx="449">
                  <c:v>0.75</c:v>
                </c:pt>
                <c:pt idx="450">
                  <c:v>0.75</c:v>
                </c:pt>
                <c:pt idx="451">
                  <c:v>0.75</c:v>
                </c:pt>
                <c:pt idx="452">
                  <c:v>0.75</c:v>
                </c:pt>
                <c:pt idx="453">
                  <c:v>0.75</c:v>
                </c:pt>
                <c:pt idx="454">
                  <c:v>0.75</c:v>
                </c:pt>
                <c:pt idx="455">
                  <c:v>0.75</c:v>
                </c:pt>
                <c:pt idx="456">
                  <c:v>0.75</c:v>
                </c:pt>
                <c:pt idx="457">
                  <c:v>0.75</c:v>
                </c:pt>
                <c:pt idx="458">
                  <c:v>0.75</c:v>
                </c:pt>
                <c:pt idx="459">
                  <c:v>0.75</c:v>
                </c:pt>
                <c:pt idx="460">
                  <c:v>0.75</c:v>
                </c:pt>
                <c:pt idx="461">
                  <c:v>0.75</c:v>
                </c:pt>
                <c:pt idx="462">
                  <c:v>0.75</c:v>
                </c:pt>
                <c:pt idx="463">
                  <c:v>0.75</c:v>
                </c:pt>
                <c:pt idx="464">
                  <c:v>0.75</c:v>
                </c:pt>
                <c:pt idx="465">
                  <c:v>0.75</c:v>
                </c:pt>
                <c:pt idx="466">
                  <c:v>0.75</c:v>
                </c:pt>
                <c:pt idx="467">
                  <c:v>0.75</c:v>
                </c:pt>
                <c:pt idx="468">
                  <c:v>0.75</c:v>
                </c:pt>
                <c:pt idx="469">
                  <c:v>0.75</c:v>
                </c:pt>
                <c:pt idx="470">
                  <c:v>0.75</c:v>
                </c:pt>
                <c:pt idx="471">
                  <c:v>0.75</c:v>
                </c:pt>
                <c:pt idx="472">
                  <c:v>0.75</c:v>
                </c:pt>
                <c:pt idx="473">
                  <c:v>0.75</c:v>
                </c:pt>
                <c:pt idx="474">
                  <c:v>0.75</c:v>
                </c:pt>
                <c:pt idx="475">
                  <c:v>0.75</c:v>
                </c:pt>
                <c:pt idx="476">
                  <c:v>0.75</c:v>
                </c:pt>
                <c:pt idx="477">
                  <c:v>0.75</c:v>
                </c:pt>
                <c:pt idx="478">
                  <c:v>0.75</c:v>
                </c:pt>
                <c:pt idx="479">
                  <c:v>0.75</c:v>
                </c:pt>
                <c:pt idx="480">
                  <c:v>0.75</c:v>
                </c:pt>
                <c:pt idx="481">
                  <c:v>0.75</c:v>
                </c:pt>
                <c:pt idx="482">
                  <c:v>0.75</c:v>
                </c:pt>
                <c:pt idx="483">
                  <c:v>0.75</c:v>
                </c:pt>
                <c:pt idx="484">
                  <c:v>0.75</c:v>
                </c:pt>
                <c:pt idx="485">
                  <c:v>0.75</c:v>
                </c:pt>
                <c:pt idx="486">
                  <c:v>0.75</c:v>
                </c:pt>
                <c:pt idx="487">
                  <c:v>0.75</c:v>
                </c:pt>
                <c:pt idx="488">
                  <c:v>0.75</c:v>
                </c:pt>
                <c:pt idx="489">
                  <c:v>0.75</c:v>
                </c:pt>
                <c:pt idx="490">
                  <c:v>0.75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0A4-4897-BED0-35E7ACB98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679360"/>
        <c:axId val="111680896"/>
      </c:lineChart>
      <c:dateAx>
        <c:axId val="111679360"/>
        <c:scaling>
          <c:orientation val="minMax"/>
          <c:min val="42737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680896"/>
        <c:crosses val="autoZero"/>
        <c:auto val="1"/>
        <c:lblOffset val="100"/>
        <c:baseTimeUnit val="days"/>
        <c:minorUnit val="12"/>
        <c:minorTimeUnit val="months"/>
      </c:dateAx>
      <c:valAx>
        <c:axId val="111680896"/>
        <c:scaling>
          <c:orientation val="minMax"/>
          <c:max val="2.5"/>
          <c:min val="-0.5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679360"/>
        <c:crosses val="autoZero"/>
        <c:crossBetween val="between"/>
        <c:majorUnit val="0.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83060891186841E-2"/>
          <c:y val="6.3285605627843494E-2"/>
          <c:w val="0.87716038002130803"/>
          <c:h val="0.63571138320951792"/>
        </c:manualLayout>
      </c:layout>
      <c:lineChart>
        <c:grouping val="standard"/>
        <c:varyColors val="0"/>
        <c:ser>
          <c:idx val="0"/>
          <c:order val="0"/>
          <c:tx>
            <c:strRef>
              <c:f>'II.5.6'!$B$1</c:f>
              <c:strCache>
                <c:ptCount val="1"/>
                <c:pt idx="0">
                  <c:v>Capital goods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'II.5.6'!$A$4:$A$19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'II.5.6'!$B$4:$B$19</c:f>
              <c:numCache>
                <c:formatCode>0.0</c:formatCode>
                <c:ptCount val="15"/>
                <c:pt idx="0">
                  <c:v>-42.4</c:v>
                </c:pt>
                <c:pt idx="1">
                  <c:v>-34.200000000000003</c:v>
                </c:pt>
                <c:pt idx="2">
                  <c:v>-19.3</c:v>
                </c:pt>
                <c:pt idx="3">
                  <c:v>-8.1</c:v>
                </c:pt>
                <c:pt idx="4">
                  <c:v>39.700000000000003</c:v>
                </c:pt>
                <c:pt idx="5">
                  <c:v>53.1</c:v>
                </c:pt>
                <c:pt idx="6">
                  <c:v>34.6</c:v>
                </c:pt>
                <c:pt idx="7">
                  <c:v>37</c:v>
                </c:pt>
                <c:pt idx="8">
                  <c:v>49.7</c:v>
                </c:pt>
                <c:pt idx="9">
                  <c:v>36.4</c:v>
                </c:pt>
                <c:pt idx="10">
                  <c:v>23.1</c:v>
                </c:pt>
                <c:pt idx="11">
                  <c:v>28.3</c:v>
                </c:pt>
                <c:pt idx="12">
                  <c:v>6</c:v>
                </c:pt>
                <c:pt idx="13">
                  <c:v>7.4</c:v>
                </c:pt>
                <c:pt idx="14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6-4954-9E42-F3C1B9234ADB}"/>
            </c:ext>
          </c:extLst>
        </c:ser>
        <c:ser>
          <c:idx val="1"/>
          <c:order val="1"/>
          <c:tx>
            <c:strRef>
              <c:f>'II.5.6'!$C$1</c:f>
              <c:strCache>
                <c:ptCount val="1"/>
                <c:pt idx="0">
                  <c:v>Intermediate consumption goods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'II.5.6'!$A$4:$A$19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'II.5.6'!$C$4:$C$19</c:f>
              <c:numCache>
                <c:formatCode>0.0</c:formatCode>
                <c:ptCount val="15"/>
                <c:pt idx="0">
                  <c:v>-25.8</c:v>
                </c:pt>
                <c:pt idx="1">
                  <c:v>-36.200000000000003</c:v>
                </c:pt>
                <c:pt idx="2">
                  <c:v>-26.3</c:v>
                </c:pt>
                <c:pt idx="3">
                  <c:v>-26.8</c:v>
                </c:pt>
                <c:pt idx="4">
                  <c:v>-21.6</c:v>
                </c:pt>
                <c:pt idx="5">
                  <c:v>-18.2</c:v>
                </c:pt>
                <c:pt idx="6">
                  <c:v>1.5</c:v>
                </c:pt>
                <c:pt idx="7">
                  <c:v>15.1</c:v>
                </c:pt>
                <c:pt idx="8">
                  <c:v>31.3</c:v>
                </c:pt>
                <c:pt idx="9">
                  <c:v>41.2</c:v>
                </c:pt>
                <c:pt idx="10">
                  <c:v>26.1</c:v>
                </c:pt>
                <c:pt idx="11">
                  <c:v>21.7</c:v>
                </c:pt>
                <c:pt idx="12">
                  <c:v>13.6</c:v>
                </c:pt>
                <c:pt idx="13">
                  <c:v>16.600000000000001</c:v>
                </c:pt>
                <c:pt idx="14">
                  <c:v>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6-4954-9E42-F3C1B9234ADB}"/>
            </c:ext>
          </c:extLst>
        </c:ser>
        <c:ser>
          <c:idx val="2"/>
          <c:order val="2"/>
          <c:tx>
            <c:strRef>
              <c:f>'II.5.6'!$D$1</c:f>
              <c:strCache>
                <c:ptCount val="1"/>
                <c:pt idx="0">
                  <c:v>Consumer goods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'II.5.6'!$A$4:$A$19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'II.5.6'!$D$4:$D$19</c:f>
              <c:numCache>
                <c:formatCode>0.0</c:formatCode>
                <c:ptCount val="15"/>
                <c:pt idx="0">
                  <c:v>-42.9</c:v>
                </c:pt>
                <c:pt idx="1">
                  <c:v>-45.3</c:v>
                </c:pt>
                <c:pt idx="2">
                  <c:v>-41</c:v>
                </c:pt>
                <c:pt idx="3">
                  <c:v>-32.4</c:v>
                </c:pt>
                <c:pt idx="4">
                  <c:v>0.3</c:v>
                </c:pt>
                <c:pt idx="5">
                  <c:v>18.3</c:v>
                </c:pt>
                <c:pt idx="6">
                  <c:v>17.7</c:v>
                </c:pt>
                <c:pt idx="7">
                  <c:v>18.399999999999999</c:v>
                </c:pt>
                <c:pt idx="8">
                  <c:v>13.6</c:v>
                </c:pt>
                <c:pt idx="9">
                  <c:v>19.2</c:v>
                </c:pt>
                <c:pt idx="10">
                  <c:v>16</c:v>
                </c:pt>
                <c:pt idx="11">
                  <c:v>20.8</c:v>
                </c:pt>
                <c:pt idx="12">
                  <c:v>16.8</c:v>
                </c:pt>
                <c:pt idx="13">
                  <c:v>16.600000000000001</c:v>
                </c:pt>
                <c:pt idx="14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6-4954-9E42-F3C1B923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996544"/>
        <c:axId val="137998336"/>
      </c:lineChart>
      <c:catAx>
        <c:axId val="13799654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7998336"/>
        <c:crosses val="autoZero"/>
        <c:auto val="1"/>
        <c:lblAlgn val="ctr"/>
        <c:lblOffset val="100"/>
        <c:tickMarkSkip val="4"/>
        <c:noMultiLvlLbl val="0"/>
      </c:catAx>
      <c:valAx>
        <c:axId val="137998336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79965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7430108351429971"/>
          <c:y val="0.79446312107211359"/>
          <c:w val="0.65554165109893237"/>
          <c:h val="0.2055368789278865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22112860892391E-2"/>
          <c:y val="6.4705882352941183E-2"/>
          <c:w val="0.84338910761154851"/>
          <c:h val="0.5913139170856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'II.5.7'!$B$1</c:f>
              <c:strCache>
                <c:ptCount val="1"/>
                <c:pt idx="0">
                  <c:v>New cars, thsd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'II.5.7'!$A$4:$A$19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07-08.17</c:v>
                </c:pt>
                <c:pt idx="15">
                  <c:v>07-08.18</c:v>
                </c:pt>
              </c:strCache>
            </c:strRef>
          </c:cat>
          <c:val>
            <c:numRef>
              <c:f>'II.5.7'!$B$4:$B$19</c:f>
              <c:numCache>
                <c:formatCode>0.0</c:formatCode>
                <c:ptCount val="16"/>
                <c:pt idx="0">
                  <c:v>7.4</c:v>
                </c:pt>
                <c:pt idx="1">
                  <c:v>8.8000000000000007</c:v>
                </c:pt>
                <c:pt idx="2">
                  <c:v>12.2</c:v>
                </c:pt>
                <c:pt idx="3">
                  <c:v>15.2</c:v>
                </c:pt>
                <c:pt idx="4">
                  <c:v>11.8</c:v>
                </c:pt>
                <c:pt idx="5">
                  <c:v>14.3</c:v>
                </c:pt>
                <c:pt idx="6">
                  <c:v>16.100000000000001</c:v>
                </c:pt>
                <c:pt idx="7">
                  <c:v>20.6</c:v>
                </c:pt>
                <c:pt idx="8">
                  <c:v>16.5</c:v>
                </c:pt>
                <c:pt idx="9">
                  <c:v>19.5</c:v>
                </c:pt>
                <c:pt idx="10">
                  <c:v>20.5</c:v>
                </c:pt>
                <c:pt idx="11">
                  <c:v>24.1</c:v>
                </c:pt>
                <c:pt idx="12">
                  <c:v>19.100000000000001</c:v>
                </c:pt>
                <c:pt idx="13">
                  <c:v>20</c:v>
                </c:pt>
                <c:pt idx="14">
                  <c:v>12.7</c:v>
                </c:pt>
                <c:pt idx="15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C-47D6-9C46-2DB18C6F5CB7}"/>
            </c:ext>
          </c:extLst>
        </c:ser>
        <c:ser>
          <c:idx val="1"/>
          <c:order val="1"/>
          <c:tx>
            <c:strRef>
              <c:f>'II.5.7'!$C$1</c:f>
              <c:strCache>
                <c:ptCount val="1"/>
                <c:pt idx="0">
                  <c:v>Used cars, thsd 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'II.5.7'!$A$4:$A$19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07-08.17</c:v>
                </c:pt>
                <c:pt idx="15">
                  <c:v>07-08.18</c:v>
                </c:pt>
              </c:strCache>
            </c:strRef>
          </c:cat>
          <c:val>
            <c:numRef>
              <c:f>'II.5.7'!$C$4:$C$19</c:f>
              <c:numCache>
                <c:formatCode>0.0</c:formatCode>
                <c:ptCount val="16"/>
                <c:pt idx="0">
                  <c:v>1.9</c:v>
                </c:pt>
                <c:pt idx="1">
                  <c:v>3.6</c:v>
                </c:pt>
                <c:pt idx="2">
                  <c:v>4.4000000000000004</c:v>
                </c:pt>
                <c:pt idx="3">
                  <c:v>4.3</c:v>
                </c:pt>
                <c:pt idx="4">
                  <c:v>2.4</c:v>
                </c:pt>
                <c:pt idx="5">
                  <c:v>1.1000000000000001</c:v>
                </c:pt>
                <c:pt idx="6">
                  <c:v>3.2</c:v>
                </c:pt>
                <c:pt idx="7">
                  <c:v>10.7</c:v>
                </c:pt>
                <c:pt idx="8">
                  <c:v>9.1999999999999993</c:v>
                </c:pt>
                <c:pt idx="9">
                  <c:v>13.8</c:v>
                </c:pt>
                <c:pt idx="10">
                  <c:v>15.7</c:v>
                </c:pt>
                <c:pt idx="11">
                  <c:v>18.2</c:v>
                </c:pt>
                <c:pt idx="12">
                  <c:v>18.7</c:v>
                </c:pt>
                <c:pt idx="13">
                  <c:v>23.1</c:v>
                </c:pt>
                <c:pt idx="14">
                  <c:v>10.399999999999999</c:v>
                </c:pt>
                <c:pt idx="15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180864"/>
        <c:axId val="138186752"/>
      </c:barChart>
      <c:lineChart>
        <c:grouping val="standard"/>
        <c:varyColors val="0"/>
        <c:ser>
          <c:idx val="2"/>
          <c:order val="2"/>
          <c:tx>
            <c:strRef>
              <c:f>'II.5.7'!$D$1</c:f>
              <c:strCache>
                <c:ptCount val="1"/>
                <c:pt idx="0">
                  <c:v>Average imports price, USD thsd/unit (RHS)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Pt>
            <c:idx val="14"/>
            <c:marker>
              <c:symbol val="dash"/>
              <c:size val="5"/>
              <c:spPr>
                <a:noFill/>
                <a:ln w="12700">
                  <a:solidFill>
                    <a:srgbClr val="002060"/>
                  </a:solidFill>
                  <a:prstDash val="solid"/>
                </a:ln>
              </c:spPr>
            </c:marker>
            <c:bubble3D val="0"/>
            <c:spPr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9C-47D6-9C46-2DB18C6F5CB7}"/>
              </c:ext>
            </c:extLst>
          </c:dPt>
          <c:dPt>
            <c:idx val="15"/>
            <c:marker>
              <c:symbol val="dash"/>
              <c:size val="5"/>
              <c:spPr>
                <a:noFill/>
                <a:ln w="12700">
                  <a:solidFill>
                    <a:srgbClr val="002060"/>
                  </a:solidFill>
                  <a:prstDash val="solid"/>
                </a:ln>
              </c:spPr>
            </c:marker>
            <c:bubble3D val="0"/>
            <c:spPr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9C-47D6-9C46-2DB18C6F5CB7}"/>
              </c:ext>
            </c:extLst>
          </c:dPt>
          <c:cat>
            <c:strRef>
              <c:f>'II.5.7'!$A$4:$A$19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07-08.17</c:v>
                </c:pt>
                <c:pt idx="15">
                  <c:v>07-08.18</c:v>
                </c:pt>
              </c:strCache>
            </c:strRef>
          </c:cat>
          <c:val>
            <c:numRef>
              <c:f>'II.5.7'!$D$4:$D$19</c:f>
              <c:numCache>
                <c:formatCode>0.0</c:formatCode>
                <c:ptCount val="16"/>
                <c:pt idx="0">
                  <c:v>19</c:v>
                </c:pt>
                <c:pt idx="1">
                  <c:v>14.3</c:v>
                </c:pt>
                <c:pt idx="2">
                  <c:v>12.4</c:v>
                </c:pt>
                <c:pt idx="3">
                  <c:v>13.2</c:v>
                </c:pt>
                <c:pt idx="4">
                  <c:v>19</c:v>
                </c:pt>
                <c:pt idx="5">
                  <c:v>22.5</c:v>
                </c:pt>
                <c:pt idx="6">
                  <c:v>19.2</c:v>
                </c:pt>
                <c:pt idx="7">
                  <c:v>14.5</c:v>
                </c:pt>
                <c:pt idx="8">
                  <c:v>16.3</c:v>
                </c:pt>
                <c:pt idx="9">
                  <c:v>16.3</c:v>
                </c:pt>
                <c:pt idx="10">
                  <c:v>15.7</c:v>
                </c:pt>
                <c:pt idx="11">
                  <c:v>13</c:v>
                </c:pt>
                <c:pt idx="12">
                  <c:v>12.2</c:v>
                </c:pt>
                <c:pt idx="13">
                  <c:v>12.2</c:v>
                </c:pt>
                <c:pt idx="14">
                  <c:v>15.1</c:v>
                </c:pt>
                <c:pt idx="15">
                  <c:v>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89824"/>
        <c:axId val="138188288"/>
      </c:lineChart>
      <c:catAx>
        <c:axId val="13818086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186752"/>
        <c:crosses val="autoZero"/>
        <c:auto val="1"/>
        <c:lblAlgn val="ctr"/>
        <c:lblOffset val="100"/>
        <c:tickMarkSkip val="4"/>
        <c:noMultiLvlLbl val="0"/>
      </c:catAx>
      <c:valAx>
        <c:axId val="13818675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180864"/>
        <c:crosses val="autoZero"/>
        <c:crossBetween val="between"/>
      </c:valAx>
      <c:valAx>
        <c:axId val="138188288"/>
        <c:scaling>
          <c:orientation val="minMax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8189824"/>
        <c:crosses val="max"/>
        <c:crossBetween val="between"/>
      </c:valAx>
      <c:catAx>
        <c:axId val="13818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188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3.1176837270341214E-2"/>
          <c:y val="0.79183279295970355"/>
          <c:w val="0.96681266404199473"/>
          <c:h val="0.1728730893932376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0446194225721E-2"/>
          <c:y val="4.1176470588235294E-2"/>
          <c:w val="0.88348622047244096"/>
          <c:h val="0.658209356183418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'II.5.8'!$E$1</c:f>
              <c:strCache>
                <c:ptCount val="1"/>
                <c:pt idx="0">
                  <c:v>by prices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'II.5.8'!$A$4:$B$12</c:f>
              <c:multiLvlStrCache>
                <c:ptCount val="9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07-
08.18</c:v>
                  </c:pt>
                  <c:pt idx="3">
                    <c:v>І.18</c:v>
                  </c:pt>
                  <c:pt idx="4">
                    <c:v>ІІ.18</c:v>
                  </c:pt>
                  <c:pt idx="5">
                    <c:v>07-
08.18</c:v>
                  </c:pt>
                  <c:pt idx="6">
                    <c:v>І.18</c:v>
                  </c:pt>
                  <c:pt idx="7">
                    <c:v>ІІ.18</c:v>
                  </c:pt>
                  <c:pt idx="8">
                    <c:v>07-
08.18</c:v>
                  </c:pt>
                </c:lvl>
                <c:lvl>
                  <c:pt idx="0">
                    <c:v>Oil and oil products</c:v>
                  </c:pt>
                  <c:pt idx="3">
                    <c:v>Natural gas</c:v>
                  </c:pt>
                  <c:pt idx="6">
                    <c:v>Coal</c:v>
                  </c:pt>
                </c:lvl>
              </c:multiLvlStrCache>
            </c:multiLvlStrRef>
          </c:cat>
          <c:val>
            <c:numRef>
              <c:f>'II.5.8'!$E$4:$E$12</c:f>
              <c:numCache>
                <c:formatCode>0</c:formatCode>
                <c:ptCount val="9"/>
                <c:pt idx="0">
                  <c:v>214.8</c:v>
                </c:pt>
                <c:pt idx="1">
                  <c:v>305.10000000000002</c:v>
                </c:pt>
                <c:pt idx="2">
                  <c:v>311.10000000000002</c:v>
                </c:pt>
                <c:pt idx="3">
                  <c:v>145.1</c:v>
                </c:pt>
                <c:pt idx="4">
                  <c:v>198.5</c:v>
                </c:pt>
                <c:pt idx="5">
                  <c:v>188.8</c:v>
                </c:pt>
                <c:pt idx="6">
                  <c:v>-136.19999999999999</c:v>
                </c:pt>
                <c:pt idx="7">
                  <c:v>-100.8</c:v>
                </c:pt>
                <c:pt idx="8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2-413A-9B8B-AE388A6715B2}"/>
            </c:ext>
          </c:extLst>
        </c:ser>
        <c:ser>
          <c:idx val="1"/>
          <c:order val="1"/>
          <c:tx>
            <c:strRef>
              <c:f>'II.5.8'!$F$1</c:f>
              <c:strCache>
                <c:ptCount val="1"/>
                <c:pt idx="0">
                  <c:v>by volumes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'II.5.8'!$A$4:$B$12</c:f>
              <c:multiLvlStrCache>
                <c:ptCount val="9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07-
08.18</c:v>
                  </c:pt>
                  <c:pt idx="3">
                    <c:v>І.18</c:v>
                  </c:pt>
                  <c:pt idx="4">
                    <c:v>ІІ.18</c:v>
                  </c:pt>
                  <c:pt idx="5">
                    <c:v>07-
08.18</c:v>
                  </c:pt>
                  <c:pt idx="6">
                    <c:v>І.18</c:v>
                  </c:pt>
                  <c:pt idx="7">
                    <c:v>ІІ.18</c:v>
                  </c:pt>
                  <c:pt idx="8">
                    <c:v>07-
08.18</c:v>
                  </c:pt>
                </c:lvl>
                <c:lvl>
                  <c:pt idx="0">
                    <c:v>Oil and oil products</c:v>
                  </c:pt>
                  <c:pt idx="3">
                    <c:v>Natural gas</c:v>
                  </c:pt>
                  <c:pt idx="6">
                    <c:v>Coal</c:v>
                  </c:pt>
                </c:lvl>
              </c:multiLvlStrCache>
            </c:multiLvlStrRef>
          </c:cat>
          <c:val>
            <c:numRef>
              <c:f>'II.5.8'!$F$4:$F$12</c:f>
              <c:numCache>
                <c:formatCode>0</c:formatCode>
                <c:ptCount val="9"/>
                <c:pt idx="0">
                  <c:v>-40.9</c:v>
                </c:pt>
                <c:pt idx="1">
                  <c:v>59.3</c:v>
                </c:pt>
                <c:pt idx="2">
                  <c:v>-43.6</c:v>
                </c:pt>
                <c:pt idx="3">
                  <c:v>-637.5</c:v>
                </c:pt>
                <c:pt idx="4">
                  <c:v>-39.200000000000003</c:v>
                </c:pt>
                <c:pt idx="5">
                  <c:v>12.6</c:v>
                </c:pt>
                <c:pt idx="6">
                  <c:v>328.3</c:v>
                </c:pt>
                <c:pt idx="7">
                  <c:v>179.9</c:v>
                </c:pt>
                <c:pt idx="8">
                  <c:v>-32.5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2-413A-9B8B-AE388A671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302208"/>
        <c:axId val="138303744"/>
      </c:barChart>
      <c:catAx>
        <c:axId val="13830220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03744"/>
        <c:crosses val="autoZero"/>
        <c:auto val="1"/>
        <c:lblAlgn val="ctr"/>
        <c:lblOffset val="100"/>
        <c:noMultiLvlLbl val="0"/>
      </c:catAx>
      <c:valAx>
        <c:axId val="138303744"/>
        <c:scaling>
          <c:orientation val="minMax"/>
          <c:max val="4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02208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4780567585301837"/>
          <c:y val="0.48061093098656793"/>
          <c:w val="0.49805282152230973"/>
          <c:h val="0.1017420101899027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8264435695538"/>
          <c:y val="6.4705882352941183E-2"/>
          <c:w val="0.83271653543307089"/>
          <c:h val="0.76057202408522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'II.5.9'!$B$1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'II.5.9'!$A$4:$A$19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'II.5.9'!$B$4:$B$19</c:f>
              <c:numCache>
                <c:formatCode>#\ ##0.0</c:formatCode>
                <c:ptCount val="15"/>
                <c:pt idx="0">
                  <c:v>0.7</c:v>
                </c:pt>
                <c:pt idx="1">
                  <c:v>0.8</c:v>
                </c:pt>
                <c:pt idx="2">
                  <c:v>0.9</c:v>
                </c:pt>
                <c:pt idx="3">
                  <c:v>0.9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1</c:v>
                </c:pt>
                <c:pt idx="8">
                  <c:v>0.9</c:v>
                </c:pt>
                <c:pt idx="9">
                  <c:v>0.9</c:v>
                </c:pt>
                <c:pt idx="10">
                  <c:v>1</c:v>
                </c:pt>
                <c:pt idx="11">
                  <c:v>0.9</c:v>
                </c:pt>
                <c:pt idx="12">
                  <c:v>0.8</c:v>
                </c:pt>
                <c:pt idx="13">
                  <c:v>0.9</c:v>
                </c:pt>
                <c:pt idx="1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C-446D-8EC8-9C3D719544B3}"/>
            </c:ext>
          </c:extLst>
        </c:ser>
        <c:ser>
          <c:idx val="1"/>
          <c:order val="1"/>
          <c:tx>
            <c:strRef>
              <c:f>'II.5.9'!$C$1</c:f>
              <c:strCache>
                <c:ptCount val="1"/>
                <c:pt idx="0">
                  <c:v>Travel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'II.5.9'!$A$4:$A$19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'II.5.9'!$C$4:$C$19</c:f>
              <c:numCache>
                <c:formatCode>#\ ##0.0</c:formatCode>
                <c:ptCount val="15"/>
                <c:pt idx="0">
                  <c:v>-0.9</c:v>
                </c:pt>
                <c:pt idx="1">
                  <c:v>-1</c:v>
                </c:pt>
                <c:pt idx="2">
                  <c:v>-1.1000000000000001</c:v>
                </c:pt>
                <c:pt idx="3">
                  <c:v>-1</c:v>
                </c:pt>
                <c:pt idx="4">
                  <c:v>-1.1000000000000001</c:v>
                </c:pt>
                <c:pt idx="5">
                  <c:v>-1.3</c:v>
                </c:pt>
                <c:pt idx="6">
                  <c:v>-1.3</c:v>
                </c:pt>
                <c:pt idx="7">
                  <c:v>-1.2</c:v>
                </c:pt>
                <c:pt idx="8">
                  <c:v>-1.4</c:v>
                </c:pt>
                <c:pt idx="9">
                  <c:v>-1.5</c:v>
                </c:pt>
                <c:pt idx="10">
                  <c:v>-1.6</c:v>
                </c:pt>
                <c:pt idx="11">
                  <c:v>-1.4</c:v>
                </c:pt>
                <c:pt idx="12">
                  <c:v>-1.6</c:v>
                </c:pt>
                <c:pt idx="13">
                  <c:v>-1.7</c:v>
                </c:pt>
                <c:pt idx="14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0C-446D-8EC8-9C3D719544B3}"/>
            </c:ext>
          </c:extLst>
        </c:ser>
        <c:ser>
          <c:idx val="2"/>
          <c:order val="2"/>
          <c:tx>
            <c:strRef>
              <c:f>'II.5.9'!$D$1</c:f>
              <c:strCache>
                <c:ptCount val="1"/>
                <c:pt idx="0">
                  <c:v>IT-services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'II.5.9'!$A$4:$A$19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'II.5.9'!$D$4:$D$19</c:f>
              <c:numCache>
                <c:formatCode>#\ ##0.0</c:formatCode>
                <c:ptCount val="15"/>
                <c:pt idx="0">
                  <c:v>0.3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0.6</c:v>
                </c:pt>
                <c:pt idx="10">
                  <c:v>0.6</c:v>
                </c:pt>
                <c:pt idx="11">
                  <c:v>0.7</c:v>
                </c:pt>
                <c:pt idx="12">
                  <c:v>0.6</c:v>
                </c:pt>
                <c:pt idx="13">
                  <c:v>0.7</c:v>
                </c:pt>
                <c:pt idx="1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0C-446D-8EC8-9C3D719544B3}"/>
            </c:ext>
          </c:extLst>
        </c:ser>
        <c:ser>
          <c:idx val="3"/>
          <c:order val="3"/>
          <c:tx>
            <c:strRef>
              <c:f>'II.5.9'!$E$1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'II.5.9'!$A$4:$A$19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07-08.18</c:v>
                </c:pt>
              </c:strCache>
            </c:strRef>
          </c:cat>
          <c:val>
            <c:numRef>
              <c:f>'II.5.9'!$E$4:$E$19</c:f>
              <c:numCache>
                <c:formatCode>#\ ##0.0</c:formatCode>
                <c:ptCount val="15"/>
                <c:pt idx="0">
                  <c:v>0.3</c:v>
                </c:pt>
                <c:pt idx="1">
                  <c:v>0.1</c:v>
                </c:pt>
                <c:pt idx="2">
                  <c:v>-0.1</c:v>
                </c:pt>
                <c:pt idx="3">
                  <c:v>-0.1</c:v>
                </c:pt>
                <c:pt idx="4">
                  <c:v>0.1</c:v>
                </c:pt>
                <c:pt idx="5">
                  <c:v>0.1</c:v>
                </c:pt>
                <c:pt idx="6">
                  <c:v>-0.1</c:v>
                </c:pt>
                <c:pt idx="7">
                  <c:v>0.1</c:v>
                </c:pt>
                <c:pt idx="8">
                  <c:v>0.1</c:v>
                </c:pt>
                <c:pt idx="9">
                  <c:v>0.3</c:v>
                </c:pt>
                <c:pt idx="10">
                  <c:v>0.2</c:v>
                </c:pt>
                <c:pt idx="11">
                  <c:v>0.2</c:v>
                </c:pt>
                <c:pt idx="12">
                  <c:v>0.3</c:v>
                </c:pt>
                <c:pt idx="13">
                  <c:v>0.3</c:v>
                </c:pt>
                <c:pt idx="1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0C-446D-8EC8-9C3D7195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600448"/>
        <c:axId val="138601984"/>
      </c:barChart>
      <c:lineChart>
        <c:grouping val="standard"/>
        <c:varyColors val="0"/>
        <c:ser>
          <c:idx val="4"/>
          <c:order val="4"/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val>
            <c:numRef>
              <c:f>'II.5.9'!$F$4:$F$19</c:f>
              <c:numCache>
                <c:formatCode>#\ ##0.0</c:formatCode>
                <c:ptCount val="15"/>
                <c:pt idx="0">
                  <c:v>0.5</c:v>
                </c:pt>
                <c:pt idx="1">
                  <c:v>0.3</c:v>
                </c:pt>
                <c:pt idx="2">
                  <c:v>0.1</c:v>
                </c:pt>
                <c:pt idx="3">
                  <c:v>0.2</c:v>
                </c:pt>
                <c:pt idx="4">
                  <c:v>0.2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0.2</c:v>
                </c:pt>
                <c:pt idx="9">
                  <c:v>0.3</c:v>
                </c:pt>
                <c:pt idx="10">
                  <c:v>0.2</c:v>
                </c:pt>
                <c:pt idx="11">
                  <c:v>0.4</c:v>
                </c:pt>
                <c:pt idx="12">
                  <c:v>0.1</c:v>
                </c:pt>
                <c:pt idx="13">
                  <c:v>0.2</c:v>
                </c:pt>
                <c:pt idx="1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C-446D-8EC8-9C3D7195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600448"/>
        <c:axId val="138601984"/>
      </c:lineChart>
      <c:catAx>
        <c:axId val="13860044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60198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38601984"/>
        <c:scaling>
          <c:orientation val="minMax"/>
          <c:max val="2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6004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05"/>
          <c:y val="0.9100226956924502"/>
          <c:w val="0.9"/>
          <c:h val="8.409495136637332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0446194225721E-2"/>
          <c:y val="2.4647058823529411E-2"/>
          <c:w val="0.89347178477690292"/>
          <c:h val="0.708804075961093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'II.5.10'!$A$5</c:f>
              <c:strCache>
                <c:ptCount val="1"/>
                <c:pt idx="0">
                  <c:v>by GDP in USD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8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082C-465D-BD00-23BF58119342}"/>
              </c:ext>
            </c:extLst>
          </c:dPt>
          <c:dPt>
            <c:idx val="19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082C-465D-BD00-23BF58119342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4-082C-465D-BD00-23BF58119342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082C-465D-BD00-23BF58119342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6-082C-465D-BD00-23BF58119342}"/>
              </c:ext>
            </c:extLst>
          </c:dPt>
          <c:dPt>
            <c:idx val="23"/>
            <c:invertIfNegative val="0"/>
            <c:bubble3D val="0"/>
            <c:spPr>
              <a:solidFill>
                <a:srgbClr val="44546A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082C-465D-BD00-23BF58119342}"/>
              </c:ext>
            </c:extLst>
          </c:dPt>
          <c:cat>
            <c:multiLvlStrRef>
              <c:f>'II.5.10'!$D$1:$AA$2</c:f>
              <c:multiLvlStrCache>
                <c:ptCount val="24"/>
                <c:lvl>
                  <c:pt idx="0">
                    <c:v>I.17</c:v>
                  </c:pt>
                  <c:pt idx="1">
                    <c:v>ІІ.17</c:v>
                  </c:pt>
                  <c:pt idx="2">
                    <c:v>III.17</c:v>
                  </c:pt>
                  <c:pt idx="3">
                    <c:v>IV.17</c:v>
                  </c:pt>
                  <c:pt idx="4">
                    <c:v>I.18</c:v>
                  </c:pt>
                  <c:pt idx="5">
                    <c:v>II.18</c:v>
                  </c:pt>
                  <c:pt idx="6">
                    <c:v>I.17</c:v>
                  </c:pt>
                  <c:pt idx="7">
                    <c:v>ІІ.17</c:v>
                  </c:pt>
                  <c:pt idx="8">
                    <c:v>III.17</c:v>
                  </c:pt>
                  <c:pt idx="9">
                    <c:v>IV.17</c:v>
                  </c:pt>
                  <c:pt idx="10">
                    <c:v>I.18</c:v>
                  </c:pt>
                  <c:pt idx="11">
                    <c:v>II.18</c:v>
                  </c:pt>
                  <c:pt idx="12">
                    <c:v>I.17</c:v>
                  </c:pt>
                  <c:pt idx="13">
                    <c:v>ІІ.17</c:v>
                  </c:pt>
                  <c:pt idx="14">
                    <c:v>III.17</c:v>
                  </c:pt>
                  <c:pt idx="15">
                    <c:v>IV.17</c:v>
                  </c:pt>
                  <c:pt idx="16">
                    <c:v>I.18</c:v>
                  </c:pt>
                  <c:pt idx="17">
                    <c:v>II.18</c:v>
                  </c:pt>
                  <c:pt idx="18">
                    <c:v>I.17</c:v>
                  </c:pt>
                  <c:pt idx="19">
                    <c:v>ІІ.17</c:v>
                  </c:pt>
                  <c:pt idx="20">
                    <c:v>III.17</c:v>
                  </c:pt>
                  <c:pt idx="21">
                    <c:v>IV.17</c:v>
                  </c:pt>
                  <c:pt idx="22">
                    <c:v>I.18</c:v>
                  </c:pt>
                  <c:pt idx="23">
                    <c:v>II.18</c:v>
                  </c:pt>
                </c:lvl>
                <c:lvl>
                  <c:pt idx="0">
                    <c:v>Poland</c:v>
                  </c:pt>
                  <c:pt idx="6">
                    <c:v>Russia</c:v>
                  </c:pt>
                  <c:pt idx="12">
                    <c:v>Czech Republic</c:v>
                  </c:pt>
                  <c:pt idx="18">
                    <c:v>Other countries (in general)</c:v>
                  </c:pt>
                </c:lvl>
              </c:multiLvlStrCache>
            </c:multiLvlStrRef>
          </c:cat>
          <c:val>
            <c:numRef>
              <c:f>'II.5.10'!$D$5:$AA$5</c:f>
              <c:numCache>
                <c:formatCode>0</c:formatCode>
                <c:ptCount val="24"/>
                <c:pt idx="0">
                  <c:v>11.9</c:v>
                </c:pt>
                <c:pt idx="1">
                  <c:v>35.1</c:v>
                </c:pt>
                <c:pt idx="2">
                  <c:v>89.6</c:v>
                </c:pt>
                <c:pt idx="3">
                  <c:v>114</c:v>
                </c:pt>
                <c:pt idx="4">
                  <c:v>160.9</c:v>
                </c:pt>
                <c:pt idx="5">
                  <c:v>104.1</c:v>
                </c:pt>
                <c:pt idx="6">
                  <c:v>104.6</c:v>
                </c:pt>
                <c:pt idx="7">
                  <c:v>78.3</c:v>
                </c:pt>
                <c:pt idx="8">
                  <c:v>65.3</c:v>
                </c:pt>
                <c:pt idx="9">
                  <c:v>58.1</c:v>
                </c:pt>
                <c:pt idx="10">
                  <c:v>38</c:v>
                </c:pt>
                <c:pt idx="11">
                  <c:v>10.8</c:v>
                </c:pt>
                <c:pt idx="12">
                  <c:v>0.8</c:v>
                </c:pt>
                <c:pt idx="13">
                  <c:v>4.0999999999999996</c:v>
                </c:pt>
                <c:pt idx="14">
                  <c:v>18.399999999999999</c:v>
                </c:pt>
                <c:pt idx="15">
                  <c:v>19.100000000000001</c:v>
                </c:pt>
                <c:pt idx="16">
                  <c:v>20</c:v>
                </c:pt>
                <c:pt idx="17">
                  <c:v>12.6</c:v>
                </c:pt>
                <c:pt idx="18">
                  <c:v>98</c:v>
                </c:pt>
                <c:pt idx="19">
                  <c:v>110</c:v>
                </c:pt>
                <c:pt idx="20">
                  <c:v>189</c:v>
                </c:pt>
                <c:pt idx="21">
                  <c:v>254</c:v>
                </c:pt>
                <c:pt idx="22">
                  <c:v>320</c:v>
                </c:pt>
                <c:pt idx="23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C-465D-BD00-23BF58119342}"/>
            </c:ext>
          </c:extLst>
        </c:ser>
        <c:ser>
          <c:idx val="1"/>
          <c:order val="1"/>
          <c:tx>
            <c:strRef>
              <c:f>'II.5.10'!$A$6</c:f>
              <c:strCache>
                <c:ptCount val="1"/>
                <c:pt idx="0">
                  <c:v>by number of migrants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'II.5.10'!$D$1:$AA$2</c:f>
              <c:multiLvlStrCache>
                <c:ptCount val="24"/>
                <c:lvl>
                  <c:pt idx="0">
                    <c:v>I.17</c:v>
                  </c:pt>
                  <c:pt idx="1">
                    <c:v>ІІ.17</c:v>
                  </c:pt>
                  <c:pt idx="2">
                    <c:v>III.17</c:v>
                  </c:pt>
                  <c:pt idx="3">
                    <c:v>IV.17</c:v>
                  </c:pt>
                  <c:pt idx="4">
                    <c:v>I.18</c:v>
                  </c:pt>
                  <c:pt idx="5">
                    <c:v>II.18</c:v>
                  </c:pt>
                  <c:pt idx="6">
                    <c:v>I.17</c:v>
                  </c:pt>
                  <c:pt idx="7">
                    <c:v>ІІ.17</c:v>
                  </c:pt>
                  <c:pt idx="8">
                    <c:v>III.17</c:v>
                  </c:pt>
                  <c:pt idx="9">
                    <c:v>IV.17</c:v>
                  </c:pt>
                  <c:pt idx="10">
                    <c:v>I.18</c:v>
                  </c:pt>
                  <c:pt idx="11">
                    <c:v>II.18</c:v>
                  </c:pt>
                  <c:pt idx="12">
                    <c:v>I.17</c:v>
                  </c:pt>
                  <c:pt idx="13">
                    <c:v>ІІ.17</c:v>
                  </c:pt>
                  <c:pt idx="14">
                    <c:v>III.17</c:v>
                  </c:pt>
                  <c:pt idx="15">
                    <c:v>IV.17</c:v>
                  </c:pt>
                  <c:pt idx="16">
                    <c:v>I.18</c:v>
                  </c:pt>
                  <c:pt idx="17">
                    <c:v>II.18</c:v>
                  </c:pt>
                  <c:pt idx="18">
                    <c:v>I.17</c:v>
                  </c:pt>
                  <c:pt idx="19">
                    <c:v>ІІ.17</c:v>
                  </c:pt>
                  <c:pt idx="20">
                    <c:v>III.17</c:v>
                  </c:pt>
                  <c:pt idx="21">
                    <c:v>IV.17</c:v>
                  </c:pt>
                  <c:pt idx="22">
                    <c:v>I.18</c:v>
                  </c:pt>
                  <c:pt idx="23">
                    <c:v>II.18</c:v>
                  </c:pt>
                </c:lvl>
                <c:lvl>
                  <c:pt idx="0">
                    <c:v>Poland</c:v>
                  </c:pt>
                  <c:pt idx="6">
                    <c:v>Russia</c:v>
                  </c:pt>
                  <c:pt idx="12">
                    <c:v>Czech Republic</c:v>
                  </c:pt>
                  <c:pt idx="18">
                    <c:v>Other countries (in general)</c:v>
                  </c:pt>
                </c:lvl>
              </c:multiLvlStrCache>
            </c:multiLvlStrRef>
          </c:cat>
          <c:val>
            <c:numRef>
              <c:f>'II.5.10'!$D$6:$AA$6</c:f>
              <c:numCache>
                <c:formatCode>0</c:formatCode>
                <c:ptCount val="24"/>
                <c:pt idx="0">
                  <c:v>235.1</c:v>
                </c:pt>
                <c:pt idx="1">
                  <c:v>238.9</c:v>
                </c:pt>
                <c:pt idx="2">
                  <c:v>217.4</c:v>
                </c:pt>
                <c:pt idx="3">
                  <c:v>183</c:v>
                </c:pt>
                <c:pt idx="4">
                  <c:v>132.1</c:v>
                </c:pt>
                <c:pt idx="5">
                  <c:v>3.9</c:v>
                </c:pt>
                <c:pt idx="6">
                  <c:v>-80.599999999999994</c:v>
                </c:pt>
                <c:pt idx="7">
                  <c:v>-55.3</c:v>
                </c:pt>
                <c:pt idx="8">
                  <c:v>-165.3</c:v>
                </c:pt>
                <c:pt idx="9">
                  <c:v>-109.1</c:v>
                </c:pt>
                <c:pt idx="10">
                  <c:v>4</c:v>
                </c:pt>
                <c:pt idx="11">
                  <c:v>-21.8</c:v>
                </c:pt>
                <c:pt idx="12">
                  <c:v>-16.8</c:v>
                </c:pt>
                <c:pt idx="13">
                  <c:v>-34.1</c:v>
                </c:pt>
                <c:pt idx="14">
                  <c:v>-1.4</c:v>
                </c:pt>
                <c:pt idx="15">
                  <c:v>66.900000000000006</c:v>
                </c:pt>
                <c:pt idx="16">
                  <c:v>85</c:v>
                </c:pt>
                <c:pt idx="17">
                  <c:v>126.4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C-465D-BD00-23BF58119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676096"/>
        <c:axId val="138677632"/>
      </c:barChart>
      <c:catAx>
        <c:axId val="1386760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677632"/>
        <c:crosses val="autoZero"/>
        <c:auto val="1"/>
        <c:lblAlgn val="ctr"/>
        <c:lblOffset val="100"/>
        <c:noMultiLvlLbl val="0"/>
      </c:catAx>
      <c:valAx>
        <c:axId val="138677632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676096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4520406824146981"/>
          <c:y val="2.2986567855488652E-2"/>
          <c:w val="0.77209153543307085"/>
          <c:h val="0.100542843909217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'II.5.11'!$B$1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'II.5.11'!$B$4:$B$18</c:f>
              <c:numCache>
                <c:formatCode>0.0</c:formatCode>
                <c:ptCount val="15"/>
                <c:pt idx="0">
                  <c:v>0</c:v>
                </c:pt>
                <c:pt idx="1">
                  <c:v>1.8</c:v>
                </c:pt>
                <c:pt idx="2">
                  <c:v>1.6</c:v>
                </c:pt>
                <c:pt idx="3">
                  <c:v>1.3</c:v>
                </c:pt>
                <c:pt idx="4">
                  <c:v>-0.3</c:v>
                </c:pt>
                <c:pt idx="5">
                  <c:v>-0.9</c:v>
                </c:pt>
                <c:pt idx="6">
                  <c:v>0.8</c:v>
                </c:pt>
                <c:pt idx="7">
                  <c:v>-0.4</c:v>
                </c:pt>
                <c:pt idx="8">
                  <c:v>0</c:v>
                </c:pt>
                <c:pt idx="9">
                  <c:v>0.6</c:v>
                </c:pt>
                <c:pt idx="10">
                  <c:v>1.4</c:v>
                </c:pt>
                <c:pt idx="11">
                  <c:v>0.1</c:v>
                </c:pt>
                <c:pt idx="12">
                  <c:v>0.2</c:v>
                </c:pt>
                <c:pt idx="13">
                  <c:v>-0.2</c:v>
                </c:pt>
                <c:pt idx="1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B-4112-90A3-4BB338B700FF}"/>
            </c:ext>
          </c:extLst>
        </c:ser>
        <c:ser>
          <c:idx val="1"/>
          <c:order val="1"/>
          <c:tx>
            <c:strRef>
              <c:f>'II.5.11'!$C$1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'II.5.11'!$C$4:$C$18</c:f>
              <c:numCache>
                <c:formatCode>0.0</c:formatCode>
                <c:ptCount val="15"/>
                <c:pt idx="0">
                  <c:v>0.4</c:v>
                </c:pt>
                <c:pt idx="1">
                  <c:v>0.9</c:v>
                </c:pt>
                <c:pt idx="2">
                  <c:v>0.9</c:v>
                </c:pt>
                <c:pt idx="3">
                  <c:v>0.8</c:v>
                </c:pt>
                <c:pt idx="4">
                  <c:v>1.4</c:v>
                </c:pt>
                <c:pt idx="5">
                  <c:v>0.8</c:v>
                </c:pt>
                <c:pt idx="6">
                  <c:v>1</c:v>
                </c:pt>
                <c:pt idx="7">
                  <c:v>0.1</c:v>
                </c:pt>
                <c:pt idx="8">
                  <c:v>0.6</c:v>
                </c:pt>
                <c:pt idx="9">
                  <c:v>1.1000000000000001</c:v>
                </c:pt>
                <c:pt idx="10">
                  <c:v>0.5</c:v>
                </c:pt>
                <c:pt idx="11">
                  <c:v>0.4</c:v>
                </c:pt>
                <c:pt idx="12">
                  <c:v>0.5</c:v>
                </c:pt>
                <c:pt idx="13">
                  <c:v>0.7</c:v>
                </c:pt>
                <c:pt idx="1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B-4112-90A3-4BB338B700FF}"/>
            </c:ext>
          </c:extLst>
        </c:ser>
        <c:ser>
          <c:idx val="2"/>
          <c:order val="2"/>
          <c:tx>
            <c:strRef>
              <c:f>'II.5.11'!$D$1</c:f>
              <c:strCache>
                <c:ptCount val="1"/>
                <c:pt idx="0">
                  <c:v>Portfolio investment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'II.5.11'!$D$4:$D$18</c:f>
              <c:numCache>
                <c:formatCode>0.0</c:formatCode>
                <c:ptCount val="15"/>
                <c:pt idx="0">
                  <c:v>-0.2</c:v>
                </c:pt>
                <c:pt idx="1">
                  <c:v>-0.4</c:v>
                </c:pt>
                <c:pt idx="2">
                  <c:v>-0.1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0.1</c:v>
                </c:pt>
                <c:pt idx="14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B-4112-90A3-4BB338B700FF}"/>
            </c:ext>
          </c:extLst>
        </c:ser>
        <c:ser>
          <c:idx val="3"/>
          <c:order val="3"/>
          <c:tx>
            <c:strRef>
              <c:f>'II.5.11'!$E$1</c:f>
              <c:strCache>
                <c:ptCount val="1"/>
                <c:pt idx="0">
                  <c:v>Other investment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'II.5.11'!$E$4:$E$18</c:f>
              <c:numCache>
                <c:formatCode>0.0</c:formatCode>
                <c:ptCount val="15"/>
                <c:pt idx="0">
                  <c:v>-0.7</c:v>
                </c:pt>
                <c:pt idx="1">
                  <c:v>-2.2000000000000002</c:v>
                </c:pt>
                <c:pt idx="2">
                  <c:v>-1.7</c:v>
                </c:pt>
                <c:pt idx="3">
                  <c:v>-1.1000000000000001</c:v>
                </c:pt>
                <c:pt idx="4">
                  <c:v>-2.1</c:v>
                </c:pt>
                <c:pt idx="5">
                  <c:v>-0.8</c:v>
                </c:pt>
                <c:pt idx="6">
                  <c:v>-0.2</c:v>
                </c:pt>
                <c:pt idx="7">
                  <c:v>0.9</c:v>
                </c:pt>
                <c:pt idx="8">
                  <c:v>-0.5</c:v>
                </c:pt>
                <c:pt idx="9">
                  <c:v>-1</c:v>
                </c:pt>
                <c:pt idx="10">
                  <c:v>-0.2</c:v>
                </c:pt>
                <c:pt idx="11">
                  <c:v>1</c:v>
                </c:pt>
                <c:pt idx="12">
                  <c:v>-0.3</c:v>
                </c:pt>
                <c:pt idx="13">
                  <c:v>-0.2</c:v>
                </c:pt>
                <c:pt idx="1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6B-4112-90A3-4BB338B700FF}"/>
            </c:ext>
          </c:extLst>
        </c:ser>
        <c:ser>
          <c:idx val="4"/>
          <c:order val="4"/>
          <c:tx>
            <c:strRef>
              <c:f>'II.5.11'!$H$1</c:f>
              <c:strCache>
                <c:ptCount val="1"/>
                <c:pt idx="0">
                  <c:v>Errors and omissions</c:v>
                </c:pt>
              </c:strCache>
            </c:strRef>
          </c:tx>
          <c:spPr>
            <a:solidFill>
              <a:srgbClr val="D32F3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'II.5.11'!$H$4:$H$18</c:f>
              <c:numCache>
                <c:formatCode>0.0</c:formatCode>
                <c:ptCount val="15"/>
                <c:pt idx="0">
                  <c:v>0.1</c:v>
                </c:pt>
                <c:pt idx="1">
                  <c:v>-0.6</c:v>
                </c:pt>
                <c:pt idx="2">
                  <c:v>-1.4</c:v>
                </c:pt>
                <c:pt idx="3">
                  <c:v>1.5</c:v>
                </c:pt>
                <c:pt idx="4">
                  <c:v>0.1</c:v>
                </c:pt>
                <c:pt idx="5">
                  <c:v>-0.6</c:v>
                </c:pt>
                <c:pt idx="6">
                  <c:v>-0.4</c:v>
                </c:pt>
                <c:pt idx="7">
                  <c:v>0.3</c:v>
                </c:pt>
                <c:pt idx="8">
                  <c:v>0.3</c:v>
                </c:pt>
                <c:pt idx="9">
                  <c:v>0.1</c:v>
                </c:pt>
                <c:pt idx="10">
                  <c:v>-0.6</c:v>
                </c:pt>
                <c:pt idx="11">
                  <c:v>0.7</c:v>
                </c:pt>
                <c:pt idx="12">
                  <c:v>1</c:v>
                </c:pt>
                <c:pt idx="13">
                  <c:v>0.1</c:v>
                </c:pt>
                <c:pt idx="14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6B-4112-90A3-4BB338B700FF}"/>
            </c:ext>
          </c:extLst>
        </c:ser>
        <c:ser>
          <c:idx val="6"/>
          <c:order val="6"/>
          <c:tx>
            <c:strRef>
              <c:f>'II.5.11'!$F$1</c:f>
              <c:strCache>
                <c:ptCount val="1"/>
                <c:pt idx="0">
                  <c:v>FX cash outside banks</c:v>
                </c:pt>
              </c:strCache>
            </c:strRef>
          </c:tx>
          <c:spPr>
            <a:solidFill>
              <a:srgbClr val="A3417C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'II.5.11'!$F$4:$F$18</c:f>
              <c:numCache>
                <c:formatCode>0.0</c:formatCode>
                <c:ptCount val="15"/>
                <c:pt idx="0">
                  <c:v>-0.7</c:v>
                </c:pt>
                <c:pt idx="1">
                  <c:v>0.2</c:v>
                </c:pt>
                <c:pt idx="2">
                  <c:v>0.2</c:v>
                </c:pt>
                <c:pt idx="3">
                  <c:v>0.4</c:v>
                </c:pt>
                <c:pt idx="4">
                  <c:v>0.8</c:v>
                </c:pt>
                <c:pt idx="5">
                  <c:v>1.2</c:v>
                </c:pt>
                <c:pt idx="6">
                  <c:v>0.8</c:v>
                </c:pt>
                <c:pt idx="7">
                  <c:v>-0.1</c:v>
                </c:pt>
                <c:pt idx="8">
                  <c:v>-0.3</c:v>
                </c:pt>
                <c:pt idx="9">
                  <c:v>0.6</c:v>
                </c:pt>
                <c:pt idx="10">
                  <c:v>0</c:v>
                </c:pt>
                <c:pt idx="11">
                  <c:v>-0.7</c:v>
                </c:pt>
                <c:pt idx="12">
                  <c:v>-0.4</c:v>
                </c:pt>
                <c:pt idx="13">
                  <c:v>0.1</c:v>
                </c:pt>
                <c:pt idx="14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6B-4112-90A3-4BB338B700FF}"/>
            </c:ext>
          </c:extLst>
        </c:ser>
        <c:ser>
          <c:idx val="7"/>
          <c:order val="7"/>
          <c:tx>
            <c:strRef>
              <c:f>'II.5.11'!$G$1</c:f>
              <c:strCache>
                <c:ptCount val="1"/>
                <c:pt idx="0">
                  <c:v>Trade loans</c:v>
                </c:pt>
              </c:strCache>
            </c:strRef>
          </c:tx>
          <c:spPr>
            <a:solidFill>
              <a:srgbClr val="8D9DD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'II.5.11'!$G$4:$G$18</c:f>
              <c:numCache>
                <c:formatCode>0.0</c:formatCode>
                <c:ptCount val="15"/>
                <c:pt idx="0">
                  <c:v>-1</c:v>
                </c:pt>
                <c:pt idx="1">
                  <c:v>0.1</c:v>
                </c:pt>
                <c:pt idx="2">
                  <c:v>0.9</c:v>
                </c:pt>
                <c:pt idx="3">
                  <c:v>-2.2999999999999998</c:v>
                </c:pt>
                <c:pt idx="4">
                  <c:v>0.4</c:v>
                </c:pt>
                <c:pt idx="5">
                  <c:v>0.4</c:v>
                </c:pt>
                <c:pt idx="6">
                  <c:v>-0.1</c:v>
                </c:pt>
                <c:pt idx="7">
                  <c:v>-0.4</c:v>
                </c:pt>
                <c:pt idx="8">
                  <c:v>-0.2</c:v>
                </c:pt>
                <c:pt idx="9">
                  <c:v>-0.2</c:v>
                </c:pt>
                <c:pt idx="10">
                  <c:v>1</c:v>
                </c:pt>
                <c:pt idx="11">
                  <c:v>-0.1</c:v>
                </c:pt>
                <c:pt idx="12">
                  <c:v>-0.9</c:v>
                </c:pt>
                <c:pt idx="13">
                  <c:v>-0.2</c:v>
                </c:pt>
                <c:pt idx="1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6B-4112-90A3-4BB338B70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152640"/>
        <c:axId val="141154176"/>
      </c:barChart>
      <c:lineChart>
        <c:grouping val="standard"/>
        <c:varyColors val="0"/>
        <c:ser>
          <c:idx val="5"/>
          <c:order val="5"/>
          <c:tx>
            <c:strRef>
              <c:f>'II.5.11'!$I$1</c:f>
              <c:strCache>
                <c:ptCount val="1"/>
                <c:pt idx="0">
                  <c:v>Financial account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'II.5.11'!$A$4:$A$18</c:f>
              <c:strCache>
                <c:ptCount val="15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08.18</c:v>
                </c:pt>
              </c:strCache>
            </c:strRef>
          </c:cat>
          <c:val>
            <c:numRef>
              <c:f>'II.5.11'!$I$4:$I$18</c:f>
              <c:numCache>
                <c:formatCode>0.0</c:formatCode>
                <c:ptCount val="15"/>
                <c:pt idx="0">
                  <c:v>-2.1</c:v>
                </c:pt>
                <c:pt idx="1">
                  <c:v>-0.3</c:v>
                </c:pt>
                <c:pt idx="2">
                  <c:v>0.5</c:v>
                </c:pt>
                <c:pt idx="3">
                  <c:v>0.7</c:v>
                </c:pt>
                <c:pt idx="4">
                  <c:v>0.2</c:v>
                </c:pt>
                <c:pt idx="5">
                  <c:v>0.1</c:v>
                </c:pt>
                <c:pt idx="6">
                  <c:v>1.8</c:v>
                </c:pt>
                <c:pt idx="7">
                  <c:v>0.5</c:v>
                </c:pt>
                <c:pt idx="8">
                  <c:v>-0.1</c:v>
                </c:pt>
                <c:pt idx="9">
                  <c:v>1.4</c:v>
                </c:pt>
                <c:pt idx="10">
                  <c:v>2.1</c:v>
                </c:pt>
                <c:pt idx="11">
                  <c:v>1.6</c:v>
                </c:pt>
                <c:pt idx="12">
                  <c:v>0.2</c:v>
                </c:pt>
                <c:pt idx="13">
                  <c:v>0.4</c:v>
                </c:pt>
                <c:pt idx="14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6B-4112-90A3-4BB338B70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52640"/>
        <c:axId val="141154176"/>
      </c:lineChart>
      <c:catAx>
        <c:axId val="141152640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154176"/>
        <c:crosses val="autoZero"/>
        <c:auto val="1"/>
        <c:lblAlgn val="ctr"/>
        <c:lblOffset val="100"/>
        <c:tickMarkSkip val="4"/>
        <c:noMultiLvlLbl val="0"/>
      </c:catAx>
      <c:valAx>
        <c:axId val="141154176"/>
        <c:scaling>
          <c:orientation val="minMax"/>
          <c:max val="4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152640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424510732838892E-2"/>
          <c:y val="6.4327485380116955E-2"/>
          <c:w val="0.87010030385205994"/>
          <c:h val="0.5279753188746143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'II.5.12'!$E$1</c:f>
              <c:strCache>
                <c:ptCount val="1"/>
                <c:pt idx="0">
                  <c:v>Corporates, equities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'II.5.12'!$F$4:$F$18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'II.5.12'!$E$4:$E$18</c:f>
              <c:numCache>
                <c:formatCode>0.0</c:formatCode>
                <c:ptCount val="15"/>
                <c:pt idx="0">
                  <c:v>98</c:v>
                </c:pt>
                <c:pt idx="1">
                  <c:v>418</c:v>
                </c:pt>
                <c:pt idx="2">
                  <c:v>839</c:v>
                </c:pt>
                <c:pt idx="3">
                  <c:v>264</c:v>
                </c:pt>
                <c:pt idx="4">
                  <c:v>352</c:v>
                </c:pt>
                <c:pt idx="5">
                  <c:v>263</c:v>
                </c:pt>
                <c:pt idx="6">
                  <c:v>628</c:v>
                </c:pt>
                <c:pt idx="7">
                  <c:v>50</c:v>
                </c:pt>
                <c:pt idx="8">
                  <c:v>116</c:v>
                </c:pt>
                <c:pt idx="9">
                  <c:v>255</c:v>
                </c:pt>
                <c:pt idx="10">
                  <c:v>423</c:v>
                </c:pt>
                <c:pt idx="11">
                  <c:v>106</c:v>
                </c:pt>
                <c:pt idx="12">
                  <c:v>190</c:v>
                </c:pt>
                <c:pt idx="13">
                  <c:v>152</c:v>
                </c:pt>
                <c:pt idx="14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1-4D22-8852-C85F17112841}"/>
            </c:ext>
          </c:extLst>
        </c:ser>
        <c:ser>
          <c:idx val="3"/>
          <c:order val="1"/>
          <c:tx>
            <c:strRef>
              <c:f>'II.5.12'!$D$1</c:f>
              <c:strCache>
                <c:ptCount val="1"/>
                <c:pt idx="0">
                  <c:v>Corporates, debt instruments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'II.5.12'!$F$4:$F$18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'II.5.12'!$D$4:$D$18</c:f>
              <c:numCache>
                <c:formatCode>0.0</c:formatCode>
                <c:ptCount val="15"/>
                <c:pt idx="0">
                  <c:v>209</c:v>
                </c:pt>
                <c:pt idx="1">
                  <c:v>-219</c:v>
                </c:pt>
                <c:pt idx="2">
                  <c:v>-655</c:v>
                </c:pt>
                <c:pt idx="3">
                  <c:v>-288</c:v>
                </c:pt>
                <c:pt idx="4">
                  <c:v>-232</c:v>
                </c:pt>
                <c:pt idx="5">
                  <c:v>-10</c:v>
                </c:pt>
                <c:pt idx="6">
                  <c:v>36</c:v>
                </c:pt>
                <c:pt idx="7">
                  <c:v>97</c:v>
                </c:pt>
                <c:pt idx="8">
                  <c:v>345</c:v>
                </c:pt>
                <c:pt idx="9">
                  <c:v>167</c:v>
                </c:pt>
                <c:pt idx="10">
                  <c:v>97</c:v>
                </c:pt>
                <c:pt idx="11">
                  <c:v>284</c:v>
                </c:pt>
                <c:pt idx="12">
                  <c:v>44</c:v>
                </c:pt>
                <c:pt idx="13">
                  <c:v>197</c:v>
                </c:pt>
                <c:pt idx="14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E1-4D22-8852-C85F17112841}"/>
            </c:ext>
          </c:extLst>
        </c:ser>
        <c:ser>
          <c:idx val="0"/>
          <c:order val="2"/>
          <c:tx>
            <c:strRef>
              <c:f>'II.5.12'!$C$1</c:f>
              <c:strCache>
                <c:ptCount val="1"/>
                <c:pt idx="0">
                  <c:v>Banks, other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'II.5.12'!$F$4:$F$18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'II.5.12'!$C$4:$C$18</c:f>
              <c:numCache>
                <c:formatCode>0.0</c:formatCode>
                <c:ptCount val="15"/>
                <c:pt idx="0">
                  <c:v>233</c:v>
                </c:pt>
                <c:pt idx="1">
                  <c:v>330</c:v>
                </c:pt>
                <c:pt idx="2">
                  <c:v>69</c:v>
                </c:pt>
                <c:pt idx="3">
                  <c:v>291</c:v>
                </c:pt>
                <c:pt idx="4">
                  <c:v>25</c:v>
                </c:pt>
                <c:pt idx="5">
                  <c:v>98</c:v>
                </c:pt>
                <c:pt idx="6">
                  <c:v>29</c:v>
                </c:pt>
                <c:pt idx="7">
                  <c:v>55</c:v>
                </c:pt>
                <c:pt idx="8">
                  <c:v>133</c:v>
                </c:pt>
                <c:pt idx="9">
                  <c:v>53</c:v>
                </c:pt>
                <c:pt idx="10">
                  <c:v>162</c:v>
                </c:pt>
                <c:pt idx="11">
                  <c:v>87</c:v>
                </c:pt>
                <c:pt idx="12">
                  <c:v>187</c:v>
                </c:pt>
                <c:pt idx="13">
                  <c:v>71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1-4D22-8852-C85F17112841}"/>
            </c:ext>
          </c:extLst>
        </c:ser>
        <c:ser>
          <c:idx val="1"/>
          <c:order val="3"/>
          <c:tx>
            <c:strRef>
              <c:f>'II.5.12'!$B$1</c:f>
              <c:strCache>
                <c:ptCount val="1"/>
                <c:pt idx="0">
                  <c:v>Banks, debt-to-equity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'II.5.12'!$F$4:$F$18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'II.5.12'!$B$4:$B$18</c:f>
              <c:numCache>
                <c:formatCode>0.0</c:formatCode>
                <c:ptCount val="15"/>
                <c:pt idx="0">
                  <c:v>0</c:v>
                </c:pt>
                <c:pt idx="1">
                  <c:v>323</c:v>
                </c:pt>
                <c:pt idx="2">
                  <c:v>662</c:v>
                </c:pt>
                <c:pt idx="3">
                  <c:v>476</c:v>
                </c:pt>
                <c:pt idx="4">
                  <c:v>1243</c:v>
                </c:pt>
                <c:pt idx="5">
                  <c:v>399</c:v>
                </c:pt>
                <c:pt idx="6">
                  <c:v>382</c:v>
                </c:pt>
                <c:pt idx="7">
                  <c:v>26</c:v>
                </c:pt>
                <c:pt idx="8">
                  <c:v>0</c:v>
                </c:pt>
                <c:pt idx="9">
                  <c:v>395</c:v>
                </c:pt>
                <c:pt idx="10">
                  <c:v>61</c:v>
                </c:pt>
                <c:pt idx="11">
                  <c:v>143</c:v>
                </c:pt>
                <c:pt idx="12">
                  <c:v>0</c:v>
                </c:pt>
                <c:pt idx="13">
                  <c:v>398</c:v>
                </c:pt>
                <c:pt idx="1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1-4D22-8852-C85F17112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408128"/>
        <c:axId val="141409664"/>
      </c:barChart>
      <c:catAx>
        <c:axId val="141408128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40966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41409664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408128"/>
        <c:crosses val="autoZero"/>
        <c:crossBetween val="between"/>
        <c:dispUnits>
          <c:builtInUnit val="thousands"/>
        </c:dispUnits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7.8564380697226141E-2"/>
          <c:y val="0.70359902380623474"/>
          <c:w val="0.78063057470513286"/>
          <c:h val="0.2613132568955196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'II.5.13'!$B$1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'II.5.13'!$E$4:$E$18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'II.5.13'!$B$4:$B$18</c:f>
              <c:numCache>
                <c:formatCode>0.0</c:formatCode>
                <c:ptCount val="15"/>
                <c:pt idx="0">
                  <c:v>-1.1000000000000001</c:v>
                </c:pt>
                <c:pt idx="1">
                  <c:v>-1</c:v>
                </c:pt>
                <c:pt idx="2">
                  <c:v>-0.5</c:v>
                </c:pt>
                <c:pt idx="3">
                  <c:v>-0.7</c:v>
                </c:pt>
                <c:pt idx="4">
                  <c:v>0</c:v>
                </c:pt>
                <c:pt idx="5">
                  <c:v>-0.4</c:v>
                </c:pt>
                <c:pt idx="6">
                  <c:v>-0.6</c:v>
                </c:pt>
                <c:pt idx="7">
                  <c:v>0</c:v>
                </c:pt>
                <c:pt idx="8">
                  <c:v>-0.5</c:v>
                </c:pt>
                <c:pt idx="9">
                  <c:v>-0.2</c:v>
                </c:pt>
                <c:pt idx="10">
                  <c:v>-0.2</c:v>
                </c:pt>
                <c:pt idx="11">
                  <c:v>0.1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0-4A2C-91B4-1B1446BF5DF6}"/>
            </c:ext>
          </c:extLst>
        </c:ser>
        <c:ser>
          <c:idx val="1"/>
          <c:order val="1"/>
          <c:tx>
            <c:strRef>
              <c:f>'II.5.13'!$C$1</c:f>
              <c:strCache>
                <c:ptCount val="1"/>
                <c:pt idx="0">
                  <c:v>Corporates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'II.5.13'!$E$4:$E$18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'II.5.13'!$C$4:$C$18</c:f>
              <c:numCache>
                <c:formatCode>0.0</c:formatCode>
                <c:ptCount val="15"/>
                <c:pt idx="0">
                  <c:v>-1.3</c:v>
                </c:pt>
                <c:pt idx="1">
                  <c:v>-0.8</c:v>
                </c:pt>
                <c:pt idx="2">
                  <c:v>-0.3</c:v>
                </c:pt>
                <c:pt idx="3">
                  <c:v>-2.4</c:v>
                </c:pt>
                <c:pt idx="4">
                  <c:v>0.2</c:v>
                </c:pt>
                <c:pt idx="5">
                  <c:v>0.2</c:v>
                </c:pt>
                <c:pt idx="6">
                  <c:v>-0.2</c:v>
                </c:pt>
                <c:pt idx="7">
                  <c:v>-0.1</c:v>
                </c:pt>
                <c:pt idx="8">
                  <c:v>-0.2</c:v>
                </c:pt>
                <c:pt idx="9">
                  <c:v>0.1</c:v>
                </c:pt>
                <c:pt idx="10">
                  <c:v>1.3</c:v>
                </c:pt>
                <c:pt idx="11">
                  <c:v>-0.3</c:v>
                </c:pt>
                <c:pt idx="12">
                  <c:v>-0.9</c:v>
                </c:pt>
                <c:pt idx="13">
                  <c:v>0.5</c:v>
                </c:pt>
                <c:pt idx="14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0-4A2C-91B4-1B1446BF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691904"/>
        <c:axId val="141701888"/>
      </c:barChart>
      <c:lineChart>
        <c:grouping val="standard"/>
        <c:varyColors val="0"/>
        <c:ser>
          <c:idx val="2"/>
          <c:order val="2"/>
          <c:tx>
            <c:strRef>
              <c:f>'II.5.13'!$D$1</c:f>
              <c:strCache>
                <c:ptCount val="1"/>
                <c:pt idx="0">
                  <c:v>Total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'II.5.13'!$E$4:$E$18</c:f>
              <c:strCache>
                <c:ptCount val="15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07-                       08.18</c:v>
                </c:pt>
              </c:strCache>
            </c:strRef>
          </c:cat>
          <c:val>
            <c:numRef>
              <c:f>'II.5.13'!$D$4:$D$18</c:f>
              <c:numCache>
                <c:formatCode>0.0</c:formatCode>
                <c:ptCount val="15"/>
                <c:pt idx="0">
                  <c:v>-2.4</c:v>
                </c:pt>
                <c:pt idx="1">
                  <c:v>-1.9</c:v>
                </c:pt>
                <c:pt idx="2">
                  <c:v>-0.9</c:v>
                </c:pt>
                <c:pt idx="3">
                  <c:v>-3.1</c:v>
                </c:pt>
                <c:pt idx="4">
                  <c:v>0.2</c:v>
                </c:pt>
                <c:pt idx="5">
                  <c:v>-0.2</c:v>
                </c:pt>
                <c:pt idx="6">
                  <c:v>-0.8</c:v>
                </c:pt>
                <c:pt idx="7">
                  <c:v>-0.1</c:v>
                </c:pt>
                <c:pt idx="8">
                  <c:v>-0.7</c:v>
                </c:pt>
                <c:pt idx="9">
                  <c:v>-0.1</c:v>
                </c:pt>
                <c:pt idx="10">
                  <c:v>1.1000000000000001</c:v>
                </c:pt>
                <c:pt idx="11">
                  <c:v>-0.2</c:v>
                </c:pt>
                <c:pt idx="12">
                  <c:v>-0.9</c:v>
                </c:pt>
                <c:pt idx="13">
                  <c:v>0.6</c:v>
                </c:pt>
                <c:pt idx="14">
                  <c:v>1.637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0-4A2C-91B4-1B1446BF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91904"/>
        <c:axId val="141701888"/>
      </c:lineChart>
      <c:catAx>
        <c:axId val="141691904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7018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41701888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691904"/>
        <c:crosses val="autoZero"/>
        <c:crossBetween val="between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35397131375175E-2"/>
          <c:y val="6.4327485380116955E-2"/>
          <c:w val="0.8225866631816251"/>
          <c:h val="0.4992259520191553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'II.5.15'!$B$1</c:f>
              <c:strCache>
                <c:ptCount val="1"/>
                <c:pt idx="0">
                  <c:v>International reserves, USD bn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'II.5.15'!$B$4:$B$18</c:f>
              <c:numCache>
                <c:formatCode>0.0</c:formatCode>
                <c:ptCount val="15"/>
                <c:pt idx="0">
                  <c:v>10</c:v>
                </c:pt>
                <c:pt idx="1">
                  <c:v>10.3</c:v>
                </c:pt>
                <c:pt idx="2">
                  <c:v>12.8</c:v>
                </c:pt>
                <c:pt idx="3">
                  <c:v>13.3</c:v>
                </c:pt>
                <c:pt idx="4">
                  <c:v>12.7</c:v>
                </c:pt>
                <c:pt idx="5">
                  <c:v>14</c:v>
                </c:pt>
                <c:pt idx="6">
                  <c:v>15.6</c:v>
                </c:pt>
                <c:pt idx="7">
                  <c:v>15.5</c:v>
                </c:pt>
                <c:pt idx="8">
                  <c:v>15.1</c:v>
                </c:pt>
                <c:pt idx="9">
                  <c:v>18</c:v>
                </c:pt>
                <c:pt idx="10">
                  <c:v>18.600000000000001</c:v>
                </c:pt>
                <c:pt idx="11">
                  <c:v>18.8</c:v>
                </c:pt>
                <c:pt idx="12">
                  <c:v>18.2</c:v>
                </c:pt>
                <c:pt idx="13">
                  <c:v>18</c:v>
                </c:pt>
                <c:pt idx="14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3-4D09-893B-F6662F8A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3393152"/>
        <c:axId val="143394688"/>
      </c:barChart>
      <c:lineChart>
        <c:grouping val="standard"/>
        <c:varyColors val="0"/>
        <c:ser>
          <c:idx val="4"/>
          <c:order val="1"/>
          <c:tx>
            <c:strRef>
              <c:f>'II.5.15'!$C$1</c:f>
              <c:strCache>
                <c:ptCount val="1"/>
                <c:pt idx="0">
                  <c:v>Months of future imports (3 months), RHS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'II.5.15'!$C$4:$C$18</c:f>
              <c:numCache>
                <c:formatCode>0.0</c:formatCode>
                <c:ptCount val="15"/>
                <c:pt idx="0">
                  <c:v>80.8</c:v>
                </c:pt>
                <c:pt idx="1">
                  <c:v>83.2</c:v>
                </c:pt>
                <c:pt idx="2">
                  <c:v>101</c:v>
                </c:pt>
                <c:pt idx="3">
                  <c:v>101.4</c:v>
                </c:pt>
                <c:pt idx="4">
                  <c:v>92.8</c:v>
                </c:pt>
                <c:pt idx="5">
                  <c:v>96.9</c:v>
                </c:pt>
                <c:pt idx="6">
                  <c:v>104.2</c:v>
                </c:pt>
                <c:pt idx="7">
                  <c:v>99.6</c:v>
                </c:pt>
                <c:pt idx="8">
                  <c:v>94.3</c:v>
                </c:pt>
                <c:pt idx="9">
                  <c:v>108.7</c:v>
                </c:pt>
                <c:pt idx="10">
                  <c:v>109.1</c:v>
                </c:pt>
                <c:pt idx="11">
                  <c:v>108.9</c:v>
                </c:pt>
                <c:pt idx="12">
                  <c:v>104.2</c:v>
                </c:pt>
                <c:pt idx="13">
                  <c:v>101.6</c:v>
                </c:pt>
                <c:pt idx="14">
                  <c:v>93.9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3-4D09-893B-F6662F8AA085}"/>
            </c:ext>
          </c:extLst>
        </c:ser>
        <c:ser>
          <c:idx val="5"/>
          <c:order val="2"/>
          <c:tx>
            <c:strRef>
              <c:f>'II.5.15'!$D$1</c:f>
              <c:strCache>
                <c:ptCount val="1"/>
                <c:pt idx="0">
                  <c:v>As a share of 20% broad money, RHS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'II.5.15'!$D$4:$D$18</c:f>
              <c:numCache>
                <c:formatCode>0.0</c:formatCode>
                <c:ptCount val="15"/>
                <c:pt idx="0">
                  <c:v>114</c:v>
                </c:pt>
                <c:pt idx="1">
                  <c:v>110.6</c:v>
                </c:pt>
                <c:pt idx="2">
                  <c:v>146.80000000000001</c:v>
                </c:pt>
                <c:pt idx="3">
                  <c:v>160.6</c:v>
                </c:pt>
                <c:pt idx="4">
                  <c:v>165.6</c:v>
                </c:pt>
                <c:pt idx="5">
                  <c:v>167.7</c:v>
                </c:pt>
                <c:pt idx="6">
                  <c:v>191.6</c:v>
                </c:pt>
                <c:pt idx="7">
                  <c:v>191.6</c:v>
                </c:pt>
                <c:pt idx="8">
                  <c:v>189.8</c:v>
                </c:pt>
                <c:pt idx="9">
                  <c:v>212.5</c:v>
                </c:pt>
                <c:pt idx="10">
                  <c:v>219.9</c:v>
                </c:pt>
                <c:pt idx="11">
                  <c:v>218.3</c:v>
                </c:pt>
                <c:pt idx="12">
                  <c:v>206.6</c:v>
                </c:pt>
                <c:pt idx="13">
                  <c:v>194.1</c:v>
                </c:pt>
                <c:pt idx="14">
                  <c:v>188.6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3-4D09-893B-F6662F8AA085}"/>
            </c:ext>
          </c:extLst>
        </c:ser>
        <c:ser>
          <c:idx val="0"/>
          <c:order val="3"/>
          <c:tx>
            <c:strRef>
              <c:f>'II.5.15'!$E$1</c:f>
              <c:strCache>
                <c:ptCount val="1"/>
                <c:pt idx="0">
                  <c:v>As a share of short-term debt, RHS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'II.5.15'!$E$4:$E$17</c:f>
              <c:numCache>
                <c:formatCode>0.0</c:formatCode>
                <c:ptCount val="14"/>
                <c:pt idx="0">
                  <c:v>18.600000000000001</c:v>
                </c:pt>
                <c:pt idx="1">
                  <c:v>19</c:v>
                </c:pt>
                <c:pt idx="2">
                  <c:v>24.9</c:v>
                </c:pt>
                <c:pt idx="3">
                  <c:v>26.3</c:v>
                </c:pt>
                <c:pt idx="4">
                  <c:v>26.9</c:v>
                </c:pt>
                <c:pt idx="5">
                  <c:v>30.8</c:v>
                </c:pt>
                <c:pt idx="6">
                  <c:v>34.299999999999997</c:v>
                </c:pt>
                <c:pt idx="7">
                  <c:v>33.200000000000003</c:v>
                </c:pt>
                <c:pt idx="8">
                  <c:v>32.799999999999997</c:v>
                </c:pt>
                <c:pt idx="9">
                  <c:v>38.6</c:v>
                </c:pt>
                <c:pt idx="10">
                  <c:v>39.6</c:v>
                </c:pt>
                <c:pt idx="11">
                  <c:v>40.6</c:v>
                </c:pt>
                <c:pt idx="12">
                  <c:v>38.700000000000003</c:v>
                </c:pt>
                <c:pt idx="13">
                  <c:v>37.9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53-4D09-893B-F6662F8AA085}"/>
            </c:ext>
          </c:extLst>
        </c:ser>
        <c:ser>
          <c:idx val="1"/>
          <c:order val="4"/>
          <c:tx>
            <c:strRef>
              <c:f>'II.5.15'!$F$1</c:f>
              <c:strCache>
                <c:ptCount val="1"/>
                <c:pt idx="0">
                  <c:v>Composite IMF measure, RHS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'II.5.15'!$F$4:$F$17</c:f>
              <c:numCache>
                <c:formatCode>0.0</c:formatCode>
                <c:ptCount val="14"/>
                <c:pt idx="0">
                  <c:v>32</c:v>
                </c:pt>
                <c:pt idx="1">
                  <c:v>32.9</c:v>
                </c:pt>
                <c:pt idx="2">
                  <c:v>41.9</c:v>
                </c:pt>
                <c:pt idx="3">
                  <c:v>45.4</c:v>
                </c:pt>
                <c:pt idx="4">
                  <c:v>44.8</c:v>
                </c:pt>
                <c:pt idx="5">
                  <c:v>50.1</c:v>
                </c:pt>
                <c:pt idx="6">
                  <c:v>55.7</c:v>
                </c:pt>
                <c:pt idx="7">
                  <c:v>55.8</c:v>
                </c:pt>
                <c:pt idx="8">
                  <c:v>54.4</c:v>
                </c:pt>
                <c:pt idx="9">
                  <c:v>63.6</c:v>
                </c:pt>
                <c:pt idx="10">
                  <c:v>64.8</c:v>
                </c:pt>
                <c:pt idx="11">
                  <c:v>65.7</c:v>
                </c:pt>
                <c:pt idx="12">
                  <c:v>63.1</c:v>
                </c:pt>
                <c:pt idx="13">
                  <c:v>61.8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53-4D09-893B-F6662F8AA085}"/>
            </c:ext>
          </c:extLst>
        </c:ser>
        <c:ser>
          <c:idx val="2"/>
          <c:order val="5"/>
          <c:tx>
            <c:strRef>
              <c:f>'II.5.15'!$G$1</c:f>
              <c:strCache>
                <c:ptCount val="1"/>
                <c:pt idx="0">
                  <c:v>100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strRef>
              <c:f>'II.5.15'!$H$4:$H$18</c:f>
              <c:strCache>
                <c:ptCount val="15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2">
                  <c:v>І.18</c:v>
                </c:pt>
                <c:pt idx="14">
                  <c:v>ІII.18</c:v>
                </c:pt>
              </c:strCache>
            </c:strRef>
          </c:cat>
          <c:val>
            <c:numRef>
              <c:f>'II.5.15'!$G$4:$G$18</c:f>
              <c:numCache>
                <c:formatCode>0.0</c:formatCode>
                <c:ptCount val="1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53-4D09-893B-F6662F8A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98016"/>
        <c:axId val="143396224"/>
      </c:lineChart>
      <c:catAx>
        <c:axId val="1433931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33946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43394688"/>
        <c:scaling>
          <c:orientation val="minMax"/>
          <c:max val="25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3393152"/>
        <c:crosses val="autoZero"/>
        <c:crossBetween val="between"/>
        <c:majorUnit val="5"/>
      </c:valAx>
      <c:valAx>
        <c:axId val="143396224"/>
        <c:scaling>
          <c:orientation val="minMax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3398016"/>
        <c:crosses val="max"/>
        <c:crossBetween val="between"/>
      </c:valAx>
      <c:catAx>
        <c:axId val="14339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396224"/>
        <c:crossesAt val="0"/>
        <c:auto val="1"/>
        <c:lblAlgn val="ctr"/>
        <c:lblOffset val="100"/>
        <c:noMultiLvlLbl val="0"/>
      </c:cat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4.0134609729800375E-2"/>
          <c:y val="0.63753971543030807"/>
          <c:w val="0.85748978991733915"/>
          <c:h val="0.32737256527144631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6568758780671"/>
          <c:y val="6.4327485380116955E-2"/>
          <c:w val="0.85284934818832281"/>
          <c:h val="0.590408896256389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'II.5.16'!$B$1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'II.5.16'!$B$4:$B$17</c:f>
              <c:numCache>
                <c:formatCode>0.0</c:formatCode>
                <c:ptCount val="14"/>
                <c:pt idx="0">
                  <c:v>34.6</c:v>
                </c:pt>
                <c:pt idx="1">
                  <c:v>35.9</c:v>
                </c:pt>
                <c:pt idx="2">
                  <c:v>37.1</c:v>
                </c:pt>
                <c:pt idx="3">
                  <c:v>36</c:v>
                </c:pt>
                <c:pt idx="4">
                  <c:v>36.799999999999997</c:v>
                </c:pt>
                <c:pt idx="5">
                  <c:v>36.700000000000003</c:v>
                </c:pt>
                <c:pt idx="6">
                  <c:v>37.5</c:v>
                </c:pt>
                <c:pt idx="7">
                  <c:v>36.5</c:v>
                </c:pt>
                <c:pt idx="8">
                  <c:v>36.6</c:v>
                </c:pt>
                <c:pt idx="9">
                  <c:v>37.5</c:v>
                </c:pt>
                <c:pt idx="10">
                  <c:v>39</c:v>
                </c:pt>
                <c:pt idx="11">
                  <c:v>38.9</c:v>
                </c:pt>
                <c:pt idx="12">
                  <c:v>39.200000000000003</c:v>
                </c:pt>
                <c:pt idx="13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1-44AC-B53B-4ED6BEFEB2BB}"/>
            </c:ext>
          </c:extLst>
        </c:ser>
        <c:ser>
          <c:idx val="1"/>
          <c:order val="1"/>
          <c:tx>
            <c:strRef>
              <c:f>'II.5.16'!$C$1</c:f>
              <c:strCache>
                <c:ptCount val="1"/>
                <c:pt idx="0">
                  <c:v>Central bank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'II.5.16'!$C$4:$C$17</c:f>
              <c:numCache>
                <c:formatCode>0.0</c:formatCode>
                <c:ptCount val="14"/>
                <c:pt idx="0">
                  <c:v>4.2</c:v>
                </c:pt>
                <c:pt idx="1">
                  <c:v>4.7</c:v>
                </c:pt>
                <c:pt idx="2">
                  <c:v>6.1</c:v>
                </c:pt>
                <c:pt idx="3">
                  <c:v>6.7</c:v>
                </c:pt>
                <c:pt idx="4">
                  <c:v>6.4</c:v>
                </c:pt>
                <c:pt idx="5">
                  <c:v>5.5</c:v>
                </c:pt>
                <c:pt idx="6">
                  <c:v>6.5</c:v>
                </c:pt>
                <c:pt idx="7">
                  <c:v>6.2</c:v>
                </c:pt>
                <c:pt idx="8">
                  <c:v>6.4</c:v>
                </c:pt>
                <c:pt idx="9">
                  <c:v>7.6</c:v>
                </c:pt>
                <c:pt idx="10">
                  <c:v>7.6</c:v>
                </c:pt>
                <c:pt idx="11">
                  <c:v>7.4</c:v>
                </c:pt>
                <c:pt idx="12">
                  <c:v>7.4</c:v>
                </c:pt>
                <c:pt idx="1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1-44AC-B53B-4ED6BEFEB2BB}"/>
            </c:ext>
          </c:extLst>
        </c:ser>
        <c:ser>
          <c:idx val="2"/>
          <c:order val="2"/>
          <c:tx>
            <c:strRef>
              <c:f>'II.5.16'!$D$1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'II.5.16'!$D$4:$D$17</c:f>
              <c:numCache>
                <c:formatCode>0.0</c:formatCode>
                <c:ptCount val="14"/>
                <c:pt idx="0">
                  <c:v>17.100000000000001</c:v>
                </c:pt>
                <c:pt idx="1">
                  <c:v>15.7</c:v>
                </c:pt>
                <c:pt idx="2">
                  <c:v>14.3</c:v>
                </c:pt>
                <c:pt idx="3">
                  <c:v>12.8</c:v>
                </c:pt>
                <c:pt idx="4">
                  <c:v>11.1</c:v>
                </c:pt>
                <c:pt idx="5">
                  <c:v>10.5</c:v>
                </c:pt>
                <c:pt idx="6">
                  <c:v>9.5</c:v>
                </c:pt>
                <c:pt idx="7">
                  <c:v>9</c:v>
                </c:pt>
                <c:pt idx="8">
                  <c:v>8.5</c:v>
                </c:pt>
                <c:pt idx="9">
                  <c:v>6.8</c:v>
                </c:pt>
                <c:pt idx="10">
                  <c:v>6.5</c:v>
                </c:pt>
                <c:pt idx="11">
                  <c:v>6.2</c:v>
                </c:pt>
                <c:pt idx="12">
                  <c:v>6.3</c:v>
                </c:pt>
                <c:pt idx="13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81-44AC-B53B-4ED6BEFEB2BB}"/>
            </c:ext>
          </c:extLst>
        </c:ser>
        <c:ser>
          <c:idx val="3"/>
          <c:order val="3"/>
          <c:tx>
            <c:strRef>
              <c:f>'II.5.16'!$E$1</c:f>
              <c:strCache>
                <c:ptCount val="1"/>
                <c:pt idx="0">
                  <c:v>Corporates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'II.5.16'!$E$4:$E$17</c:f>
              <c:numCache>
                <c:formatCode>0.0</c:formatCode>
                <c:ptCount val="14"/>
                <c:pt idx="0">
                  <c:v>67.400000000000006</c:v>
                </c:pt>
                <c:pt idx="1">
                  <c:v>67.7</c:v>
                </c:pt>
                <c:pt idx="2">
                  <c:v>66.599999999999994</c:v>
                </c:pt>
                <c:pt idx="3">
                  <c:v>62.1</c:v>
                </c:pt>
                <c:pt idx="4">
                  <c:v>62</c:v>
                </c:pt>
                <c:pt idx="5">
                  <c:v>61.3</c:v>
                </c:pt>
                <c:pt idx="6">
                  <c:v>61.5</c:v>
                </c:pt>
                <c:pt idx="7">
                  <c:v>60.8</c:v>
                </c:pt>
                <c:pt idx="8">
                  <c:v>61.2</c:v>
                </c:pt>
                <c:pt idx="9">
                  <c:v>62.1</c:v>
                </c:pt>
                <c:pt idx="10">
                  <c:v>63.2</c:v>
                </c:pt>
                <c:pt idx="11">
                  <c:v>62.9</c:v>
                </c:pt>
                <c:pt idx="12">
                  <c:v>62.3</c:v>
                </c:pt>
                <c:pt idx="13">
                  <c:v>62.7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81-44AC-B53B-4ED6BEFEB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457280"/>
        <c:axId val="143540992"/>
      </c:barChart>
      <c:lineChart>
        <c:grouping val="standard"/>
        <c:varyColors val="0"/>
        <c:ser>
          <c:idx val="4"/>
          <c:order val="4"/>
          <c:tx>
            <c:strRef>
              <c:f>'II.5.16'!$F$1</c:f>
              <c:strCache>
                <c:ptCount val="1"/>
                <c:pt idx="0">
                  <c:v>% of GDP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'II.5.16'!$G$4:$G$17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'II.5.16'!$F$4:$F$17</c:f>
              <c:numCache>
                <c:formatCode>0.0</c:formatCode>
                <c:ptCount val="14"/>
                <c:pt idx="0">
                  <c:v>105.8</c:v>
                </c:pt>
                <c:pt idx="1">
                  <c:v>118.2</c:v>
                </c:pt>
                <c:pt idx="2">
                  <c:v>129.19999999999999</c:v>
                </c:pt>
                <c:pt idx="3">
                  <c:v>129.6</c:v>
                </c:pt>
                <c:pt idx="4">
                  <c:v>128.19999999999999</c:v>
                </c:pt>
                <c:pt idx="5">
                  <c:v>125.5</c:v>
                </c:pt>
                <c:pt idx="6">
                  <c:v>126.2</c:v>
                </c:pt>
                <c:pt idx="7">
                  <c:v>120.6</c:v>
                </c:pt>
                <c:pt idx="8">
                  <c:v>115.7</c:v>
                </c:pt>
                <c:pt idx="9">
                  <c:v>112.4</c:v>
                </c:pt>
                <c:pt idx="10">
                  <c:v>108.6</c:v>
                </c:pt>
                <c:pt idx="11">
                  <c:v>102.8</c:v>
                </c:pt>
                <c:pt idx="12">
                  <c:v>99.2</c:v>
                </c:pt>
                <c:pt idx="13">
                  <c:v>93.4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81-44AC-B53B-4ED6BEFEB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57280"/>
        <c:axId val="143540992"/>
      </c:lineChart>
      <c:catAx>
        <c:axId val="14345728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35409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43540992"/>
        <c:scaling>
          <c:orientation val="minMax"/>
          <c:max val="15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3457280"/>
        <c:crosses val="autoZero"/>
        <c:crossBetween val="between"/>
        <c:majorUnit val="5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3317411049759859"/>
          <c:y val="0.75211447253303865"/>
          <c:w val="0.80004182049857875"/>
          <c:h val="0.2127978081687157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lineChart>
        <c:grouping val="standard"/>
        <c:varyColors val="0"/>
        <c:ser>
          <c:idx val="5"/>
          <c:order val="1"/>
          <c:tx>
            <c:strRef>
              <c:f>I.18!$B$1</c:f>
              <c:strCache>
                <c:ptCount val="1"/>
                <c:pt idx="0">
                  <c:v>Bank of Russia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I.18!$B$4:$B$528</c:f>
              <c:numCache>
                <c:formatCode>0.0</c:formatCode>
                <c:ptCount val="52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9.75</c:v>
                </c:pt>
                <c:pt idx="61">
                  <c:v>9.75</c:v>
                </c:pt>
                <c:pt idx="62">
                  <c:v>9.75</c:v>
                </c:pt>
                <c:pt idx="63">
                  <c:v>9.75</c:v>
                </c:pt>
                <c:pt idx="64">
                  <c:v>9.75</c:v>
                </c:pt>
                <c:pt idx="65">
                  <c:v>9.75</c:v>
                </c:pt>
                <c:pt idx="66">
                  <c:v>9.75</c:v>
                </c:pt>
                <c:pt idx="67">
                  <c:v>9.75</c:v>
                </c:pt>
                <c:pt idx="68">
                  <c:v>9.75</c:v>
                </c:pt>
                <c:pt idx="69">
                  <c:v>9.75</c:v>
                </c:pt>
                <c:pt idx="70">
                  <c:v>9.75</c:v>
                </c:pt>
                <c:pt idx="71">
                  <c:v>9.75</c:v>
                </c:pt>
                <c:pt idx="72">
                  <c:v>9.75</c:v>
                </c:pt>
                <c:pt idx="73">
                  <c:v>9.75</c:v>
                </c:pt>
                <c:pt idx="74">
                  <c:v>9.75</c:v>
                </c:pt>
                <c:pt idx="75">
                  <c:v>9.75</c:v>
                </c:pt>
                <c:pt idx="76">
                  <c:v>9.75</c:v>
                </c:pt>
                <c:pt idx="77">
                  <c:v>9.75</c:v>
                </c:pt>
                <c:pt idx="78">
                  <c:v>9.75</c:v>
                </c:pt>
                <c:pt idx="79">
                  <c:v>9.75</c:v>
                </c:pt>
                <c:pt idx="80">
                  <c:v>9.75</c:v>
                </c:pt>
                <c:pt idx="81">
                  <c:v>9.75</c:v>
                </c:pt>
                <c:pt idx="82">
                  <c:v>9.75</c:v>
                </c:pt>
                <c:pt idx="83">
                  <c:v>9.75</c:v>
                </c:pt>
                <c:pt idx="84">
                  <c:v>9.75</c:v>
                </c:pt>
                <c:pt idx="85">
                  <c:v>9.75</c:v>
                </c:pt>
                <c:pt idx="86">
                  <c:v>9.25</c:v>
                </c:pt>
                <c:pt idx="87">
                  <c:v>9.25</c:v>
                </c:pt>
                <c:pt idx="88">
                  <c:v>9.25</c:v>
                </c:pt>
                <c:pt idx="89">
                  <c:v>9.25</c:v>
                </c:pt>
                <c:pt idx="90">
                  <c:v>9.25</c:v>
                </c:pt>
                <c:pt idx="91">
                  <c:v>9.25</c:v>
                </c:pt>
                <c:pt idx="92">
                  <c:v>9.25</c:v>
                </c:pt>
                <c:pt idx="93">
                  <c:v>9.25</c:v>
                </c:pt>
                <c:pt idx="94">
                  <c:v>9.25</c:v>
                </c:pt>
                <c:pt idx="95">
                  <c:v>9.25</c:v>
                </c:pt>
                <c:pt idx="96">
                  <c:v>9.25</c:v>
                </c:pt>
                <c:pt idx="97">
                  <c:v>9.25</c:v>
                </c:pt>
                <c:pt idx="98">
                  <c:v>9.25</c:v>
                </c:pt>
                <c:pt idx="99">
                  <c:v>9.25</c:v>
                </c:pt>
                <c:pt idx="100">
                  <c:v>9.25</c:v>
                </c:pt>
                <c:pt idx="101">
                  <c:v>9.25</c:v>
                </c:pt>
                <c:pt idx="102">
                  <c:v>9.25</c:v>
                </c:pt>
                <c:pt idx="103">
                  <c:v>9.25</c:v>
                </c:pt>
                <c:pt idx="104">
                  <c:v>9.25</c:v>
                </c:pt>
                <c:pt idx="105">
                  <c:v>9.25</c:v>
                </c:pt>
                <c:pt idx="106">
                  <c:v>9.25</c:v>
                </c:pt>
                <c:pt idx="107">
                  <c:v>9.25</c:v>
                </c:pt>
                <c:pt idx="108">
                  <c:v>9.25</c:v>
                </c:pt>
                <c:pt idx="109">
                  <c:v>9.25</c:v>
                </c:pt>
                <c:pt idx="110">
                  <c:v>9.25</c:v>
                </c:pt>
                <c:pt idx="111">
                  <c:v>9.25</c:v>
                </c:pt>
                <c:pt idx="112">
                  <c:v>9.25</c:v>
                </c:pt>
                <c:pt idx="113">
                  <c:v>9.25</c:v>
                </c:pt>
                <c:pt idx="114">
                  <c:v>9.25</c:v>
                </c:pt>
                <c:pt idx="115">
                  <c:v>9.25</c:v>
                </c:pt>
                <c:pt idx="116">
                  <c:v>9.25</c:v>
                </c:pt>
                <c:pt idx="117">
                  <c:v>9.25</c:v>
                </c:pt>
                <c:pt idx="118">
                  <c:v>9.25</c:v>
                </c:pt>
                <c:pt idx="119">
                  <c:v>9.25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8.5</c:v>
                </c:pt>
                <c:pt idx="200">
                  <c:v>8.5</c:v>
                </c:pt>
                <c:pt idx="201">
                  <c:v>8.5</c:v>
                </c:pt>
                <c:pt idx="202">
                  <c:v>8.5</c:v>
                </c:pt>
                <c:pt idx="203">
                  <c:v>8.5</c:v>
                </c:pt>
                <c:pt idx="204">
                  <c:v>8.5</c:v>
                </c:pt>
                <c:pt idx="205">
                  <c:v>8.5</c:v>
                </c:pt>
                <c:pt idx="206">
                  <c:v>8.5</c:v>
                </c:pt>
                <c:pt idx="207">
                  <c:v>8.5</c:v>
                </c:pt>
                <c:pt idx="208">
                  <c:v>8.5</c:v>
                </c:pt>
                <c:pt idx="209">
                  <c:v>8.5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8.25</c:v>
                </c:pt>
                <c:pt idx="215">
                  <c:v>8.25</c:v>
                </c:pt>
                <c:pt idx="216">
                  <c:v>8.25</c:v>
                </c:pt>
                <c:pt idx="217">
                  <c:v>8.25</c:v>
                </c:pt>
                <c:pt idx="218">
                  <c:v>8.25</c:v>
                </c:pt>
                <c:pt idx="219">
                  <c:v>8.25</c:v>
                </c:pt>
                <c:pt idx="220">
                  <c:v>8.25</c:v>
                </c:pt>
                <c:pt idx="221">
                  <c:v>8.25</c:v>
                </c:pt>
                <c:pt idx="222">
                  <c:v>8.25</c:v>
                </c:pt>
                <c:pt idx="223">
                  <c:v>8.25</c:v>
                </c:pt>
                <c:pt idx="224">
                  <c:v>8.25</c:v>
                </c:pt>
                <c:pt idx="225">
                  <c:v>8.25</c:v>
                </c:pt>
                <c:pt idx="226">
                  <c:v>8.25</c:v>
                </c:pt>
                <c:pt idx="227">
                  <c:v>8.25</c:v>
                </c:pt>
                <c:pt idx="228">
                  <c:v>8.25</c:v>
                </c:pt>
                <c:pt idx="229">
                  <c:v>8.25</c:v>
                </c:pt>
                <c:pt idx="230">
                  <c:v>8.25</c:v>
                </c:pt>
                <c:pt idx="231">
                  <c:v>8.25</c:v>
                </c:pt>
                <c:pt idx="232">
                  <c:v>8.25</c:v>
                </c:pt>
                <c:pt idx="233">
                  <c:v>8.25</c:v>
                </c:pt>
                <c:pt idx="234">
                  <c:v>8.25</c:v>
                </c:pt>
                <c:pt idx="235">
                  <c:v>8.25</c:v>
                </c:pt>
                <c:pt idx="236">
                  <c:v>8.25</c:v>
                </c:pt>
                <c:pt idx="237">
                  <c:v>8.25</c:v>
                </c:pt>
                <c:pt idx="238">
                  <c:v>8.25</c:v>
                </c:pt>
                <c:pt idx="239">
                  <c:v>8.25</c:v>
                </c:pt>
                <c:pt idx="240">
                  <c:v>8.25</c:v>
                </c:pt>
                <c:pt idx="241">
                  <c:v>8.25</c:v>
                </c:pt>
                <c:pt idx="242">
                  <c:v>8.25</c:v>
                </c:pt>
                <c:pt idx="243">
                  <c:v>8.25</c:v>
                </c:pt>
                <c:pt idx="244">
                  <c:v>8.25</c:v>
                </c:pt>
                <c:pt idx="245">
                  <c:v>8.25</c:v>
                </c:pt>
                <c:pt idx="246">
                  <c:v>8.25</c:v>
                </c:pt>
                <c:pt idx="247">
                  <c:v>8.25</c:v>
                </c:pt>
                <c:pt idx="248">
                  <c:v>8.25</c:v>
                </c:pt>
                <c:pt idx="249">
                  <c:v>8.25</c:v>
                </c:pt>
                <c:pt idx="250">
                  <c:v>7.75</c:v>
                </c:pt>
                <c:pt idx="251">
                  <c:v>7.75</c:v>
                </c:pt>
                <c:pt idx="252">
                  <c:v>7.75</c:v>
                </c:pt>
                <c:pt idx="253">
                  <c:v>7.75</c:v>
                </c:pt>
                <c:pt idx="254">
                  <c:v>7.75</c:v>
                </c:pt>
                <c:pt idx="255">
                  <c:v>7.75</c:v>
                </c:pt>
                <c:pt idx="256">
                  <c:v>7.75</c:v>
                </c:pt>
                <c:pt idx="257">
                  <c:v>7.75</c:v>
                </c:pt>
                <c:pt idx="258">
                  <c:v>7.75</c:v>
                </c:pt>
                <c:pt idx="259">
                  <c:v>7.75</c:v>
                </c:pt>
                <c:pt idx="260">
                  <c:v>7.75</c:v>
                </c:pt>
                <c:pt idx="261">
                  <c:v>7.75</c:v>
                </c:pt>
                <c:pt idx="262">
                  <c:v>7.75</c:v>
                </c:pt>
                <c:pt idx="263">
                  <c:v>7.75</c:v>
                </c:pt>
                <c:pt idx="264">
                  <c:v>7.75</c:v>
                </c:pt>
                <c:pt idx="265">
                  <c:v>7.75</c:v>
                </c:pt>
                <c:pt idx="266">
                  <c:v>7.75</c:v>
                </c:pt>
                <c:pt idx="267">
                  <c:v>7.75</c:v>
                </c:pt>
                <c:pt idx="268">
                  <c:v>7.75</c:v>
                </c:pt>
                <c:pt idx="269">
                  <c:v>7.75</c:v>
                </c:pt>
                <c:pt idx="270">
                  <c:v>7.75</c:v>
                </c:pt>
                <c:pt idx="271">
                  <c:v>7.75</c:v>
                </c:pt>
                <c:pt idx="272">
                  <c:v>7.75</c:v>
                </c:pt>
                <c:pt idx="273">
                  <c:v>7.75</c:v>
                </c:pt>
                <c:pt idx="274">
                  <c:v>7.75</c:v>
                </c:pt>
                <c:pt idx="275">
                  <c:v>7.75</c:v>
                </c:pt>
                <c:pt idx="276">
                  <c:v>7.75</c:v>
                </c:pt>
                <c:pt idx="277">
                  <c:v>7.75</c:v>
                </c:pt>
                <c:pt idx="278">
                  <c:v>7.75</c:v>
                </c:pt>
                <c:pt idx="279">
                  <c:v>7.75</c:v>
                </c:pt>
                <c:pt idx="280">
                  <c:v>7.75</c:v>
                </c:pt>
                <c:pt idx="281">
                  <c:v>7.75</c:v>
                </c:pt>
                <c:pt idx="282">
                  <c:v>7.75</c:v>
                </c:pt>
                <c:pt idx="283">
                  <c:v>7.75</c:v>
                </c:pt>
                <c:pt idx="284">
                  <c:v>7.75</c:v>
                </c:pt>
                <c:pt idx="285">
                  <c:v>7.75</c:v>
                </c:pt>
                <c:pt idx="286">
                  <c:v>7.75</c:v>
                </c:pt>
                <c:pt idx="287">
                  <c:v>7.75</c:v>
                </c:pt>
                <c:pt idx="288">
                  <c:v>7.75</c:v>
                </c:pt>
                <c:pt idx="289">
                  <c:v>7.75</c:v>
                </c:pt>
                <c:pt idx="290">
                  <c:v>7.5</c:v>
                </c:pt>
                <c:pt idx="291">
                  <c:v>7.5</c:v>
                </c:pt>
                <c:pt idx="292">
                  <c:v>7.5</c:v>
                </c:pt>
                <c:pt idx="293">
                  <c:v>7.5</c:v>
                </c:pt>
                <c:pt idx="294">
                  <c:v>7.5</c:v>
                </c:pt>
                <c:pt idx="295">
                  <c:v>7.5</c:v>
                </c:pt>
                <c:pt idx="296">
                  <c:v>7.5</c:v>
                </c:pt>
                <c:pt idx="297">
                  <c:v>7.5</c:v>
                </c:pt>
                <c:pt idx="298">
                  <c:v>7.5</c:v>
                </c:pt>
                <c:pt idx="299">
                  <c:v>7.5</c:v>
                </c:pt>
                <c:pt idx="300">
                  <c:v>7.5</c:v>
                </c:pt>
                <c:pt idx="301">
                  <c:v>7.5</c:v>
                </c:pt>
                <c:pt idx="302">
                  <c:v>7.5</c:v>
                </c:pt>
                <c:pt idx="303">
                  <c:v>7.5</c:v>
                </c:pt>
                <c:pt idx="304">
                  <c:v>7.5</c:v>
                </c:pt>
                <c:pt idx="305">
                  <c:v>7.5</c:v>
                </c:pt>
                <c:pt idx="306">
                  <c:v>7.5</c:v>
                </c:pt>
                <c:pt idx="307">
                  <c:v>7.5</c:v>
                </c:pt>
                <c:pt idx="308">
                  <c:v>7.5</c:v>
                </c:pt>
                <c:pt idx="309">
                  <c:v>7.5</c:v>
                </c:pt>
                <c:pt idx="310">
                  <c:v>7.5</c:v>
                </c:pt>
                <c:pt idx="311">
                  <c:v>7.5</c:v>
                </c:pt>
                <c:pt idx="312">
                  <c:v>7.5</c:v>
                </c:pt>
                <c:pt idx="313">
                  <c:v>7.5</c:v>
                </c:pt>
                <c:pt idx="314">
                  <c:v>7.5</c:v>
                </c:pt>
                <c:pt idx="315">
                  <c:v>7.5</c:v>
                </c:pt>
                <c:pt idx="316">
                  <c:v>7.5</c:v>
                </c:pt>
                <c:pt idx="317">
                  <c:v>7.5</c:v>
                </c:pt>
                <c:pt idx="318">
                  <c:v>7.5</c:v>
                </c:pt>
                <c:pt idx="319">
                  <c:v>7.25</c:v>
                </c:pt>
                <c:pt idx="320">
                  <c:v>7.25</c:v>
                </c:pt>
                <c:pt idx="321">
                  <c:v>7.25</c:v>
                </c:pt>
                <c:pt idx="322">
                  <c:v>7.25</c:v>
                </c:pt>
                <c:pt idx="323">
                  <c:v>7.25</c:v>
                </c:pt>
                <c:pt idx="324">
                  <c:v>7.25</c:v>
                </c:pt>
                <c:pt idx="325">
                  <c:v>7.25</c:v>
                </c:pt>
                <c:pt idx="326">
                  <c:v>7.25</c:v>
                </c:pt>
                <c:pt idx="327">
                  <c:v>7.25</c:v>
                </c:pt>
                <c:pt idx="328">
                  <c:v>7.25</c:v>
                </c:pt>
                <c:pt idx="329">
                  <c:v>7.25</c:v>
                </c:pt>
                <c:pt idx="330">
                  <c:v>7.25</c:v>
                </c:pt>
                <c:pt idx="331">
                  <c:v>7.25</c:v>
                </c:pt>
                <c:pt idx="332">
                  <c:v>7.25</c:v>
                </c:pt>
                <c:pt idx="333">
                  <c:v>7.25</c:v>
                </c:pt>
                <c:pt idx="334">
                  <c:v>7.25</c:v>
                </c:pt>
                <c:pt idx="335">
                  <c:v>7.25</c:v>
                </c:pt>
                <c:pt idx="336">
                  <c:v>7.25</c:v>
                </c:pt>
                <c:pt idx="337">
                  <c:v>7.25</c:v>
                </c:pt>
                <c:pt idx="338">
                  <c:v>7.25</c:v>
                </c:pt>
                <c:pt idx="339">
                  <c:v>7.25</c:v>
                </c:pt>
                <c:pt idx="340">
                  <c:v>7.25</c:v>
                </c:pt>
                <c:pt idx="341">
                  <c:v>7.25</c:v>
                </c:pt>
                <c:pt idx="342">
                  <c:v>7.25</c:v>
                </c:pt>
                <c:pt idx="343">
                  <c:v>7.25</c:v>
                </c:pt>
                <c:pt idx="344">
                  <c:v>7.25</c:v>
                </c:pt>
                <c:pt idx="345">
                  <c:v>7.25</c:v>
                </c:pt>
                <c:pt idx="346">
                  <c:v>7.25</c:v>
                </c:pt>
                <c:pt idx="347">
                  <c:v>7.25</c:v>
                </c:pt>
                <c:pt idx="348">
                  <c:v>7.25</c:v>
                </c:pt>
                <c:pt idx="349">
                  <c:v>7.25</c:v>
                </c:pt>
                <c:pt idx="350">
                  <c:v>7.25</c:v>
                </c:pt>
                <c:pt idx="351">
                  <c:v>7.25</c:v>
                </c:pt>
                <c:pt idx="352">
                  <c:v>7.25</c:v>
                </c:pt>
                <c:pt idx="353">
                  <c:v>7.25</c:v>
                </c:pt>
                <c:pt idx="354">
                  <c:v>7.25</c:v>
                </c:pt>
                <c:pt idx="355">
                  <c:v>7.25</c:v>
                </c:pt>
                <c:pt idx="356">
                  <c:v>7.25</c:v>
                </c:pt>
                <c:pt idx="357">
                  <c:v>7.25</c:v>
                </c:pt>
                <c:pt idx="358">
                  <c:v>7.25</c:v>
                </c:pt>
                <c:pt idx="359">
                  <c:v>7.25</c:v>
                </c:pt>
                <c:pt idx="360">
                  <c:v>7.25</c:v>
                </c:pt>
                <c:pt idx="361">
                  <c:v>7.25</c:v>
                </c:pt>
                <c:pt idx="362">
                  <c:v>7.25</c:v>
                </c:pt>
                <c:pt idx="363">
                  <c:v>7.25</c:v>
                </c:pt>
                <c:pt idx="364">
                  <c:v>7.25</c:v>
                </c:pt>
                <c:pt idx="365">
                  <c:v>7.25</c:v>
                </c:pt>
                <c:pt idx="366">
                  <c:v>7.25</c:v>
                </c:pt>
                <c:pt idx="367">
                  <c:v>7.25</c:v>
                </c:pt>
                <c:pt idx="368">
                  <c:v>7.25</c:v>
                </c:pt>
                <c:pt idx="369">
                  <c:v>7.25</c:v>
                </c:pt>
                <c:pt idx="370">
                  <c:v>7.25</c:v>
                </c:pt>
                <c:pt idx="371">
                  <c:v>7.25</c:v>
                </c:pt>
                <c:pt idx="372">
                  <c:v>7.25</c:v>
                </c:pt>
                <c:pt idx="373">
                  <c:v>7.25</c:v>
                </c:pt>
                <c:pt idx="374">
                  <c:v>7.25</c:v>
                </c:pt>
                <c:pt idx="375">
                  <c:v>7.25</c:v>
                </c:pt>
                <c:pt idx="376">
                  <c:v>7.25</c:v>
                </c:pt>
                <c:pt idx="377">
                  <c:v>7.25</c:v>
                </c:pt>
                <c:pt idx="378">
                  <c:v>7.25</c:v>
                </c:pt>
                <c:pt idx="379">
                  <c:v>7.25</c:v>
                </c:pt>
                <c:pt idx="380">
                  <c:v>7.25</c:v>
                </c:pt>
                <c:pt idx="381">
                  <c:v>7.25</c:v>
                </c:pt>
                <c:pt idx="382">
                  <c:v>7.25</c:v>
                </c:pt>
                <c:pt idx="383">
                  <c:v>7.25</c:v>
                </c:pt>
                <c:pt idx="384">
                  <c:v>7.25</c:v>
                </c:pt>
                <c:pt idx="385">
                  <c:v>7.25</c:v>
                </c:pt>
                <c:pt idx="386">
                  <c:v>7.25</c:v>
                </c:pt>
                <c:pt idx="387">
                  <c:v>7.25</c:v>
                </c:pt>
                <c:pt idx="388">
                  <c:v>7.25</c:v>
                </c:pt>
                <c:pt idx="389">
                  <c:v>7.25</c:v>
                </c:pt>
                <c:pt idx="390">
                  <c:v>7.25</c:v>
                </c:pt>
                <c:pt idx="391">
                  <c:v>7.25</c:v>
                </c:pt>
                <c:pt idx="392">
                  <c:v>7.25</c:v>
                </c:pt>
                <c:pt idx="393">
                  <c:v>7.25</c:v>
                </c:pt>
                <c:pt idx="394">
                  <c:v>7.25</c:v>
                </c:pt>
                <c:pt idx="395">
                  <c:v>7.25</c:v>
                </c:pt>
                <c:pt idx="396">
                  <c:v>7.25</c:v>
                </c:pt>
                <c:pt idx="397">
                  <c:v>7.25</c:v>
                </c:pt>
                <c:pt idx="398">
                  <c:v>7.25</c:v>
                </c:pt>
                <c:pt idx="399">
                  <c:v>7.25</c:v>
                </c:pt>
                <c:pt idx="400">
                  <c:v>7.25</c:v>
                </c:pt>
                <c:pt idx="401">
                  <c:v>7.25</c:v>
                </c:pt>
                <c:pt idx="402">
                  <c:v>7.25</c:v>
                </c:pt>
                <c:pt idx="403">
                  <c:v>7.25</c:v>
                </c:pt>
                <c:pt idx="404">
                  <c:v>7.25</c:v>
                </c:pt>
                <c:pt idx="405">
                  <c:v>7.25</c:v>
                </c:pt>
                <c:pt idx="406">
                  <c:v>7.25</c:v>
                </c:pt>
                <c:pt idx="407">
                  <c:v>7.25</c:v>
                </c:pt>
                <c:pt idx="408">
                  <c:v>7.25</c:v>
                </c:pt>
                <c:pt idx="409">
                  <c:v>7.25</c:v>
                </c:pt>
                <c:pt idx="410">
                  <c:v>7.25</c:v>
                </c:pt>
                <c:pt idx="411">
                  <c:v>7.25</c:v>
                </c:pt>
                <c:pt idx="412">
                  <c:v>7.25</c:v>
                </c:pt>
                <c:pt idx="413">
                  <c:v>7.25</c:v>
                </c:pt>
                <c:pt idx="414">
                  <c:v>7.25</c:v>
                </c:pt>
                <c:pt idx="415">
                  <c:v>7.25</c:v>
                </c:pt>
                <c:pt idx="416">
                  <c:v>7.25</c:v>
                </c:pt>
                <c:pt idx="417">
                  <c:v>7.25</c:v>
                </c:pt>
                <c:pt idx="418">
                  <c:v>7.25</c:v>
                </c:pt>
                <c:pt idx="419">
                  <c:v>7.25</c:v>
                </c:pt>
                <c:pt idx="420">
                  <c:v>7.25</c:v>
                </c:pt>
                <c:pt idx="421">
                  <c:v>7.25</c:v>
                </c:pt>
                <c:pt idx="422">
                  <c:v>7.25</c:v>
                </c:pt>
                <c:pt idx="423">
                  <c:v>7.25</c:v>
                </c:pt>
                <c:pt idx="424">
                  <c:v>7.25</c:v>
                </c:pt>
                <c:pt idx="425">
                  <c:v>7.25</c:v>
                </c:pt>
                <c:pt idx="426">
                  <c:v>7.25</c:v>
                </c:pt>
                <c:pt idx="427">
                  <c:v>7.25</c:v>
                </c:pt>
                <c:pt idx="428">
                  <c:v>7.25</c:v>
                </c:pt>
                <c:pt idx="429">
                  <c:v>7.25</c:v>
                </c:pt>
                <c:pt idx="430">
                  <c:v>7.25</c:v>
                </c:pt>
                <c:pt idx="431">
                  <c:v>7.25</c:v>
                </c:pt>
                <c:pt idx="432">
                  <c:v>7.25</c:v>
                </c:pt>
                <c:pt idx="433">
                  <c:v>7.25</c:v>
                </c:pt>
                <c:pt idx="434">
                  <c:v>7.25</c:v>
                </c:pt>
                <c:pt idx="435">
                  <c:v>7.25</c:v>
                </c:pt>
                <c:pt idx="436">
                  <c:v>7.25</c:v>
                </c:pt>
                <c:pt idx="437">
                  <c:v>7.25</c:v>
                </c:pt>
                <c:pt idx="438">
                  <c:v>7.25</c:v>
                </c:pt>
                <c:pt idx="439">
                  <c:v>7.25</c:v>
                </c:pt>
                <c:pt idx="440">
                  <c:v>7.25</c:v>
                </c:pt>
                <c:pt idx="441">
                  <c:v>7.25</c:v>
                </c:pt>
                <c:pt idx="442">
                  <c:v>7.25</c:v>
                </c:pt>
                <c:pt idx="443">
                  <c:v>7.25</c:v>
                </c:pt>
                <c:pt idx="444">
                  <c:v>7.25</c:v>
                </c:pt>
                <c:pt idx="445">
                  <c:v>7.25</c:v>
                </c:pt>
                <c:pt idx="446">
                  <c:v>7.25</c:v>
                </c:pt>
                <c:pt idx="447">
                  <c:v>7.25</c:v>
                </c:pt>
                <c:pt idx="448">
                  <c:v>7.25</c:v>
                </c:pt>
                <c:pt idx="449">
                  <c:v>7.25</c:v>
                </c:pt>
                <c:pt idx="450">
                  <c:v>7.25</c:v>
                </c:pt>
                <c:pt idx="451">
                  <c:v>7.25</c:v>
                </c:pt>
                <c:pt idx="452">
                  <c:v>7.25</c:v>
                </c:pt>
                <c:pt idx="453">
                  <c:v>7.25</c:v>
                </c:pt>
                <c:pt idx="454">
                  <c:v>7.25</c:v>
                </c:pt>
                <c:pt idx="455">
                  <c:v>7.25</c:v>
                </c:pt>
                <c:pt idx="456">
                  <c:v>7.25</c:v>
                </c:pt>
                <c:pt idx="457">
                  <c:v>7.25</c:v>
                </c:pt>
                <c:pt idx="458">
                  <c:v>7.25</c:v>
                </c:pt>
                <c:pt idx="459">
                  <c:v>7.25</c:v>
                </c:pt>
                <c:pt idx="460">
                  <c:v>7.25</c:v>
                </c:pt>
                <c:pt idx="461">
                  <c:v>7.25</c:v>
                </c:pt>
                <c:pt idx="462">
                  <c:v>7.25</c:v>
                </c:pt>
                <c:pt idx="463">
                  <c:v>7.25</c:v>
                </c:pt>
                <c:pt idx="464">
                  <c:v>7.25</c:v>
                </c:pt>
                <c:pt idx="465">
                  <c:v>7.25</c:v>
                </c:pt>
                <c:pt idx="466">
                  <c:v>7.25</c:v>
                </c:pt>
                <c:pt idx="467">
                  <c:v>7.25</c:v>
                </c:pt>
                <c:pt idx="468">
                  <c:v>7.25</c:v>
                </c:pt>
                <c:pt idx="469">
                  <c:v>7.25</c:v>
                </c:pt>
                <c:pt idx="470">
                  <c:v>7.25</c:v>
                </c:pt>
                <c:pt idx="471">
                  <c:v>7.25</c:v>
                </c:pt>
                <c:pt idx="472">
                  <c:v>7.25</c:v>
                </c:pt>
                <c:pt idx="473">
                  <c:v>7.25</c:v>
                </c:pt>
                <c:pt idx="474">
                  <c:v>7.25</c:v>
                </c:pt>
                <c:pt idx="475">
                  <c:v>7.25</c:v>
                </c:pt>
                <c:pt idx="476">
                  <c:v>7.25</c:v>
                </c:pt>
                <c:pt idx="477">
                  <c:v>7.25</c:v>
                </c:pt>
                <c:pt idx="478">
                  <c:v>7.25</c:v>
                </c:pt>
                <c:pt idx="479">
                  <c:v>7.25</c:v>
                </c:pt>
                <c:pt idx="480">
                  <c:v>7.25</c:v>
                </c:pt>
                <c:pt idx="481">
                  <c:v>7.25</c:v>
                </c:pt>
                <c:pt idx="482">
                  <c:v>7.25</c:v>
                </c:pt>
                <c:pt idx="483">
                  <c:v>7.25</c:v>
                </c:pt>
                <c:pt idx="484">
                  <c:v>7.25</c:v>
                </c:pt>
                <c:pt idx="485">
                  <c:v>7.25</c:v>
                </c:pt>
                <c:pt idx="486">
                  <c:v>7.25</c:v>
                </c:pt>
                <c:pt idx="487">
                  <c:v>7.25</c:v>
                </c:pt>
                <c:pt idx="488">
                  <c:v>7.25</c:v>
                </c:pt>
                <c:pt idx="489">
                  <c:v>7.25</c:v>
                </c:pt>
                <c:pt idx="490">
                  <c:v>7.25</c:v>
                </c:pt>
                <c:pt idx="491">
                  <c:v>7.25</c:v>
                </c:pt>
                <c:pt idx="492">
                  <c:v>7.25</c:v>
                </c:pt>
                <c:pt idx="493">
                  <c:v>7.5</c:v>
                </c:pt>
                <c:pt idx="494">
                  <c:v>7.5</c:v>
                </c:pt>
                <c:pt idx="495">
                  <c:v>7.5</c:v>
                </c:pt>
                <c:pt idx="496">
                  <c:v>7.5</c:v>
                </c:pt>
                <c:pt idx="497">
                  <c:v>7.5</c:v>
                </c:pt>
                <c:pt idx="498">
                  <c:v>7.5</c:v>
                </c:pt>
                <c:pt idx="499">
                  <c:v>7.5</c:v>
                </c:pt>
                <c:pt idx="500">
                  <c:v>7.5</c:v>
                </c:pt>
                <c:pt idx="501">
                  <c:v>7.5</c:v>
                </c:pt>
                <c:pt idx="502">
                  <c:v>7.5</c:v>
                </c:pt>
                <c:pt idx="503">
                  <c:v>7.5</c:v>
                </c:pt>
                <c:pt idx="504">
                  <c:v>7.5</c:v>
                </c:pt>
                <c:pt idx="505">
                  <c:v>7.5</c:v>
                </c:pt>
                <c:pt idx="506">
                  <c:v>7.5</c:v>
                </c:pt>
                <c:pt idx="507">
                  <c:v>7.5</c:v>
                </c:pt>
                <c:pt idx="508">
                  <c:v>7.5</c:v>
                </c:pt>
                <c:pt idx="509">
                  <c:v>7.5</c:v>
                </c:pt>
                <c:pt idx="510">
                  <c:v>7.5</c:v>
                </c:pt>
                <c:pt idx="511">
                  <c:v>7.5</c:v>
                </c:pt>
                <c:pt idx="512">
                  <c:v>7.5</c:v>
                </c:pt>
                <c:pt idx="513">
                  <c:v>7.5</c:v>
                </c:pt>
                <c:pt idx="514">
                  <c:v>7.5</c:v>
                </c:pt>
                <c:pt idx="515">
                  <c:v>7.5</c:v>
                </c:pt>
                <c:pt idx="516">
                  <c:v>7.5</c:v>
                </c:pt>
                <c:pt idx="517">
                  <c:v>7.5</c:v>
                </c:pt>
                <c:pt idx="518">
                  <c:v>7.5</c:v>
                </c:pt>
                <c:pt idx="519">
                  <c:v>7.5</c:v>
                </c:pt>
                <c:pt idx="520">
                  <c:v>7.5</c:v>
                </c:pt>
                <c:pt idx="521">
                  <c:v>7.5</c:v>
                </c:pt>
                <c:pt idx="522">
                  <c:v>7.5</c:v>
                </c:pt>
                <c:pt idx="523">
                  <c:v>7.5</c:v>
                </c:pt>
                <c:pt idx="52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3-46E7-8FA5-228221FF6E22}"/>
            </c:ext>
          </c:extLst>
        </c:ser>
        <c:ser>
          <c:idx val="0"/>
          <c:order val="2"/>
          <c:tx>
            <c:strRef>
              <c:f>I.18!$E$1</c:f>
              <c:strCache>
                <c:ptCount val="1"/>
                <c:pt idx="0">
                  <c:v>CB of Czech Republic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I.18!$E$4:$E$528</c:f>
              <c:numCache>
                <c:formatCode>0.0</c:formatCode>
                <c:ptCount val="525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0.75</c:v>
                </c:pt>
                <c:pt idx="315">
                  <c:v>0.75</c:v>
                </c:pt>
                <c:pt idx="316">
                  <c:v>0.75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1.25</c:v>
                </c:pt>
                <c:pt idx="449">
                  <c:v>1.25</c:v>
                </c:pt>
                <c:pt idx="450">
                  <c:v>1.25</c:v>
                </c:pt>
                <c:pt idx="451">
                  <c:v>1.25</c:v>
                </c:pt>
                <c:pt idx="452">
                  <c:v>1.25</c:v>
                </c:pt>
                <c:pt idx="453">
                  <c:v>1.25</c:v>
                </c:pt>
                <c:pt idx="454">
                  <c:v>1.25</c:v>
                </c:pt>
                <c:pt idx="455">
                  <c:v>1.25</c:v>
                </c:pt>
                <c:pt idx="456">
                  <c:v>1.25</c:v>
                </c:pt>
                <c:pt idx="457">
                  <c:v>1.25</c:v>
                </c:pt>
                <c:pt idx="458">
                  <c:v>1.25</c:v>
                </c:pt>
                <c:pt idx="459">
                  <c:v>1.25</c:v>
                </c:pt>
                <c:pt idx="460">
                  <c:v>1.25</c:v>
                </c:pt>
                <c:pt idx="461">
                  <c:v>1.25</c:v>
                </c:pt>
                <c:pt idx="462">
                  <c:v>1.25</c:v>
                </c:pt>
                <c:pt idx="463">
                  <c:v>1.25</c:v>
                </c:pt>
                <c:pt idx="464">
                  <c:v>1.25</c:v>
                </c:pt>
                <c:pt idx="465">
                  <c:v>1.25</c:v>
                </c:pt>
                <c:pt idx="466">
                  <c:v>1.25</c:v>
                </c:pt>
                <c:pt idx="467">
                  <c:v>1.25</c:v>
                </c:pt>
                <c:pt idx="468">
                  <c:v>1.25</c:v>
                </c:pt>
                <c:pt idx="469">
                  <c:v>1.25</c:v>
                </c:pt>
                <c:pt idx="470">
                  <c:v>1.25</c:v>
                </c:pt>
                <c:pt idx="471">
                  <c:v>1.25</c:v>
                </c:pt>
                <c:pt idx="472">
                  <c:v>1.25</c:v>
                </c:pt>
                <c:pt idx="473">
                  <c:v>1.25</c:v>
                </c:pt>
                <c:pt idx="474">
                  <c:v>1.25</c:v>
                </c:pt>
                <c:pt idx="475">
                  <c:v>1.25</c:v>
                </c:pt>
                <c:pt idx="476">
                  <c:v>1.25</c:v>
                </c:pt>
                <c:pt idx="477">
                  <c:v>1.25</c:v>
                </c:pt>
                <c:pt idx="478">
                  <c:v>1.25</c:v>
                </c:pt>
                <c:pt idx="479">
                  <c:v>1.25</c:v>
                </c:pt>
                <c:pt idx="480">
                  <c:v>1.25</c:v>
                </c:pt>
                <c:pt idx="481">
                  <c:v>1.25</c:v>
                </c:pt>
                <c:pt idx="482">
                  <c:v>1.25</c:v>
                </c:pt>
                <c:pt idx="483">
                  <c:v>1.25</c:v>
                </c:pt>
                <c:pt idx="484">
                  <c:v>1.25</c:v>
                </c:pt>
                <c:pt idx="485">
                  <c:v>1.25</c:v>
                </c:pt>
                <c:pt idx="486">
                  <c:v>1.25</c:v>
                </c:pt>
                <c:pt idx="487">
                  <c:v>1.25</c:v>
                </c:pt>
                <c:pt idx="488">
                  <c:v>1.25</c:v>
                </c:pt>
                <c:pt idx="489">
                  <c:v>1.25</c:v>
                </c:pt>
                <c:pt idx="490">
                  <c:v>1.25</c:v>
                </c:pt>
                <c:pt idx="491">
                  <c:v>1.25</c:v>
                </c:pt>
                <c:pt idx="492">
                  <c:v>1.25</c:v>
                </c:pt>
                <c:pt idx="493">
                  <c:v>1.25</c:v>
                </c:pt>
                <c:pt idx="494">
                  <c:v>1.25</c:v>
                </c:pt>
                <c:pt idx="495">
                  <c:v>1.25</c:v>
                </c:pt>
                <c:pt idx="496">
                  <c:v>1.25</c:v>
                </c:pt>
                <c:pt idx="497">
                  <c:v>1.25</c:v>
                </c:pt>
                <c:pt idx="498">
                  <c:v>1.25</c:v>
                </c:pt>
                <c:pt idx="499">
                  <c:v>1.25</c:v>
                </c:pt>
                <c:pt idx="500">
                  <c:v>1.25</c:v>
                </c:pt>
                <c:pt idx="501">
                  <c:v>1.25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3-46E7-8FA5-228221FF6E22}"/>
            </c:ext>
          </c:extLst>
        </c:ser>
        <c:ser>
          <c:idx val="3"/>
          <c:order val="3"/>
          <c:tx>
            <c:strRef>
              <c:f>I.18!$G$1</c:f>
              <c:strCache>
                <c:ptCount val="1"/>
                <c:pt idx="0">
                  <c:v>CB of Turkey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Pt>
            <c:idx val="301"/>
            <c:bubble3D val="0"/>
            <c:extLst>
              <c:ext xmlns:c16="http://schemas.microsoft.com/office/drawing/2014/chart" uri="{C3380CC4-5D6E-409C-BE32-E72D297353CC}">
                <c16:uniqueId val="{00000000-C204-4B3E-8E8E-30A8D8A4BD02}"/>
              </c:ext>
            </c:extLst>
          </c:dPt>
          <c:dPt>
            <c:idx val="324"/>
            <c:bubble3D val="0"/>
            <c:extLst>
              <c:ext xmlns:c16="http://schemas.microsoft.com/office/drawing/2014/chart" uri="{C3380CC4-5D6E-409C-BE32-E72D297353CC}">
                <c16:uniqueId val="{00000001-C204-4B3E-8E8E-30A8D8A4BD02}"/>
              </c:ext>
            </c:extLst>
          </c:dPt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I.18!$G$4:$G$528</c:f>
              <c:numCache>
                <c:formatCode>0.0</c:formatCode>
                <c:ptCount val="52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11.75</c:v>
                </c:pt>
                <c:pt idx="55">
                  <c:v>11.75</c:v>
                </c:pt>
                <c:pt idx="56">
                  <c:v>11.75</c:v>
                </c:pt>
                <c:pt idx="57">
                  <c:v>11.75</c:v>
                </c:pt>
                <c:pt idx="58">
                  <c:v>11.75</c:v>
                </c:pt>
                <c:pt idx="59">
                  <c:v>11.75</c:v>
                </c:pt>
                <c:pt idx="60">
                  <c:v>11.75</c:v>
                </c:pt>
                <c:pt idx="61">
                  <c:v>11.75</c:v>
                </c:pt>
                <c:pt idx="62">
                  <c:v>11.75</c:v>
                </c:pt>
                <c:pt idx="63">
                  <c:v>11.75</c:v>
                </c:pt>
                <c:pt idx="64">
                  <c:v>11.75</c:v>
                </c:pt>
                <c:pt idx="65">
                  <c:v>11.75</c:v>
                </c:pt>
                <c:pt idx="66">
                  <c:v>11.75</c:v>
                </c:pt>
                <c:pt idx="67">
                  <c:v>11.75</c:v>
                </c:pt>
                <c:pt idx="68">
                  <c:v>11.75</c:v>
                </c:pt>
                <c:pt idx="69">
                  <c:v>11.75</c:v>
                </c:pt>
                <c:pt idx="70">
                  <c:v>11.75</c:v>
                </c:pt>
                <c:pt idx="71">
                  <c:v>11.75</c:v>
                </c:pt>
                <c:pt idx="72">
                  <c:v>11.75</c:v>
                </c:pt>
                <c:pt idx="73">
                  <c:v>11.75</c:v>
                </c:pt>
                <c:pt idx="74">
                  <c:v>11.75</c:v>
                </c:pt>
                <c:pt idx="75">
                  <c:v>11.75</c:v>
                </c:pt>
                <c:pt idx="76">
                  <c:v>11.75</c:v>
                </c:pt>
                <c:pt idx="77">
                  <c:v>11.75</c:v>
                </c:pt>
                <c:pt idx="78">
                  <c:v>11.75</c:v>
                </c:pt>
                <c:pt idx="79">
                  <c:v>11.75</c:v>
                </c:pt>
                <c:pt idx="80">
                  <c:v>11.75</c:v>
                </c:pt>
                <c:pt idx="81">
                  <c:v>11.75</c:v>
                </c:pt>
                <c:pt idx="82">
                  <c:v>11.75</c:v>
                </c:pt>
                <c:pt idx="83">
                  <c:v>12.25</c:v>
                </c:pt>
                <c:pt idx="84">
                  <c:v>12.25</c:v>
                </c:pt>
                <c:pt idx="85">
                  <c:v>12.25</c:v>
                </c:pt>
                <c:pt idx="86">
                  <c:v>12.25</c:v>
                </c:pt>
                <c:pt idx="87">
                  <c:v>12.25</c:v>
                </c:pt>
                <c:pt idx="88">
                  <c:v>12.25</c:v>
                </c:pt>
                <c:pt idx="89">
                  <c:v>12.25</c:v>
                </c:pt>
                <c:pt idx="90">
                  <c:v>12.25</c:v>
                </c:pt>
                <c:pt idx="91">
                  <c:v>12.25</c:v>
                </c:pt>
                <c:pt idx="92">
                  <c:v>12.25</c:v>
                </c:pt>
                <c:pt idx="93">
                  <c:v>12.25</c:v>
                </c:pt>
                <c:pt idx="94">
                  <c:v>12.25</c:v>
                </c:pt>
                <c:pt idx="95">
                  <c:v>12.25</c:v>
                </c:pt>
                <c:pt idx="96">
                  <c:v>12.25</c:v>
                </c:pt>
                <c:pt idx="97">
                  <c:v>12.25</c:v>
                </c:pt>
                <c:pt idx="98">
                  <c:v>12.25</c:v>
                </c:pt>
                <c:pt idx="99">
                  <c:v>12.25</c:v>
                </c:pt>
                <c:pt idx="100">
                  <c:v>12.25</c:v>
                </c:pt>
                <c:pt idx="101">
                  <c:v>12.25</c:v>
                </c:pt>
                <c:pt idx="102">
                  <c:v>12.25</c:v>
                </c:pt>
                <c:pt idx="103">
                  <c:v>12.25</c:v>
                </c:pt>
                <c:pt idx="104">
                  <c:v>12.25</c:v>
                </c:pt>
                <c:pt idx="105">
                  <c:v>12.25</c:v>
                </c:pt>
                <c:pt idx="106">
                  <c:v>12.25</c:v>
                </c:pt>
                <c:pt idx="107">
                  <c:v>12.25</c:v>
                </c:pt>
                <c:pt idx="108">
                  <c:v>12.25</c:v>
                </c:pt>
                <c:pt idx="109">
                  <c:v>12.25</c:v>
                </c:pt>
                <c:pt idx="110">
                  <c:v>12.25</c:v>
                </c:pt>
                <c:pt idx="111">
                  <c:v>12.25</c:v>
                </c:pt>
                <c:pt idx="112">
                  <c:v>12.25</c:v>
                </c:pt>
                <c:pt idx="113">
                  <c:v>12.25</c:v>
                </c:pt>
                <c:pt idx="114">
                  <c:v>12.25</c:v>
                </c:pt>
                <c:pt idx="115">
                  <c:v>12.25</c:v>
                </c:pt>
                <c:pt idx="116">
                  <c:v>12.25</c:v>
                </c:pt>
                <c:pt idx="117">
                  <c:v>12.25</c:v>
                </c:pt>
                <c:pt idx="118">
                  <c:v>12.25</c:v>
                </c:pt>
                <c:pt idx="119">
                  <c:v>12.25</c:v>
                </c:pt>
                <c:pt idx="120">
                  <c:v>12.25</c:v>
                </c:pt>
                <c:pt idx="121">
                  <c:v>12.25</c:v>
                </c:pt>
                <c:pt idx="122">
                  <c:v>12.25</c:v>
                </c:pt>
                <c:pt idx="123">
                  <c:v>12.25</c:v>
                </c:pt>
                <c:pt idx="124">
                  <c:v>12.25</c:v>
                </c:pt>
                <c:pt idx="125">
                  <c:v>12.25</c:v>
                </c:pt>
                <c:pt idx="126">
                  <c:v>12.25</c:v>
                </c:pt>
                <c:pt idx="127">
                  <c:v>12.25</c:v>
                </c:pt>
                <c:pt idx="128">
                  <c:v>12.25</c:v>
                </c:pt>
                <c:pt idx="129">
                  <c:v>12.25</c:v>
                </c:pt>
                <c:pt idx="130">
                  <c:v>12.25</c:v>
                </c:pt>
                <c:pt idx="131">
                  <c:v>12.25</c:v>
                </c:pt>
                <c:pt idx="132">
                  <c:v>12.25</c:v>
                </c:pt>
                <c:pt idx="133">
                  <c:v>12.25</c:v>
                </c:pt>
                <c:pt idx="134">
                  <c:v>12.25</c:v>
                </c:pt>
                <c:pt idx="135">
                  <c:v>12.25</c:v>
                </c:pt>
                <c:pt idx="136">
                  <c:v>12.25</c:v>
                </c:pt>
                <c:pt idx="137">
                  <c:v>12.25</c:v>
                </c:pt>
                <c:pt idx="138">
                  <c:v>12.25</c:v>
                </c:pt>
                <c:pt idx="139">
                  <c:v>12.25</c:v>
                </c:pt>
                <c:pt idx="140">
                  <c:v>12.25</c:v>
                </c:pt>
                <c:pt idx="141">
                  <c:v>12.25</c:v>
                </c:pt>
                <c:pt idx="142">
                  <c:v>12.25</c:v>
                </c:pt>
                <c:pt idx="143">
                  <c:v>12.25</c:v>
                </c:pt>
                <c:pt idx="144">
                  <c:v>12.25</c:v>
                </c:pt>
                <c:pt idx="145">
                  <c:v>12.25</c:v>
                </c:pt>
                <c:pt idx="146">
                  <c:v>12.25</c:v>
                </c:pt>
                <c:pt idx="147">
                  <c:v>12.25</c:v>
                </c:pt>
                <c:pt idx="148">
                  <c:v>12.25</c:v>
                </c:pt>
                <c:pt idx="149">
                  <c:v>12.25</c:v>
                </c:pt>
                <c:pt idx="150">
                  <c:v>12.25</c:v>
                </c:pt>
                <c:pt idx="151">
                  <c:v>12.25</c:v>
                </c:pt>
                <c:pt idx="152">
                  <c:v>12.25</c:v>
                </c:pt>
                <c:pt idx="153">
                  <c:v>12.25</c:v>
                </c:pt>
                <c:pt idx="154">
                  <c:v>12.25</c:v>
                </c:pt>
                <c:pt idx="155">
                  <c:v>12.25</c:v>
                </c:pt>
                <c:pt idx="156">
                  <c:v>12.25</c:v>
                </c:pt>
                <c:pt idx="157">
                  <c:v>12.25</c:v>
                </c:pt>
                <c:pt idx="158">
                  <c:v>12.25</c:v>
                </c:pt>
                <c:pt idx="159">
                  <c:v>12.25</c:v>
                </c:pt>
                <c:pt idx="160">
                  <c:v>12.25</c:v>
                </c:pt>
                <c:pt idx="161">
                  <c:v>12.25</c:v>
                </c:pt>
                <c:pt idx="162">
                  <c:v>12.25</c:v>
                </c:pt>
                <c:pt idx="163">
                  <c:v>12.25</c:v>
                </c:pt>
                <c:pt idx="164">
                  <c:v>12.25</c:v>
                </c:pt>
                <c:pt idx="165">
                  <c:v>12.25</c:v>
                </c:pt>
                <c:pt idx="166">
                  <c:v>12.25</c:v>
                </c:pt>
                <c:pt idx="167">
                  <c:v>12.25</c:v>
                </c:pt>
                <c:pt idx="168">
                  <c:v>12.25</c:v>
                </c:pt>
                <c:pt idx="169">
                  <c:v>12.25</c:v>
                </c:pt>
                <c:pt idx="170">
                  <c:v>12.25</c:v>
                </c:pt>
                <c:pt idx="171">
                  <c:v>12.25</c:v>
                </c:pt>
                <c:pt idx="172">
                  <c:v>12.25</c:v>
                </c:pt>
                <c:pt idx="173">
                  <c:v>12.25</c:v>
                </c:pt>
                <c:pt idx="174">
                  <c:v>12.25</c:v>
                </c:pt>
                <c:pt idx="175">
                  <c:v>12.25</c:v>
                </c:pt>
                <c:pt idx="176">
                  <c:v>12.25</c:v>
                </c:pt>
                <c:pt idx="177">
                  <c:v>12.25</c:v>
                </c:pt>
                <c:pt idx="178">
                  <c:v>12.25</c:v>
                </c:pt>
                <c:pt idx="179">
                  <c:v>12.25</c:v>
                </c:pt>
                <c:pt idx="180">
                  <c:v>12.25</c:v>
                </c:pt>
                <c:pt idx="181">
                  <c:v>12.25</c:v>
                </c:pt>
                <c:pt idx="182">
                  <c:v>12.25</c:v>
                </c:pt>
                <c:pt idx="183">
                  <c:v>12.25</c:v>
                </c:pt>
                <c:pt idx="184">
                  <c:v>12.25</c:v>
                </c:pt>
                <c:pt idx="185">
                  <c:v>12.25</c:v>
                </c:pt>
                <c:pt idx="186">
                  <c:v>12.25</c:v>
                </c:pt>
                <c:pt idx="187">
                  <c:v>12.25</c:v>
                </c:pt>
                <c:pt idx="188">
                  <c:v>12.25</c:v>
                </c:pt>
                <c:pt idx="189">
                  <c:v>12.25</c:v>
                </c:pt>
                <c:pt idx="190">
                  <c:v>12.25</c:v>
                </c:pt>
                <c:pt idx="191">
                  <c:v>12.25</c:v>
                </c:pt>
                <c:pt idx="192">
                  <c:v>12.25</c:v>
                </c:pt>
                <c:pt idx="193">
                  <c:v>12.25</c:v>
                </c:pt>
                <c:pt idx="194">
                  <c:v>12.25</c:v>
                </c:pt>
                <c:pt idx="195">
                  <c:v>12.25</c:v>
                </c:pt>
                <c:pt idx="196">
                  <c:v>12.25</c:v>
                </c:pt>
                <c:pt idx="197">
                  <c:v>12.25</c:v>
                </c:pt>
                <c:pt idx="198">
                  <c:v>12.25</c:v>
                </c:pt>
                <c:pt idx="199">
                  <c:v>12.25</c:v>
                </c:pt>
                <c:pt idx="200">
                  <c:v>12.25</c:v>
                </c:pt>
                <c:pt idx="201">
                  <c:v>12.25</c:v>
                </c:pt>
                <c:pt idx="202">
                  <c:v>12.25</c:v>
                </c:pt>
                <c:pt idx="203">
                  <c:v>12.25</c:v>
                </c:pt>
                <c:pt idx="204">
                  <c:v>12.25</c:v>
                </c:pt>
                <c:pt idx="205">
                  <c:v>12.25</c:v>
                </c:pt>
                <c:pt idx="206">
                  <c:v>12.25</c:v>
                </c:pt>
                <c:pt idx="207">
                  <c:v>12.25</c:v>
                </c:pt>
                <c:pt idx="208">
                  <c:v>12.25</c:v>
                </c:pt>
                <c:pt idx="209">
                  <c:v>12.25</c:v>
                </c:pt>
                <c:pt idx="210">
                  <c:v>12.25</c:v>
                </c:pt>
                <c:pt idx="211">
                  <c:v>12.25</c:v>
                </c:pt>
                <c:pt idx="212">
                  <c:v>12.25</c:v>
                </c:pt>
                <c:pt idx="213">
                  <c:v>12.25</c:v>
                </c:pt>
                <c:pt idx="214">
                  <c:v>12.25</c:v>
                </c:pt>
                <c:pt idx="215">
                  <c:v>12.25</c:v>
                </c:pt>
                <c:pt idx="216">
                  <c:v>12.25</c:v>
                </c:pt>
                <c:pt idx="217">
                  <c:v>12.25</c:v>
                </c:pt>
                <c:pt idx="218">
                  <c:v>12.25</c:v>
                </c:pt>
                <c:pt idx="219">
                  <c:v>12.25</c:v>
                </c:pt>
                <c:pt idx="220">
                  <c:v>12.25</c:v>
                </c:pt>
                <c:pt idx="221">
                  <c:v>12.25</c:v>
                </c:pt>
                <c:pt idx="222">
                  <c:v>12.25</c:v>
                </c:pt>
                <c:pt idx="223">
                  <c:v>12.25</c:v>
                </c:pt>
                <c:pt idx="224">
                  <c:v>12.25</c:v>
                </c:pt>
                <c:pt idx="225">
                  <c:v>12.25</c:v>
                </c:pt>
                <c:pt idx="226">
                  <c:v>12.25</c:v>
                </c:pt>
                <c:pt idx="227">
                  <c:v>12.25</c:v>
                </c:pt>
                <c:pt idx="228">
                  <c:v>12.25</c:v>
                </c:pt>
                <c:pt idx="229">
                  <c:v>12.25</c:v>
                </c:pt>
                <c:pt idx="230">
                  <c:v>12.25</c:v>
                </c:pt>
                <c:pt idx="231">
                  <c:v>12.25</c:v>
                </c:pt>
                <c:pt idx="232">
                  <c:v>12.25</c:v>
                </c:pt>
                <c:pt idx="233">
                  <c:v>12.25</c:v>
                </c:pt>
                <c:pt idx="234">
                  <c:v>12.25</c:v>
                </c:pt>
                <c:pt idx="235">
                  <c:v>12.25</c:v>
                </c:pt>
                <c:pt idx="236">
                  <c:v>12.25</c:v>
                </c:pt>
                <c:pt idx="237">
                  <c:v>12.25</c:v>
                </c:pt>
                <c:pt idx="238">
                  <c:v>12.25</c:v>
                </c:pt>
                <c:pt idx="239">
                  <c:v>12.25</c:v>
                </c:pt>
                <c:pt idx="240">
                  <c:v>12.25</c:v>
                </c:pt>
                <c:pt idx="241">
                  <c:v>12.25</c:v>
                </c:pt>
                <c:pt idx="242">
                  <c:v>12.25</c:v>
                </c:pt>
                <c:pt idx="243">
                  <c:v>12.25</c:v>
                </c:pt>
                <c:pt idx="244">
                  <c:v>12.25</c:v>
                </c:pt>
                <c:pt idx="245">
                  <c:v>12.25</c:v>
                </c:pt>
                <c:pt idx="246">
                  <c:v>12.25</c:v>
                </c:pt>
                <c:pt idx="247">
                  <c:v>12.25</c:v>
                </c:pt>
                <c:pt idx="248">
                  <c:v>12.25</c:v>
                </c:pt>
                <c:pt idx="249">
                  <c:v>12.75</c:v>
                </c:pt>
                <c:pt idx="250">
                  <c:v>12.75</c:v>
                </c:pt>
                <c:pt idx="251">
                  <c:v>12.75</c:v>
                </c:pt>
                <c:pt idx="252">
                  <c:v>12.75</c:v>
                </c:pt>
                <c:pt idx="253">
                  <c:v>12.75</c:v>
                </c:pt>
                <c:pt idx="254">
                  <c:v>12.75</c:v>
                </c:pt>
                <c:pt idx="255">
                  <c:v>12.75</c:v>
                </c:pt>
                <c:pt idx="256">
                  <c:v>12.75</c:v>
                </c:pt>
                <c:pt idx="257">
                  <c:v>12.75</c:v>
                </c:pt>
                <c:pt idx="258">
                  <c:v>12.75</c:v>
                </c:pt>
                <c:pt idx="259">
                  <c:v>12.75</c:v>
                </c:pt>
                <c:pt idx="260">
                  <c:v>12.75</c:v>
                </c:pt>
                <c:pt idx="261">
                  <c:v>12.75</c:v>
                </c:pt>
                <c:pt idx="262">
                  <c:v>12.75</c:v>
                </c:pt>
                <c:pt idx="263">
                  <c:v>12.75</c:v>
                </c:pt>
                <c:pt idx="264">
                  <c:v>12.75</c:v>
                </c:pt>
                <c:pt idx="265">
                  <c:v>12.75</c:v>
                </c:pt>
                <c:pt idx="266">
                  <c:v>12.75</c:v>
                </c:pt>
                <c:pt idx="267">
                  <c:v>12.75</c:v>
                </c:pt>
                <c:pt idx="268">
                  <c:v>12.75</c:v>
                </c:pt>
                <c:pt idx="269">
                  <c:v>12.75</c:v>
                </c:pt>
                <c:pt idx="270">
                  <c:v>12.75</c:v>
                </c:pt>
                <c:pt idx="271">
                  <c:v>12.75</c:v>
                </c:pt>
                <c:pt idx="272">
                  <c:v>12.75</c:v>
                </c:pt>
                <c:pt idx="273">
                  <c:v>12.75</c:v>
                </c:pt>
                <c:pt idx="274">
                  <c:v>12.75</c:v>
                </c:pt>
                <c:pt idx="275">
                  <c:v>12.75</c:v>
                </c:pt>
                <c:pt idx="276">
                  <c:v>12.75</c:v>
                </c:pt>
                <c:pt idx="277">
                  <c:v>12.75</c:v>
                </c:pt>
                <c:pt idx="278">
                  <c:v>12.75</c:v>
                </c:pt>
                <c:pt idx="279">
                  <c:v>12.75</c:v>
                </c:pt>
                <c:pt idx="280">
                  <c:v>12.75</c:v>
                </c:pt>
                <c:pt idx="281">
                  <c:v>12.75</c:v>
                </c:pt>
                <c:pt idx="282">
                  <c:v>12.75</c:v>
                </c:pt>
                <c:pt idx="283">
                  <c:v>12.75</c:v>
                </c:pt>
                <c:pt idx="284">
                  <c:v>12.75</c:v>
                </c:pt>
                <c:pt idx="285">
                  <c:v>12.75</c:v>
                </c:pt>
                <c:pt idx="286">
                  <c:v>12.75</c:v>
                </c:pt>
                <c:pt idx="287">
                  <c:v>12.75</c:v>
                </c:pt>
                <c:pt idx="288">
                  <c:v>12.75</c:v>
                </c:pt>
                <c:pt idx="289">
                  <c:v>12.75</c:v>
                </c:pt>
                <c:pt idx="290">
                  <c:v>12.75</c:v>
                </c:pt>
                <c:pt idx="291">
                  <c:v>12.75</c:v>
                </c:pt>
                <c:pt idx="292">
                  <c:v>12.75</c:v>
                </c:pt>
                <c:pt idx="293">
                  <c:v>12.75</c:v>
                </c:pt>
                <c:pt idx="294">
                  <c:v>12.75</c:v>
                </c:pt>
                <c:pt idx="295">
                  <c:v>12.75</c:v>
                </c:pt>
                <c:pt idx="296">
                  <c:v>12.75</c:v>
                </c:pt>
                <c:pt idx="297">
                  <c:v>12.75</c:v>
                </c:pt>
                <c:pt idx="298">
                  <c:v>12.75</c:v>
                </c:pt>
                <c:pt idx="299">
                  <c:v>12.75</c:v>
                </c:pt>
                <c:pt idx="300">
                  <c:v>12.75</c:v>
                </c:pt>
                <c:pt idx="301">
                  <c:v>12.75</c:v>
                </c:pt>
                <c:pt idx="302">
                  <c:v>12.75</c:v>
                </c:pt>
                <c:pt idx="303">
                  <c:v>12.75</c:v>
                </c:pt>
                <c:pt idx="304">
                  <c:v>12.75</c:v>
                </c:pt>
                <c:pt idx="305">
                  <c:v>12.75</c:v>
                </c:pt>
                <c:pt idx="306">
                  <c:v>12.75</c:v>
                </c:pt>
                <c:pt idx="307">
                  <c:v>12.75</c:v>
                </c:pt>
                <c:pt idx="308">
                  <c:v>12.75</c:v>
                </c:pt>
                <c:pt idx="309">
                  <c:v>12.75</c:v>
                </c:pt>
                <c:pt idx="310">
                  <c:v>12.75</c:v>
                </c:pt>
                <c:pt idx="311">
                  <c:v>12.75</c:v>
                </c:pt>
                <c:pt idx="312">
                  <c:v>12.75</c:v>
                </c:pt>
                <c:pt idx="313">
                  <c:v>12.75</c:v>
                </c:pt>
                <c:pt idx="314">
                  <c:v>12.75</c:v>
                </c:pt>
                <c:pt idx="315">
                  <c:v>12.75</c:v>
                </c:pt>
                <c:pt idx="316">
                  <c:v>12.75</c:v>
                </c:pt>
                <c:pt idx="317">
                  <c:v>12.75</c:v>
                </c:pt>
                <c:pt idx="318">
                  <c:v>12.75</c:v>
                </c:pt>
                <c:pt idx="319">
                  <c:v>12.75</c:v>
                </c:pt>
                <c:pt idx="320">
                  <c:v>12.75</c:v>
                </c:pt>
                <c:pt idx="321">
                  <c:v>12.75</c:v>
                </c:pt>
                <c:pt idx="322">
                  <c:v>12.75</c:v>
                </c:pt>
                <c:pt idx="323">
                  <c:v>12.75</c:v>
                </c:pt>
                <c:pt idx="324">
                  <c:v>12.75</c:v>
                </c:pt>
                <c:pt idx="325">
                  <c:v>12.75</c:v>
                </c:pt>
                <c:pt idx="326">
                  <c:v>12.75</c:v>
                </c:pt>
                <c:pt idx="327">
                  <c:v>12.75</c:v>
                </c:pt>
                <c:pt idx="328">
                  <c:v>12.75</c:v>
                </c:pt>
                <c:pt idx="329">
                  <c:v>12.75</c:v>
                </c:pt>
                <c:pt idx="330">
                  <c:v>12.75</c:v>
                </c:pt>
                <c:pt idx="331">
                  <c:v>12.75</c:v>
                </c:pt>
                <c:pt idx="332">
                  <c:v>12.75</c:v>
                </c:pt>
                <c:pt idx="333">
                  <c:v>12.75</c:v>
                </c:pt>
                <c:pt idx="334">
                  <c:v>12.75</c:v>
                </c:pt>
                <c:pt idx="335">
                  <c:v>12.75</c:v>
                </c:pt>
                <c:pt idx="336">
                  <c:v>12.75</c:v>
                </c:pt>
                <c:pt idx="337">
                  <c:v>12.75</c:v>
                </c:pt>
                <c:pt idx="338">
                  <c:v>12.75</c:v>
                </c:pt>
                <c:pt idx="339">
                  <c:v>12.75</c:v>
                </c:pt>
                <c:pt idx="340">
                  <c:v>12.75</c:v>
                </c:pt>
                <c:pt idx="341">
                  <c:v>12.75</c:v>
                </c:pt>
                <c:pt idx="342">
                  <c:v>12.75</c:v>
                </c:pt>
                <c:pt idx="343">
                  <c:v>12.75</c:v>
                </c:pt>
                <c:pt idx="344">
                  <c:v>12.75</c:v>
                </c:pt>
                <c:pt idx="345">
                  <c:v>12.75</c:v>
                </c:pt>
                <c:pt idx="346">
                  <c:v>12.75</c:v>
                </c:pt>
                <c:pt idx="347">
                  <c:v>12.75</c:v>
                </c:pt>
                <c:pt idx="348">
                  <c:v>12.75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13.5</c:v>
                </c:pt>
                <c:pt idx="376">
                  <c:v>13.5</c:v>
                </c:pt>
                <c:pt idx="377">
                  <c:v>16.5</c:v>
                </c:pt>
                <c:pt idx="378">
                  <c:v>16.5</c:v>
                </c:pt>
                <c:pt idx="379">
                  <c:v>16.5</c:v>
                </c:pt>
                <c:pt idx="380">
                  <c:v>16.5</c:v>
                </c:pt>
                <c:pt idx="381">
                  <c:v>16.5</c:v>
                </c:pt>
                <c:pt idx="382">
                  <c:v>16.5</c:v>
                </c:pt>
                <c:pt idx="383">
                  <c:v>16.5</c:v>
                </c:pt>
                <c:pt idx="384">
                  <c:v>16.5</c:v>
                </c:pt>
                <c:pt idx="385">
                  <c:v>16.5</c:v>
                </c:pt>
                <c:pt idx="386">
                  <c:v>16.5</c:v>
                </c:pt>
                <c:pt idx="387">
                  <c:v>16.5</c:v>
                </c:pt>
                <c:pt idx="388">
                  <c:v>16.5</c:v>
                </c:pt>
                <c:pt idx="389">
                  <c:v>16.5</c:v>
                </c:pt>
                <c:pt idx="390">
                  <c:v>16.5</c:v>
                </c:pt>
                <c:pt idx="391">
                  <c:v>16.5</c:v>
                </c:pt>
                <c:pt idx="392">
                  <c:v>17.75</c:v>
                </c:pt>
                <c:pt idx="393">
                  <c:v>17.75</c:v>
                </c:pt>
                <c:pt idx="394">
                  <c:v>17.75</c:v>
                </c:pt>
                <c:pt idx="395">
                  <c:v>17.75</c:v>
                </c:pt>
                <c:pt idx="396">
                  <c:v>17.75</c:v>
                </c:pt>
                <c:pt idx="397">
                  <c:v>17.75</c:v>
                </c:pt>
                <c:pt idx="398">
                  <c:v>17.75</c:v>
                </c:pt>
                <c:pt idx="399">
                  <c:v>17.75</c:v>
                </c:pt>
                <c:pt idx="400">
                  <c:v>17.75</c:v>
                </c:pt>
                <c:pt idx="401">
                  <c:v>17.75</c:v>
                </c:pt>
                <c:pt idx="402">
                  <c:v>17.75</c:v>
                </c:pt>
                <c:pt idx="403">
                  <c:v>17.75</c:v>
                </c:pt>
                <c:pt idx="404">
                  <c:v>17.75</c:v>
                </c:pt>
                <c:pt idx="405">
                  <c:v>17.75</c:v>
                </c:pt>
                <c:pt idx="406">
                  <c:v>17.75</c:v>
                </c:pt>
                <c:pt idx="407">
                  <c:v>17.75</c:v>
                </c:pt>
                <c:pt idx="408">
                  <c:v>17.75</c:v>
                </c:pt>
                <c:pt idx="409">
                  <c:v>17.75</c:v>
                </c:pt>
                <c:pt idx="410">
                  <c:v>17.75</c:v>
                </c:pt>
                <c:pt idx="411">
                  <c:v>17.75</c:v>
                </c:pt>
                <c:pt idx="412">
                  <c:v>17.75</c:v>
                </c:pt>
                <c:pt idx="413">
                  <c:v>17.75</c:v>
                </c:pt>
                <c:pt idx="414">
                  <c:v>17.75</c:v>
                </c:pt>
                <c:pt idx="415">
                  <c:v>17.75</c:v>
                </c:pt>
                <c:pt idx="416">
                  <c:v>17.75</c:v>
                </c:pt>
                <c:pt idx="417">
                  <c:v>17.75</c:v>
                </c:pt>
                <c:pt idx="418">
                  <c:v>17.75</c:v>
                </c:pt>
                <c:pt idx="419">
                  <c:v>17.75</c:v>
                </c:pt>
                <c:pt idx="420">
                  <c:v>17.75</c:v>
                </c:pt>
                <c:pt idx="421">
                  <c:v>17.75</c:v>
                </c:pt>
                <c:pt idx="422">
                  <c:v>17.75</c:v>
                </c:pt>
                <c:pt idx="423">
                  <c:v>17.75</c:v>
                </c:pt>
                <c:pt idx="424">
                  <c:v>17.75</c:v>
                </c:pt>
                <c:pt idx="425">
                  <c:v>17.75</c:v>
                </c:pt>
                <c:pt idx="426">
                  <c:v>17.75</c:v>
                </c:pt>
                <c:pt idx="427">
                  <c:v>17.75</c:v>
                </c:pt>
                <c:pt idx="428">
                  <c:v>17.75</c:v>
                </c:pt>
                <c:pt idx="429">
                  <c:v>17.75</c:v>
                </c:pt>
                <c:pt idx="430">
                  <c:v>17.75</c:v>
                </c:pt>
                <c:pt idx="431">
                  <c:v>17.75</c:v>
                </c:pt>
                <c:pt idx="432">
                  <c:v>17.75</c:v>
                </c:pt>
                <c:pt idx="433">
                  <c:v>17.75</c:v>
                </c:pt>
                <c:pt idx="434">
                  <c:v>17.75</c:v>
                </c:pt>
                <c:pt idx="435">
                  <c:v>17.75</c:v>
                </c:pt>
                <c:pt idx="436">
                  <c:v>17.75</c:v>
                </c:pt>
                <c:pt idx="437">
                  <c:v>17.75</c:v>
                </c:pt>
                <c:pt idx="438">
                  <c:v>17.75</c:v>
                </c:pt>
                <c:pt idx="439">
                  <c:v>17.75</c:v>
                </c:pt>
                <c:pt idx="440">
                  <c:v>17.75</c:v>
                </c:pt>
                <c:pt idx="441">
                  <c:v>17.75</c:v>
                </c:pt>
                <c:pt idx="442">
                  <c:v>17.75</c:v>
                </c:pt>
                <c:pt idx="443">
                  <c:v>17.75</c:v>
                </c:pt>
                <c:pt idx="444">
                  <c:v>17.75</c:v>
                </c:pt>
                <c:pt idx="445">
                  <c:v>17.75</c:v>
                </c:pt>
                <c:pt idx="446">
                  <c:v>17.75</c:v>
                </c:pt>
                <c:pt idx="447">
                  <c:v>17.75</c:v>
                </c:pt>
                <c:pt idx="448">
                  <c:v>17.75</c:v>
                </c:pt>
                <c:pt idx="449">
                  <c:v>17.75</c:v>
                </c:pt>
                <c:pt idx="450">
                  <c:v>17.75</c:v>
                </c:pt>
                <c:pt idx="451">
                  <c:v>17.75</c:v>
                </c:pt>
                <c:pt idx="452">
                  <c:v>17.75</c:v>
                </c:pt>
                <c:pt idx="453">
                  <c:v>17.75</c:v>
                </c:pt>
                <c:pt idx="454">
                  <c:v>17.75</c:v>
                </c:pt>
                <c:pt idx="455">
                  <c:v>17.75</c:v>
                </c:pt>
                <c:pt idx="456">
                  <c:v>17.75</c:v>
                </c:pt>
                <c:pt idx="457">
                  <c:v>17.75</c:v>
                </c:pt>
                <c:pt idx="458">
                  <c:v>17.75</c:v>
                </c:pt>
                <c:pt idx="459">
                  <c:v>17.75</c:v>
                </c:pt>
                <c:pt idx="460">
                  <c:v>17.75</c:v>
                </c:pt>
                <c:pt idx="461">
                  <c:v>17.75</c:v>
                </c:pt>
                <c:pt idx="462">
                  <c:v>17.75</c:v>
                </c:pt>
                <c:pt idx="463">
                  <c:v>17.75</c:v>
                </c:pt>
                <c:pt idx="464">
                  <c:v>17.75</c:v>
                </c:pt>
                <c:pt idx="465">
                  <c:v>17.75</c:v>
                </c:pt>
                <c:pt idx="466">
                  <c:v>17.75</c:v>
                </c:pt>
                <c:pt idx="467">
                  <c:v>17.75</c:v>
                </c:pt>
                <c:pt idx="468">
                  <c:v>17.75</c:v>
                </c:pt>
                <c:pt idx="469">
                  <c:v>17.75</c:v>
                </c:pt>
                <c:pt idx="470">
                  <c:v>17.75</c:v>
                </c:pt>
                <c:pt idx="471">
                  <c:v>17.75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24</c:v>
                </c:pt>
                <c:pt idx="493">
                  <c:v>24</c:v>
                </c:pt>
                <c:pt idx="494">
                  <c:v>24</c:v>
                </c:pt>
                <c:pt idx="495">
                  <c:v>24</c:v>
                </c:pt>
                <c:pt idx="496">
                  <c:v>24</c:v>
                </c:pt>
                <c:pt idx="497">
                  <c:v>24</c:v>
                </c:pt>
                <c:pt idx="498">
                  <c:v>24</c:v>
                </c:pt>
                <c:pt idx="499">
                  <c:v>24</c:v>
                </c:pt>
                <c:pt idx="500">
                  <c:v>24</c:v>
                </c:pt>
                <c:pt idx="501">
                  <c:v>24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24</c:v>
                </c:pt>
                <c:pt idx="511">
                  <c:v>24</c:v>
                </c:pt>
                <c:pt idx="512">
                  <c:v>24</c:v>
                </c:pt>
                <c:pt idx="513">
                  <c:v>24</c:v>
                </c:pt>
                <c:pt idx="514">
                  <c:v>24</c:v>
                </c:pt>
                <c:pt idx="515">
                  <c:v>24</c:v>
                </c:pt>
                <c:pt idx="516">
                  <c:v>24</c:v>
                </c:pt>
                <c:pt idx="517">
                  <c:v>24</c:v>
                </c:pt>
                <c:pt idx="518">
                  <c:v>24</c:v>
                </c:pt>
                <c:pt idx="519">
                  <c:v>24</c:v>
                </c:pt>
                <c:pt idx="520">
                  <c:v>24</c:v>
                </c:pt>
                <c:pt idx="521">
                  <c:v>24</c:v>
                </c:pt>
                <c:pt idx="522">
                  <c:v>24</c:v>
                </c:pt>
                <c:pt idx="523">
                  <c:v>24</c:v>
                </c:pt>
                <c:pt idx="52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3-46E7-8FA5-228221FF6E22}"/>
            </c:ext>
          </c:extLst>
        </c:ser>
        <c:ser>
          <c:idx val="1"/>
          <c:order val="4"/>
          <c:tx>
            <c:strRef>
              <c:f>I.18!$D$1</c:f>
              <c:strCache>
                <c:ptCount val="1"/>
                <c:pt idx="0">
                  <c:v>CB of Georgia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I.18!$D$4:$D$528</c:f>
              <c:numCache>
                <c:formatCode>0.0</c:formatCode>
                <c:ptCount val="525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6.75</c:v>
                </c:pt>
                <c:pt idx="18">
                  <c:v>6.75</c:v>
                </c:pt>
                <c:pt idx="19">
                  <c:v>6.75</c:v>
                </c:pt>
                <c:pt idx="20">
                  <c:v>6.75</c:v>
                </c:pt>
                <c:pt idx="21">
                  <c:v>6.75</c:v>
                </c:pt>
                <c:pt idx="22">
                  <c:v>6.75</c:v>
                </c:pt>
                <c:pt idx="23">
                  <c:v>6.75</c:v>
                </c:pt>
                <c:pt idx="24">
                  <c:v>6.75</c:v>
                </c:pt>
                <c:pt idx="25">
                  <c:v>6.75</c:v>
                </c:pt>
                <c:pt idx="26">
                  <c:v>6.75</c:v>
                </c:pt>
                <c:pt idx="27">
                  <c:v>6.75</c:v>
                </c:pt>
                <c:pt idx="28">
                  <c:v>6.75</c:v>
                </c:pt>
                <c:pt idx="29">
                  <c:v>6.75</c:v>
                </c:pt>
                <c:pt idx="30">
                  <c:v>6.75</c:v>
                </c:pt>
                <c:pt idx="31">
                  <c:v>6.75</c:v>
                </c:pt>
                <c:pt idx="32">
                  <c:v>6.75</c:v>
                </c:pt>
                <c:pt idx="33">
                  <c:v>6.75</c:v>
                </c:pt>
                <c:pt idx="34">
                  <c:v>6.75</c:v>
                </c:pt>
                <c:pt idx="35">
                  <c:v>6.75</c:v>
                </c:pt>
                <c:pt idx="36">
                  <c:v>6.75</c:v>
                </c:pt>
                <c:pt idx="37">
                  <c:v>6.75</c:v>
                </c:pt>
                <c:pt idx="38">
                  <c:v>6.75</c:v>
                </c:pt>
                <c:pt idx="39">
                  <c:v>6.75</c:v>
                </c:pt>
                <c:pt idx="40">
                  <c:v>6.75</c:v>
                </c:pt>
                <c:pt idx="41">
                  <c:v>6.75</c:v>
                </c:pt>
                <c:pt idx="42">
                  <c:v>6.75</c:v>
                </c:pt>
                <c:pt idx="43">
                  <c:v>6.75</c:v>
                </c:pt>
                <c:pt idx="44">
                  <c:v>6.75</c:v>
                </c:pt>
                <c:pt idx="45">
                  <c:v>6.75</c:v>
                </c:pt>
                <c:pt idx="46">
                  <c:v>6.75</c:v>
                </c:pt>
                <c:pt idx="47">
                  <c:v>6.75</c:v>
                </c:pt>
                <c:pt idx="48">
                  <c:v>6.75</c:v>
                </c:pt>
                <c:pt idx="49">
                  <c:v>6.75</c:v>
                </c:pt>
                <c:pt idx="50">
                  <c:v>6.75</c:v>
                </c:pt>
                <c:pt idx="51">
                  <c:v>6.75</c:v>
                </c:pt>
                <c:pt idx="52">
                  <c:v>6.75</c:v>
                </c:pt>
                <c:pt idx="53">
                  <c:v>6.75</c:v>
                </c:pt>
                <c:pt idx="54">
                  <c:v>6.75</c:v>
                </c:pt>
                <c:pt idx="55">
                  <c:v>6.75</c:v>
                </c:pt>
                <c:pt idx="56">
                  <c:v>6.75</c:v>
                </c:pt>
                <c:pt idx="57">
                  <c:v>6.75</c:v>
                </c:pt>
                <c:pt idx="58">
                  <c:v>6.75</c:v>
                </c:pt>
                <c:pt idx="59">
                  <c:v>6.75</c:v>
                </c:pt>
                <c:pt idx="60">
                  <c:v>6.75</c:v>
                </c:pt>
                <c:pt idx="61">
                  <c:v>6.75</c:v>
                </c:pt>
                <c:pt idx="62">
                  <c:v>6.75</c:v>
                </c:pt>
                <c:pt idx="63">
                  <c:v>6.75</c:v>
                </c:pt>
                <c:pt idx="64">
                  <c:v>6.75</c:v>
                </c:pt>
                <c:pt idx="65">
                  <c:v>6.75</c:v>
                </c:pt>
                <c:pt idx="66">
                  <c:v>6.75</c:v>
                </c:pt>
                <c:pt idx="67">
                  <c:v>6.75</c:v>
                </c:pt>
                <c:pt idx="68">
                  <c:v>6.75</c:v>
                </c:pt>
                <c:pt idx="69">
                  <c:v>6.75</c:v>
                </c:pt>
                <c:pt idx="70">
                  <c:v>6.75</c:v>
                </c:pt>
                <c:pt idx="71">
                  <c:v>6.75</c:v>
                </c:pt>
                <c:pt idx="72">
                  <c:v>6.75</c:v>
                </c:pt>
                <c:pt idx="73">
                  <c:v>6.75</c:v>
                </c:pt>
                <c:pt idx="74">
                  <c:v>6.75</c:v>
                </c:pt>
                <c:pt idx="75">
                  <c:v>6.75</c:v>
                </c:pt>
                <c:pt idx="76">
                  <c:v>6.75</c:v>
                </c:pt>
                <c:pt idx="77">
                  <c:v>6.75</c:v>
                </c:pt>
                <c:pt idx="78">
                  <c:v>6.75</c:v>
                </c:pt>
                <c:pt idx="79">
                  <c:v>6.75</c:v>
                </c:pt>
                <c:pt idx="80">
                  <c:v>6.75</c:v>
                </c:pt>
                <c:pt idx="81">
                  <c:v>6.75</c:v>
                </c:pt>
                <c:pt idx="82">
                  <c:v>6.75</c:v>
                </c:pt>
                <c:pt idx="83">
                  <c:v>6.75</c:v>
                </c:pt>
                <c:pt idx="84">
                  <c:v>6.75</c:v>
                </c:pt>
                <c:pt idx="85">
                  <c:v>6.75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7.25</c:v>
                </c:pt>
                <c:pt idx="248">
                  <c:v>7.25</c:v>
                </c:pt>
                <c:pt idx="249">
                  <c:v>7.25</c:v>
                </c:pt>
                <c:pt idx="250">
                  <c:v>7.25</c:v>
                </c:pt>
                <c:pt idx="251">
                  <c:v>7.25</c:v>
                </c:pt>
                <c:pt idx="252">
                  <c:v>7.25</c:v>
                </c:pt>
                <c:pt idx="253">
                  <c:v>7.25</c:v>
                </c:pt>
                <c:pt idx="254">
                  <c:v>7.25</c:v>
                </c:pt>
                <c:pt idx="255">
                  <c:v>7.25</c:v>
                </c:pt>
                <c:pt idx="256">
                  <c:v>7.25</c:v>
                </c:pt>
                <c:pt idx="257">
                  <c:v>7.25</c:v>
                </c:pt>
                <c:pt idx="258">
                  <c:v>7.25</c:v>
                </c:pt>
                <c:pt idx="259">
                  <c:v>7.25</c:v>
                </c:pt>
                <c:pt idx="260">
                  <c:v>7.25</c:v>
                </c:pt>
                <c:pt idx="261">
                  <c:v>7.25</c:v>
                </c:pt>
                <c:pt idx="262">
                  <c:v>7.25</c:v>
                </c:pt>
                <c:pt idx="263">
                  <c:v>7.25</c:v>
                </c:pt>
                <c:pt idx="264">
                  <c:v>7.25</c:v>
                </c:pt>
                <c:pt idx="265">
                  <c:v>7.25</c:v>
                </c:pt>
                <c:pt idx="266">
                  <c:v>7.25</c:v>
                </c:pt>
                <c:pt idx="267">
                  <c:v>7.25</c:v>
                </c:pt>
                <c:pt idx="268">
                  <c:v>7.25</c:v>
                </c:pt>
                <c:pt idx="269">
                  <c:v>7.25</c:v>
                </c:pt>
                <c:pt idx="270">
                  <c:v>7.25</c:v>
                </c:pt>
                <c:pt idx="271">
                  <c:v>7.25</c:v>
                </c:pt>
                <c:pt idx="272">
                  <c:v>7.25</c:v>
                </c:pt>
                <c:pt idx="273">
                  <c:v>7.25</c:v>
                </c:pt>
                <c:pt idx="274">
                  <c:v>7.25</c:v>
                </c:pt>
                <c:pt idx="275">
                  <c:v>7.25</c:v>
                </c:pt>
                <c:pt idx="276">
                  <c:v>7.25</c:v>
                </c:pt>
                <c:pt idx="277">
                  <c:v>7.25</c:v>
                </c:pt>
                <c:pt idx="278">
                  <c:v>7.25</c:v>
                </c:pt>
                <c:pt idx="279">
                  <c:v>7.25</c:v>
                </c:pt>
                <c:pt idx="280">
                  <c:v>7.25</c:v>
                </c:pt>
                <c:pt idx="281">
                  <c:v>7.25</c:v>
                </c:pt>
                <c:pt idx="282">
                  <c:v>7.25</c:v>
                </c:pt>
                <c:pt idx="283">
                  <c:v>7.25</c:v>
                </c:pt>
                <c:pt idx="284">
                  <c:v>7.25</c:v>
                </c:pt>
                <c:pt idx="285">
                  <c:v>7.25</c:v>
                </c:pt>
                <c:pt idx="286">
                  <c:v>7.25</c:v>
                </c:pt>
                <c:pt idx="287">
                  <c:v>7.25</c:v>
                </c:pt>
                <c:pt idx="288">
                  <c:v>7.25</c:v>
                </c:pt>
                <c:pt idx="289">
                  <c:v>7.25</c:v>
                </c:pt>
                <c:pt idx="290">
                  <c:v>7.25</c:v>
                </c:pt>
                <c:pt idx="291">
                  <c:v>7.25</c:v>
                </c:pt>
                <c:pt idx="292">
                  <c:v>7.25</c:v>
                </c:pt>
                <c:pt idx="293">
                  <c:v>7.25</c:v>
                </c:pt>
                <c:pt idx="294">
                  <c:v>7.25</c:v>
                </c:pt>
                <c:pt idx="295">
                  <c:v>7.25</c:v>
                </c:pt>
                <c:pt idx="296">
                  <c:v>7.25</c:v>
                </c:pt>
                <c:pt idx="297">
                  <c:v>7.25</c:v>
                </c:pt>
                <c:pt idx="298">
                  <c:v>7.25</c:v>
                </c:pt>
                <c:pt idx="299">
                  <c:v>7.25</c:v>
                </c:pt>
                <c:pt idx="300">
                  <c:v>7.25</c:v>
                </c:pt>
                <c:pt idx="301">
                  <c:v>7.25</c:v>
                </c:pt>
                <c:pt idx="302">
                  <c:v>7.25</c:v>
                </c:pt>
                <c:pt idx="303">
                  <c:v>7.25</c:v>
                </c:pt>
                <c:pt idx="304">
                  <c:v>7.25</c:v>
                </c:pt>
                <c:pt idx="305">
                  <c:v>7.25</c:v>
                </c:pt>
                <c:pt idx="306">
                  <c:v>7.25</c:v>
                </c:pt>
                <c:pt idx="307">
                  <c:v>7.25</c:v>
                </c:pt>
                <c:pt idx="308">
                  <c:v>7.25</c:v>
                </c:pt>
                <c:pt idx="309">
                  <c:v>7.25</c:v>
                </c:pt>
                <c:pt idx="310">
                  <c:v>7.25</c:v>
                </c:pt>
                <c:pt idx="311">
                  <c:v>7.25</c:v>
                </c:pt>
                <c:pt idx="312">
                  <c:v>7.25</c:v>
                </c:pt>
                <c:pt idx="313">
                  <c:v>7.25</c:v>
                </c:pt>
                <c:pt idx="314">
                  <c:v>7.25</c:v>
                </c:pt>
                <c:pt idx="315">
                  <c:v>7.25</c:v>
                </c:pt>
                <c:pt idx="316">
                  <c:v>7.25</c:v>
                </c:pt>
                <c:pt idx="317">
                  <c:v>7.25</c:v>
                </c:pt>
                <c:pt idx="318">
                  <c:v>7.25</c:v>
                </c:pt>
                <c:pt idx="319">
                  <c:v>7.25</c:v>
                </c:pt>
                <c:pt idx="320">
                  <c:v>7.25</c:v>
                </c:pt>
                <c:pt idx="321">
                  <c:v>7.25</c:v>
                </c:pt>
                <c:pt idx="322">
                  <c:v>7.25</c:v>
                </c:pt>
                <c:pt idx="323">
                  <c:v>7.25</c:v>
                </c:pt>
                <c:pt idx="324">
                  <c:v>7.25</c:v>
                </c:pt>
                <c:pt idx="325">
                  <c:v>7.25</c:v>
                </c:pt>
                <c:pt idx="326">
                  <c:v>7.25</c:v>
                </c:pt>
                <c:pt idx="327">
                  <c:v>7.25</c:v>
                </c:pt>
                <c:pt idx="328">
                  <c:v>7.25</c:v>
                </c:pt>
                <c:pt idx="329">
                  <c:v>7.25</c:v>
                </c:pt>
                <c:pt idx="330">
                  <c:v>7.25</c:v>
                </c:pt>
                <c:pt idx="331">
                  <c:v>7.25</c:v>
                </c:pt>
                <c:pt idx="332">
                  <c:v>7.25</c:v>
                </c:pt>
                <c:pt idx="333">
                  <c:v>7.25</c:v>
                </c:pt>
                <c:pt idx="334">
                  <c:v>7.25</c:v>
                </c:pt>
                <c:pt idx="335">
                  <c:v>7.25</c:v>
                </c:pt>
                <c:pt idx="336">
                  <c:v>7.25</c:v>
                </c:pt>
                <c:pt idx="337">
                  <c:v>7.25</c:v>
                </c:pt>
                <c:pt idx="338">
                  <c:v>7.25</c:v>
                </c:pt>
                <c:pt idx="339">
                  <c:v>7.25</c:v>
                </c:pt>
                <c:pt idx="340">
                  <c:v>7.25</c:v>
                </c:pt>
                <c:pt idx="341">
                  <c:v>7.25</c:v>
                </c:pt>
                <c:pt idx="342">
                  <c:v>7.25</c:v>
                </c:pt>
                <c:pt idx="343">
                  <c:v>7.25</c:v>
                </c:pt>
                <c:pt idx="344">
                  <c:v>7.25</c:v>
                </c:pt>
                <c:pt idx="345">
                  <c:v>7.25</c:v>
                </c:pt>
                <c:pt idx="346">
                  <c:v>7.25</c:v>
                </c:pt>
                <c:pt idx="347">
                  <c:v>7.25</c:v>
                </c:pt>
                <c:pt idx="348">
                  <c:v>7.25</c:v>
                </c:pt>
                <c:pt idx="349">
                  <c:v>7.25</c:v>
                </c:pt>
                <c:pt idx="350">
                  <c:v>7.25</c:v>
                </c:pt>
                <c:pt idx="351">
                  <c:v>7.25</c:v>
                </c:pt>
                <c:pt idx="352">
                  <c:v>7.25</c:v>
                </c:pt>
                <c:pt idx="353">
                  <c:v>7.25</c:v>
                </c:pt>
                <c:pt idx="354">
                  <c:v>7.25</c:v>
                </c:pt>
                <c:pt idx="355">
                  <c:v>7.25</c:v>
                </c:pt>
                <c:pt idx="356">
                  <c:v>7.25</c:v>
                </c:pt>
                <c:pt idx="357">
                  <c:v>7.25</c:v>
                </c:pt>
                <c:pt idx="358">
                  <c:v>7.25</c:v>
                </c:pt>
                <c:pt idx="359">
                  <c:v>7.25</c:v>
                </c:pt>
                <c:pt idx="360">
                  <c:v>7.25</c:v>
                </c:pt>
                <c:pt idx="361">
                  <c:v>7.25</c:v>
                </c:pt>
                <c:pt idx="362">
                  <c:v>7.25</c:v>
                </c:pt>
                <c:pt idx="363">
                  <c:v>7.25</c:v>
                </c:pt>
                <c:pt idx="364">
                  <c:v>7.25</c:v>
                </c:pt>
                <c:pt idx="365">
                  <c:v>7.25</c:v>
                </c:pt>
                <c:pt idx="366">
                  <c:v>7.25</c:v>
                </c:pt>
                <c:pt idx="367">
                  <c:v>7.25</c:v>
                </c:pt>
                <c:pt idx="368">
                  <c:v>7.25</c:v>
                </c:pt>
                <c:pt idx="369">
                  <c:v>7.25</c:v>
                </c:pt>
                <c:pt idx="370">
                  <c:v>7.25</c:v>
                </c:pt>
                <c:pt idx="371">
                  <c:v>7.25</c:v>
                </c:pt>
                <c:pt idx="372">
                  <c:v>7.25</c:v>
                </c:pt>
                <c:pt idx="373">
                  <c:v>7.25</c:v>
                </c:pt>
                <c:pt idx="374">
                  <c:v>7.25</c:v>
                </c:pt>
                <c:pt idx="375">
                  <c:v>7.25</c:v>
                </c:pt>
                <c:pt idx="376">
                  <c:v>7.25</c:v>
                </c:pt>
                <c:pt idx="377">
                  <c:v>7.25</c:v>
                </c:pt>
                <c:pt idx="378">
                  <c:v>7.25</c:v>
                </c:pt>
                <c:pt idx="379">
                  <c:v>7.25</c:v>
                </c:pt>
                <c:pt idx="380">
                  <c:v>7.25</c:v>
                </c:pt>
                <c:pt idx="381">
                  <c:v>7.25</c:v>
                </c:pt>
                <c:pt idx="382">
                  <c:v>7.25</c:v>
                </c:pt>
                <c:pt idx="383">
                  <c:v>7.25</c:v>
                </c:pt>
                <c:pt idx="384">
                  <c:v>7.25</c:v>
                </c:pt>
                <c:pt idx="385">
                  <c:v>7.25</c:v>
                </c:pt>
                <c:pt idx="386">
                  <c:v>7.25</c:v>
                </c:pt>
                <c:pt idx="387">
                  <c:v>7.25</c:v>
                </c:pt>
                <c:pt idx="388">
                  <c:v>7.25</c:v>
                </c:pt>
                <c:pt idx="389">
                  <c:v>7.25</c:v>
                </c:pt>
                <c:pt idx="390">
                  <c:v>7.25</c:v>
                </c:pt>
                <c:pt idx="391">
                  <c:v>7.25</c:v>
                </c:pt>
                <c:pt idx="392">
                  <c:v>7.25</c:v>
                </c:pt>
                <c:pt idx="393">
                  <c:v>7.25</c:v>
                </c:pt>
                <c:pt idx="394">
                  <c:v>7.25</c:v>
                </c:pt>
                <c:pt idx="395">
                  <c:v>7.25</c:v>
                </c:pt>
                <c:pt idx="396">
                  <c:v>7.25</c:v>
                </c:pt>
                <c:pt idx="397">
                  <c:v>7.25</c:v>
                </c:pt>
                <c:pt idx="398">
                  <c:v>7.25</c:v>
                </c:pt>
                <c:pt idx="399">
                  <c:v>7.25</c:v>
                </c:pt>
                <c:pt idx="400">
                  <c:v>7.25</c:v>
                </c:pt>
                <c:pt idx="401">
                  <c:v>7.25</c:v>
                </c:pt>
                <c:pt idx="402">
                  <c:v>7.25</c:v>
                </c:pt>
                <c:pt idx="403">
                  <c:v>7.25</c:v>
                </c:pt>
                <c:pt idx="404">
                  <c:v>7.25</c:v>
                </c:pt>
                <c:pt idx="405">
                  <c:v>7.25</c:v>
                </c:pt>
                <c:pt idx="406">
                  <c:v>7.25</c:v>
                </c:pt>
                <c:pt idx="407">
                  <c:v>7.25</c:v>
                </c:pt>
                <c:pt idx="408">
                  <c:v>7.25</c:v>
                </c:pt>
                <c:pt idx="409">
                  <c:v>7.25</c:v>
                </c:pt>
                <c:pt idx="410">
                  <c:v>7.25</c:v>
                </c:pt>
                <c:pt idx="411">
                  <c:v>7.25</c:v>
                </c:pt>
                <c:pt idx="412">
                  <c:v>7.25</c:v>
                </c:pt>
                <c:pt idx="413">
                  <c:v>7.25</c:v>
                </c:pt>
                <c:pt idx="414">
                  <c:v>7.25</c:v>
                </c:pt>
                <c:pt idx="415">
                  <c:v>7.25</c:v>
                </c:pt>
                <c:pt idx="416">
                  <c:v>7.25</c:v>
                </c:pt>
                <c:pt idx="417">
                  <c:v>7.25</c:v>
                </c:pt>
                <c:pt idx="418">
                  <c:v>7.25</c:v>
                </c:pt>
                <c:pt idx="419">
                  <c:v>7.25</c:v>
                </c:pt>
                <c:pt idx="420">
                  <c:v>7.25</c:v>
                </c:pt>
                <c:pt idx="421">
                  <c:v>7.25</c:v>
                </c:pt>
                <c:pt idx="422">
                  <c:v>7.25</c:v>
                </c:pt>
                <c:pt idx="423">
                  <c:v>7.25</c:v>
                </c:pt>
                <c:pt idx="424">
                  <c:v>7.25</c:v>
                </c:pt>
                <c:pt idx="425">
                  <c:v>7.25</c:v>
                </c:pt>
                <c:pt idx="426">
                  <c:v>7.25</c:v>
                </c:pt>
                <c:pt idx="427">
                  <c:v>7.25</c:v>
                </c:pt>
                <c:pt idx="428">
                  <c:v>7.25</c:v>
                </c:pt>
                <c:pt idx="429">
                  <c:v>7.25</c:v>
                </c:pt>
                <c:pt idx="430">
                  <c:v>7.25</c:v>
                </c:pt>
                <c:pt idx="431">
                  <c:v>7.25</c:v>
                </c:pt>
                <c:pt idx="432">
                  <c:v>7.25</c:v>
                </c:pt>
                <c:pt idx="433">
                  <c:v>7.25</c:v>
                </c:pt>
                <c:pt idx="434">
                  <c:v>7.25</c:v>
                </c:pt>
                <c:pt idx="435">
                  <c:v>7.25</c:v>
                </c:pt>
                <c:pt idx="436">
                  <c:v>7.25</c:v>
                </c:pt>
                <c:pt idx="437">
                  <c:v>7.25</c:v>
                </c:pt>
                <c:pt idx="438">
                  <c:v>7.25</c:v>
                </c:pt>
                <c:pt idx="439">
                  <c:v>7.25</c:v>
                </c:pt>
                <c:pt idx="440">
                  <c:v>7</c:v>
                </c:pt>
                <c:pt idx="441">
                  <c:v>7</c:v>
                </c:pt>
                <c:pt idx="442">
                  <c:v>7</c:v>
                </c:pt>
                <c:pt idx="443">
                  <c:v>7</c:v>
                </c:pt>
                <c:pt idx="444">
                  <c:v>7</c:v>
                </c:pt>
                <c:pt idx="445">
                  <c:v>7</c:v>
                </c:pt>
                <c:pt idx="446">
                  <c:v>7</c:v>
                </c:pt>
                <c:pt idx="447">
                  <c:v>7</c:v>
                </c:pt>
                <c:pt idx="448">
                  <c:v>7</c:v>
                </c:pt>
                <c:pt idx="449">
                  <c:v>7</c:v>
                </c:pt>
                <c:pt idx="450">
                  <c:v>7</c:v>
                </c:pt>
                <c:pt idx="451">
                  <c:v>7</c:v>
                </c:pt>
                <c:pt idx="452">
                  <c:v>7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7</c:v>
                </c:pt>
                <c:pt idx="464">
                  <c:v>7</c:v>
                </c:pt>
                <c:pt idx="465">
                  <c:v>7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7</c:v>
                </c:pt>
                <c:pt idx="470">
                  <c:v>7</c:v>
                </c:pt>
                <c:pt idx="471">
                  <c:v>7</c:v>
                </c:pt>
                <c:pt idx="472">
                  <c:v>7</c:v>
                </c:pt>
                <c:pt idx="473">
                  <c:v>7</c:v>
                </c:pt>
                <c:pt idx="474">
                  <c:v>7</c:v>
                </c:pt>
                <c:pt idx="475">
                  <c:v>7</c:v>
                </c:pt>
                <c:pt idx="476">
                  <c:v>7</c:v>
                </c:pt>
                <c:pt idx="477">
                  <c:v>7</c:v>
                </c:pt>
                <c:pt idx="478">
                  <c:v>7</c:v>
                </c:pt>
                <c:pt idx="479">
                  <c:v>7</c:v>
                </c:pt>
                <c:pt idx="480">
                  <c:v>7</c:v>
                </c:pt>
                <c:pt idx="481">
                  <c:v>7</c:v>
                </c:pt>
                <c:pt idx="482">
                  <c:v>7</c:v>
                </c:pt>
                <c:pt idx="483">
                  <c:v>7</c:v>
                </c:pt>
                <c:pt idx="484">
                  <c:v>7</c:v>
                </c:pt>
                <c:pt idx="485">
                  <c:v>7</c:v>
                </c:pt>
                <c:pt idx="486">
                  <c:v>7</c:v>
                </c:pt>
                <c:pt idx="487">
                  <c:v>7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7</c:v>
                </c:pt>
                <c:pt idx="494">
                  <c:v>7</c:v>
                </c:pt>
                <c:pt idx="495">
                  <c:v>7</c:v>
                </c:pt>
                <c:pt idx="496">
                  <c:v>7</c:v>
                </c:pt>
                <c:pt idx="497">
                  <c:v>7</c:v>
                </c:pt>
                <c:pt idx="498">
                  <c:v>7</c:v>
                </c:pt>
                <c:pt idx="499">
                  <c:v>7</c:v>
                </c:pt>
                <c:pt idx="500">
                  <c:v>7</c:v>
                </c:pt>
                <c:pt idx="501">
                  <c:v>7</c:v>
                </c:pt>
                <c:pt idx="502">
                  <c:v>7</c:v>
                </c:pt>
                <c:pt idx="503">
                  <c:v>7</c:v>
                </c:pt>
                <c:pt idx="504">
                  <c:v>7</c:v>
                </c:pt>
                <c:pt idx="505">
                  <c:v>7</c:v>
                </c:pt>
                <c:pt idx="506">
                  <c:v>7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C3-46E7-8FA5-228221FF6E22}"/>
            </c:ext>
          </c:extLst>
        </c:ser>
        <c:ser>
          <c:idx val="4"/>
          <c:order val="5"/>
          <c:tx>
            <c:strRef>
              <c:f>I.18!$F$1</c:f>
              <c:strCache>
                <c:ptCount val="1"/>
                <c:pt idx="0">
                  <c:v>CB of India</c:v>
                </c:pt>
              </c:strCache>
            </c:strRef>
          </c:tx>
          <c:spPr>
            <a:ln w="25400" cmpd="sng">
              <a:solidFill>
                <a:srgbClr val="91CA64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I.18!$F$4:$F$528</c:f>
              <c:numCache>
                <c:formatCode>0.0</c:formatCode>
                <c:ptCount val="525"/>
                <c:pt idx="0">
                  <c:v>6.25</c:v>
                </c:pt>
                <c:pt idx="1">
                  <c:v>6.25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6.25</c:v>
                </c:pt>
                <c:pt idx="11">
                  <c:v>6.25</c:v>
                </c:pt>
                <c:pt idx="12">
                  <c:v>6.25</c:v>
                </c:pt>
                <c:pt idx="13">
                  <c:v>6.25</c:v>
                </c:pt>
                <c:pt idx="14">
                  <c:v>6.25</c:v>
                </c:pt>
                <c:pt idx="15">
                  <c:v>6.25</c:v>
                </c:pt>
                <c:pt idx="16">
                  <c:v>6.25</c:v>
                </c:pt>
                <c:pt idx="17">
                  <c:v>6.25</c:v>
                </c:pt>
                <c:pt idx="18">
                  <c:v>6.25</c:v>
                </c:pt>
                <c:pt idx="19">
                  <c:v>6.25</c:v>
                </c:pt>
                <c:pt idx="20">
                  <c:v>6.25</c:v>
                </c:pt>
                <c:pt idx="21">
                  <c:v>6.25</c:v>
                </c:pt>
                <c:pt idx="22">
                  <c:v>6.25</c:v>
                </c:pt>
                <c:pt idx="23">
                  <c:v>6.25</c:v>
                </c:pt>
                <c:pt idx="24">
                  <c:v>6.25</c:v>
                </c:pt>
                <c:pt idx="25">
                  <c:v>6.25</c:v>
                </c:pt>
                <c:pt idx="26">
                  <c:v>6.25</c:v>
                </c:pt>
                <c:pt idx="27">
                  <c:v>6.25</c:v>
                </c:pt>
                <c:pt idx="28">
                  <c:v>6.25</c:v>
                </c:pt>
                <c:pt idx="29">
                  <c:v>6.25</c:v>
                </c:pt>
                <c:pt idx="30">
                  <c:v>6.25</c:v>
                </c:pt>
                <c:pt idx="31">
                  <c:v>6.25</c:v>
                </c:pt>
                <c:pt idx="32">
                  <c:v>6.25</c:v>
                </c:pt>
                <c:pt idx="33">
                  <c:v>6.25</c:v>
                </c:pt>
                <c:pt idx="34">
                  <c:v>6.25</c:v>
                </c:pt>
                <c:pt idx="35">
                  <c:v>6.25</c:v>
                </c:pt>
                <c:pt idx="36">
                  <c:v>6.25</c:v>
                </c:pt>
                <c:pt idx="37">
                  <c:v>6.25</c:v>
                </c:pt>
                <c:pt idx="38">
                  <c:v>6.25</c:v>
                </c:pt>
                <c:pt idx="39">
                  <c:v>6.25</c:v>
                </c:pt>
                <c:pt idx="40">
                  <c:v>6.25</c:v>
                </c:pt>
                <c:pt idx="41">
                  <c:v>6.25</c:v>
                </c:pt>
                <c:pt idx="42">
                  <c:v>6.25</c:v>
                </c:pt>
                <c:pt idx="43">
                  <c:v>6.25</c:v>
                </c:pt>
                <c:pt idx="44">
                  <c:v>6.25</c:v>
                </c:pt>
                <c:pt idx="45">
                  <c:v>6.25</c:v>
                </c:pt>
                <c:pt idx="46">
                  <c:v>6.25</c:v>
                </c:pt>
                <c:pt idx="47">
                  <c:v>6.25</c:v>
                </c:pt>
                <c:pt idx="48">
                  <c:v>6.25</c:v>
                </c:pt>
                <c:pt idx="49">
                  <c:v>6.25</c:v>
                </c:pt>
                <c:pt idx="50">
                  <c:v>6.25</c:v>
                </c:pt>
                <c:pt idx="51">
                  <c:v>6.25</c:v>
                </c:pt>
                <c:pt idx="52">
                  <c:v>6.25</c:v>
                </c:pt>
                <c:pt idx="53">
                  <c:v>6.25</c:v>
                </c:pt>
                <c:pt idx="54">
                  <c:v>6.25</c:v>
                </c:pt>
                <c:pt idx="55">
                  <c:v>6.25</c:v>
                </c:pt>
                <c:pt idx="56">
                  <c:v>6.25</c:v>
                </c:pt>
                <c:pt idx="57">
                  <c:v>6.25</c:v>
                </c:pt>
                <c:pt idx="58">
                  <c:v>6.25</c:v>
                </c:pt>
                <c:pt idx="59">
                  <c:v>6.25</c:v>
                </c:pt>
                <c:pt idx="60">
                  <c:v>6.25</c:v>
                </c:pt>
                <c:pt idx="61">
                  <c:v>6.25</c:v>
                </c:pt>
                <c:pt idx="62">
                  <c:v>6.25</c:v>
                </c:pt>
                <c:pt idx="63">
                  <c:v>6.25</c:v>
                </c:pt>
                <c:pt idx="64">
                  <c:v>6.25</c:v>
                </c:pt>
                <c:pt idx="65">
                  <c:v>6.25</c:v>
                </c:pt>
                <c:pt idx="66">
                  <c:v>6.25</c:v>
                </c:pt>
                <c:pt idx="67">
                  <c:v>6.25</c:v>
                </c:pt>
                <c:pt idx="68">
                  <c:v>6.25</c:v>
                </c:pt>
                <c:pt idx="69">
                  <c:v>6.25</c:v>
                </c:pt>
                <c:pt idx="70">
                  <c:v>6.25</c:v>
                </c:pt>
                <c:pt idx="71">
                  <c:v>6.25</c:v>
                </c:pt>
                <c:pt idx="72">
                  <c:v>6.25</c:v>
                </c:pt>
                <c:pt idx="73">
                  <c:v>6.25</c:v>
                </c:pt>
                <c:pt idx="74">
                  <c:v>6.25</c:v>
                </c:pt>
                <c:pt idx="75">
                  <c:v>6.25</c:v>
                </c:pt>
                <c:pt idx="76">
                  <c:v>6.25</c:v>
                </c:pt>
                <c:pt idx="77">
                  <c:v>6.25</c:v>
                </c:pt>
                <c:pt idx="78">
                  <c:v>6.25</c:v>
                </c:pt>
                <c:pt idx="79">
                  <c:v>6.25</c:v>
                </c:pt>
                <c:pt idx="80">
                  <c:v>6.25</c:v>
                </c:pt>
                <c:pt idx="81">
                  <c:v>6.25</c:v>
                </c:pt>
                <c:pt idx="82">
                  <c:v>6.25</c:v>
                </c:pt>
                <c:pt idx="83">
                  <c:v>6.25</c:v>
                </c:pt>
                <c:pt idx="84">
                  <c:v>6.25</c:v>
                </c:pt>
                <c:pt idx="85">
                  <c:v>6.25</c:v>
                </c:pt>
                <c:pt idx="86">
                  <c:v>6.25</c:v>
                </c:pt>
                <c:pt idx="87">
                  <c:v>6.25</c:v>
                </c:pt>
                <c:pt idx="88">
                  <c:v>6.25</c:v>
                </c:pt>
                <c:pt idx="89">
                  <c:v>6.25</c:v>
                </c:pt>
                <c:pt idx="90">
                  <c:v>6.25</c:v>
                </c:pt>
                <c:pt idx="91">
                  <c:v>6.25</c:v>
                </c:pt>
                <c:pt idx="92">
                  <c:v>6.25</c:v>
                </c:pt>
                <c:pt idx="93">
                  <c:v>6.25</c:v>
                </c:pt>
                <c:pt idx="94">
                  <c:v>6.25</c:v>
                </c:pt>
                <c:pt idx="95">
                  <c:v>6.25</c:v>
                </c:pt>
                <c:pt idx="96">
                  <c:v>6.25</c:v>
                </c:pt>
                <c:pt idx="97">
                  <c:v>6.25</c:v>
                </c:pt>
                <c:pt idx="98">
                  <c:v>6.25</c:v>
                </c:pt>
                <c:pt idx="99">
                  <c:v>6.25</c:v>
                </c:pt>
                <c:pt idx="100">
                  <c:v>6.25</c:v>
                </c:pt>
                <c:pt idx="101">
                  <c:v>6.25</c:v>
                </c:pt>
                <c:pt idx="102">
                  <c:v>6.25</c:v>
                </c:pt>
                <c:pt idx="103">
                  <c:v>6.25</c:v>
                </c:pt>
                <c:pt idx="104">
                  <c:v>6.25</c:v>
                </c:pt>
                <c:pt idx="105">
                  <c:v>6.25</c:v>
                </c:pt>
                <c:pt idx="106">
                  <c:v>6.25</c:v>
                </c:pt>
                <c:pt idx="107">
                  <c:v>6.25</c:v>
                </c:pt>
                <c:pt idx="108">
                  <c:v>6.25</c:v>
                </c:pt>
                <c:pt idx="109">
                  <c:v>6.25</c:v>
                </c:pt>
                <c:pt idx="110">
                  <c:v>6.25</c:v>
                </c:pt>
                <c:pt idx="111">
                  <c:v>6.25</c:v>
                </c:pt>
                <c:pt idx="112">
                  <c:v>6.25</c:v>
                </c:pt>
                <c:pt idx="113">
                  <c:v>6.25</c:v>
                </c:pt>
                <c:pt idx="114">
                  <c:v>6.25</c:v>
                </c:pt>
                <c:pt idx="115">
                  <c:v>6.25</c:v>
                </c:pt>
                <c:pt idx="116">
                  <c:v>6.25</c:v>
                </c:pt>
                <c:pt idx="117">
                  <c:v>6.25</c:v>
                </c:pt>
                <c:pt idx="118">
                  <c:v>6.25</c:v>
                </c:pt>
                <c:pt idx="119">
                  <c:v>6.25</c:v>
                </c:pt>
                <c:pt idx="120">
                  <c:v>6.25</c:v>
                </c:pt>
                <c:pt idx="121">
                  <c:v>6.25</c:v>
                </c:pt>
                <c:pt idx="122">
                  <c:v>6.25</c:v>
                </c:pt>
                <c:pt idx="123">
                  <c:v>6.25</c:v>
                </c:pt>
                <c:pt idx="124">
                  <c:v>6.25</c:v>
                </c:pt>
                <c:pt idx="125">
                  <c:v>6.25</c:v>
                </c:pt>
                <c:pt idx="126">
                  <c:v>6.25</c:v>
                </c:pt>
                <c:pt idx="127">
                  <c:v>6.25</c:v>
                </c:pt>
                <c:pt idx="128">
                  <c:v>6.25</c:v>
                </c:pt>
                <c:pt idx="129">
                  <c:v>6.25</c:v>
                </c:pt>
                <c:pt idx="130">
                  <c:v>6.25</c:v>
                </c:pt>
                <c:pt idx="131">
                  <c:v>6.25</c:v>
                </c:pt>
                <c:pt idx="132">
                  <c:v>6.25</c:v>
                </c:pt>
                <c:pt idx="133">
                  <c:v>6.25</c:v>
                </c:pt>
                <c:pt idx="134">
                  <c:v>6.25</c:v>
                </c:pt>
                <c:pt idx="135">
                  <c:v>6.25</c:v>
                </c:pt>
                <c:pt idx="136">
                  <c:v>6.25</c:v>
                </c:pt>
                <c:pt idx="137">
                  <c:v>6.25</c:v>
                </c:pt>
                <c:pt idx="138">
                  <c:v>6.25</c:v>
                </c:pt>
                <c:pt idx="139">
                  <c:v>6.25</c:v>
                </c:pt>
                <c:pt idx="140">
                  <c:v>6.25</c:v>
                </c:pt>
                <c:pt idx="141">
                  <c:v>6.25</c:v>
                </c:pt>
                <c:pt idx="142">
                  <c:v>6.25</c:v>
                </c:pt>
                <c:pt idx="143">
                  <c:v>6.25</c:v>
                </c:pt>
                <c:pt idx="144">
                  <c:v>6.25</c:v>
                </c:pt>
                <c:pt idx="145">
                  <c:v>6.25</c:v>
                </c:pt>
                <c:pt idx="146">
                  <c:v>6.25</c:v>
                </c:pt>
                <c:pt idx="147">
                  <c:v>6.25</c:v>
                </c:pt>
                <c:pt idx="148">
                  <c:v>6.25</c:v>
                </c:pt>
                <c:pt idx="149">
                  <c:v>6.25</c:v>
                </c:pt>
                <c:pt idx="150">
                  <c:v>6.25</c:v>
                </c:pt>
                <c:pt idx="151">
                  <c:v>6.25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6.25</c:v>
                </c:pt>
                <c:pt idx="389">
                  <c:v>6.25</c:v>
                </c:pt>
                <c:pt idx="390">
                  <c:v>6.25</c:v>
                </c:pt>
                <c:pt idx="391">
                  <c:v>6.25</c:v>
                </c:pt>
                <c:pt idx="392">
                  <c:v>6.25</c:v>
                </c:pt>
                <c:pt idx="393">
                  <c:v>6.25</c:v>
                </c:pt>
                <c:pt idx="394">
                  <c:v>6.25</c:v>
                </c:pt>
                <c:pt idx="395">
                  <c:v>6.25</c:v>
                </c:pt>
                <c:pt idx="396">
                  <c:v>6.25</c:v>
                </c:pt>
                <c:pt idx="397">
                  <c:v>6.25</c:v>
                </c:pt>
                <c:pt idx="398">
                  <c:v>6.25</c:v>
                </c:pt>
                <c:pt idx="399">
                  <c:v>6.25</c:v>
                </c:pt>
                <c:pt idx="400">
                  <c:v>6.25</c:v>
                </c:pt>
                <c:pt idx="401">
                  <c:v>6.25</c:v>
                </c:pt>
                <c:pt idx="402">
                  <c:v>6.25</c:v>
                </c:pt>
                <c:pt idx="403">
                  <c:v>6.25</c:v>
                </c:pt>
                <c:pt idx="404">
                  <c:v>6.25</c:v>
                </c:pt>
                <c:pt idx="405">
                  <c:v>6.25</c:v>
                </c:pt>
                <c:pt idx="406">
                  <c:v>6.25</c:v>
                </c:pt>
                <c:pt idx="407">
                  <c:v>6.25</c:v>
                </c:pt>
                <c:pt idx="408">
                  <c:v>6.25</c:v>
                </c:pt>
                <c:pt idx="409">
                  <c:v>6.25</c:v>
                </c:pt>
                <c:pt idx="410">
                  <c:v>6.25</c:v>
                </c:pt>
                <c:pt idx="411">
                  <c:v>6.25</c:v>
                </c:pt>
                <c:pt idx="412">
                  <c:v>6.25</c:v>
                </c:pt>
                <c:pt idx="413">
                  <c:v>6.25</c:v>
                </c:pt>
                <c:pt idx="414">
                  <c:v>6.25</c:v>
                </c:pt>
                <c:pt idx="415">
                  <c:v>6.25</c:v>
                </c:pt>
                <c:pt idx="416">
                  <c:v>6.25</c:v>
                </c:pt>
                <c:pt idx="417">
                  <c:v>6.25</c:v>
                </c:pt>
                <c:pt idx="418">
                  <c:v>6.25</c:v>
                </c:pt>
                <c:pt idx="419">
                  <c:v>6.25</c:v>
                </c:pt>
                <c:pt idx="420">
                  <c:v>6.25</c:v>
                </c:pt>
                <c:pt idx="421">
                  <c:v>6.25</c:v>
                </c:pt>
                <c:pt idx="422">
                  <c:v>6.25</c:v>
                </c:pt>
                <c:pt idx="423">
                  <c:v>6.25</c:v>
                </c:pt>
                <c:pt idx="424">
                  <c:v>6.25</c:v>
                </c:pt>
                <c:pt idx="425">
                  <c:v>6.25</c:v>
                </c:pt>
                <c:pt idx="426">
                  <c:v>6.25</c:v>
                </c:pt>
                <c:pt idx="427">
                  <c:v>6.25</c:v>
                </c:pt>
                <c:pt idx="428">
                  <c:v>6.25</c:v>
                </c:pt>
                <c:pt idx="429">
                  <c:v>6.25</c:v>
                </c:pt>
                <c:pt idx="430">
                  <c:v>6.25</c:v>
                </c:pt>
                <c:pt idx="431">
                  <c:v>6.25</c:v>
                </c:pt>
                <c:pt idx="432">
                  <c:v>6.25</c:v>
                </c:pt>
                <c:pt idx="433">
                  <c:v>6.25</c:v>
                </c:pt>
                <c:pt idx="434">
                  <c:v>6.25</c:v>
                </c:pt>
                <c:pt idx="435">
                  <c:v>6.25</c:v>
                </c:pt>
                <c:pt idx="436">
                  <c:v>6.25</c:v>
                </c:pt>
                <c:pt idx="437">
                  <c:v>6.25</c:v>
                </c:pt>
                <c:pt idx="438">
                  <c:v>6.25</c:v>
                </c:pt>
                <c:pt idx="439">
                  <c:v>6.25</c:v>
                </c:pt>
                <c:pt idx="440">
                  <c:v>6.25</c:v>
                </c:pt>
                <c:pt idx="441">
                  <c:v>6.25</c:v>
                </c:pt>
                <c:pt idx="442">
                  <c:v>6.25</c:v>
                </c:pt>
                <c:pt idx="443">
                  <c:v>6.25</c:v>
                </c:pt>
                <c:pt idx="444">
                  <c:v>6.25</c:v>
                </c:pt>
                <c:pt idx="445">
                  <c:v>6.25</c:v>
                </c:pt>
                <c:pt idx="446">
                  <c:v>6.5</c:v>
                </c:pt>
                <c:pt idx="447">
                  <c:v>6.5</c:v>
                </c:pt>
                <c:pt idx="448">
                  <c:v>6.5</c:v>
                </c:pt>
                <c:pt idx="449">
                  <c:v>6.5</c:v>
                </c:pt>
                <c:pt idx="450">
                  <c:v>6.5</c:v>
                </c:pt>
                <c:pt idx="451">
                  <c:v>6.5</c:v>
                </c:pt>
                <c:pt idx="452">
                  <c:v>6.5</c:v>
                </c:pt>
                <c:pt idx="453">
                  <c:v>6.5</c:v>
                </c:pt>
                <c:pt idx="454">
                  <c:v>6.5</c:v>
                </c:pt>
                <c:pt idx="455">
                  <c:v>6.5</c:v>
                </c:pt>
                <c:pt idx="456">
                  <c:v>6.5</c:v>
                </c:pt>
                <c:pt idx="457">
                  <c:v>6.5</c:v>
                </c:pt>
                <c:pt idx="458">
                  <c:v>6.5</c:v>
                </c:pt>
                <c:pt idx="459">
                  <c:v>6.5</c:v>
                </c:pt>
                <c:pt idx="460">
                  <c:v>6.5</c:v>
                </c:pt>
                <c:pt idx="461">
                  <c:v>6.5</c:v>
                </c:pt>
                <c:pt idx="462">
                  <c:v>6.5</c:v>
                </c:pt>
                <c:pt idx="463">
                  <c:v>6.5</c:v>
                </c:pt>
                <c:pt idx="464">
                  <c:v>6.5</c:v>
                </c:pt>
                <c:pt idx="465">
                  <c:v>6.5</c:v>
                </c:pt>
                <c:pt idx="466">
                  <c:v>6.5</c:v>
                </c:pt>
                <c:pt idx="467">
                  <c:v>6.5</c:v>
                </c:pt>
                <c:pt idx="468">
                  <c:v>6.5</c:v>
                </c:pt>
                <c:pt idx="469">
                  <c:v>6.5</c:v>
                </c:pt>
                <c:pt idx="470">
                  <c:v>6.5</c:v>
                </c:pt>
                <c:pt idx="471">
                  <c:v>6.5</c:v>
                </c:pt>
                <c:pt idx="472">
                  <c:v>6.5</c:v>
                </c:pt>
                <c:pt idx="473">
                  <c:v>6.5</c:v>
                </c:pt>
                <c:pt idx="474">
                  <c:v>6.5</c:v>
                </c:pt>
                <c:pt idx="475">
                  <c:v>6.5</c:v>
                </c:pt>
                <c:pt idx="476">
                  <c:v>6.5</c:v>
                </c:pt>
                <c:pt idx="477">
                  <c:v>6.5</c:v>
                </c:pt>
                <c:pt idx="478">
                  <c:v>6.5</c:v>
                </c:pt>
                <c:pt idx="479">
                  <c:v>6.5</c:v>
                </c:pt>
                <c:pt idx="480">
                  <c:v>6.5</c:v>
                </c:pt>
                <c:pt idx="481">
                  <c:v>6.5</c:v>
                </c:pt>
                <c:pt idx="482">
                  <c:v>6.5</c:v>
                </c:pt>
                <c:pt idx="483">
                  <c:v>6.5</c:v>
                </c:pt>
                <c:pt idx="484">
                  <c:v>6.5</c:v>
                </c:pt>
                <c:pt idx="485">
                  <c:v>6.5</c:v>
                </c:pt>
                <c:pt idx="486">
                  <c:v>6.5</c:v>
                </c:pt>
                <c:pt idx="487">
                  <c:v>6.5</c:v>
                </c:pt>
                <c:pt idx="488">
                  <c:v>6.5</c:v>
                </c:pt>
                <c:pt idx="489">
                  <c:v>6.5</c:v>
                </c:pt>
                <c:pt idx="490">
                  <c:v>6.5</c:v>
                </c:pt>
                <c:pt idx="491">
                  <c:v>6.5</c:v>
                </c:pt>
                <c:pt idx="492">
                  <c:v>6.5</c:v>
                </c:pt>
                <c:pt idx="493">
                  <c:v>6.5</c:v>
                </c:pt>
                <c:pt idx="494">
                  <c:v>6.5</c:v>
                </c:pt>
                <c:pt idx="495">
                  <c:v>6.5</c:v>
                </c:pt>
                <c:pt idx="496">
                  <c:v>6.5</c:v>
                </c:pt>
                <c:pt idx="497">
                  <c:v>6.5</c:v>
                </c:pt>
                <c:pt idx="498">
                  <c:v>6.5</c:v>
                </c:pt>
                <c:pt idx="499">
                  <c:v>6.5</c:v>
                </c:pt>
                <c:pt idx="500">
                  <c:v>6.5</c:v>
                </c:pt>
                <c:pt idx="501">
                  <c:v>6.5</c:v>
                </c:pt>
                <c:pt idx="502">
                  <c:v>6.5</c:v>
                </c:pt>
                <c:pt idx="503">
                  <c:v>6.5</c:v>
                </c:pt>
                <c:pt idx="504">
                  <c:v>6.5</c:v>
                </c:pt>
                <c:pt idx="505">
                  <c:v>6.5</c:v>
                </c:pt>
                <c:pt idx="506">
                  <c:v>6.5</c:v>
                </c:pt>
                <c:pt idx="507">
                  <c:v>6.5</c:v>
                </c:pt>
                <c:pt idx="508">
                  <c:v>6.5</c:v>
                </c:pt>
                <c:pt idx="509">
                  <c:v>6.5</c:v>
                </c:pt>
                <c:pt idx="510">
                  <c:v>6.5</c:v>
                </c:pt>
                <c:pt idx="511">
                  <c:v>6.5</c:v>
                </c:pt>
                <c:pt idx="512">
                  <c:v>6.5</c:v>
                </c:pt>
                <c:pt idx="513">
                  <c:v>6.5</c:v>
                </c:pt>
                <c:pt idx="514">
                  <c:v>6.5</c:v>
                </c:pt>
                <c:pt idx="515">
                  <c:v>6.5</c:v>
                </c:pt>
                <c:pt idx="516">
                  <c:v>6.5</c:v>
                </c:pt>
                <c:pt idx="517">
                  <c:v>6.5</c:v>
                </c:pt>
                <c:pt idx="518">
                  <c:v>6.5</c:v>
                </c:pt>
                <c:pt idx="519">
                  <c:v>6.5</c:v>
                </c:pt>
                <c:pt idx="520">
                  <c:v>6.5</c:v>
                </c:pt>
                <c:pt idx="521">
                  <c:v>6.5</c:v>
                </c:pt>
                <c:pt idx="522">
                  <c:v>6.5</c:v>
                </c:pt>
                <c:pt idx="523">
                  <c:v>6.5</c:v>
                </c:pt>
                <c:pt idx="52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C3-46E7-8FA5-228221FF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72800"/>
        <c:axId val="111774336"/>
      </c:lineChart>
      <c:lineChart>
        <c:grouping val="standard"/>
        <c:varyColors val="0"/>
        <c:ser>
          <c:idx val="2"/>
          <c:order val="0"/>
          <c:tx>
            <c:strRef>
              <c:f>I.18!$C$1</c:f>
              <c:strCache>
                <c:ptCount val="1"/>
                <c:pt idx="0">
                  <c:v>CB of Argentina (RHS)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I.18!$A$4:$A$528</c:f>
              <c:numCache>
                <c:formatCode>m/d/yyyy</c:formatCode>
                <c:ptCount val="52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43197</c:v>
                </c:pt>
                <c:pt idx="331">
                  <c:v>43198</c:v>
                </c:pt>
                <c:pt idx="332">
                  <c:v>43199</c:v>
                </c:pt>
                <c:pt idx="333">
                  <c:v>43200</c:v>
                </c:pt>
                <c:pt idx="334">
                  <c:v>43201</c:v>
                </c:pt>
                <c:pt idx="335">
                  <c:v>43202</c:v>
                </c:pt>
                <c:pt idx="336">
                  <c:v>43203</c:v>
                </c:pt>
                <c:pt idx="337">
                  <c:v>43204</c:v>
                </c:pt>
                <c:pt idx="338">
                  <c:v>43205</c:v>
                </c:pt>
                <c:pt idx="339">
                  <c:v>43206</c:v>
                </c:pt>
                <c:pt idx="340">
                  <c:v>43207</c:v>
                </c:pt>
                <c:pt idx="341">
                  <c:v>43208</c:v>
                </c:pt>
                <c:pt idx="342">
                  <c:v>43209</c:v>
                </c:pt>
                <c:pt idx="343">
                  <c:v>43210</c:v>
                </c:pt>
                <c:pt idx="344">
                  <c:v>43211</c:v>
                </c:pt>
                <c:pt idx="345">
                  <c:v>43212</c:v>
                </c:pt>
                <c:pt idx="346">
                  <c:v>43213</c:v>
                </c:pt>
                <c:pt idx="347">
                  <c:v>43214</c:v>
                </c:pt>
                <c:pt idx="348">
                  <c:v>43215</c:v>
                </c:pt>
                <c:pt idx="349">
                  <c:v>43216</c:v>
                </c:pt>
                <c:pt idx="350">
                  <c:v>43217</c:v>
                </c:pt>
                <c:pt idx="351">
                  <c:v>43218</c:v>
                </c:pt>
                <c:pt idx="352">
                  <c:v>43219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43225</c:v>
                </c:pt>
                <c:pt idx="359">
                  <c:v>43226</c:v>
                </c:pt>
                <c:pt idx="360">
                  <c:v>43227</c:v>
                </c:pt>
                <c:pt idx="361">
                  <c:v>43228</c:v>
                </c:pt>
                <c:pt idx="362">
                  <c:v>43229</c:v>
                </c:pt>
                <c:pt idx="363">
                  <c:v>43230</c:v>
                </c:pt>
                <c:pt idx="364">
                  <c:v>43231</c:v>
                </c:pt>
                <c:pt idx="365">
                  <c:v>43232</c:v>
                </c:pt>
                <c:pt idx="366">
                  <c:v>43233</c:v>
                </c:pt>
                <c:pt idx="367">
                  <c:v>43234</c:v>
                </c:pt>
                <c:pt idx="368">
                  <c:v>43235</c:v>
                </c:pt>
                <c:pt idx="369">
                  <c:v>43236</c:v>
                </c:pt>
                <c:pt idx="370">
                  <c:v>43237</c:v>
                </c:pt>
                <c:pt idx="371">
                  <c:v>43238</c:v>
                </c:pt>
                <c:pt idx="372">
                  <c:v>43239</c:v>
                </c:pt>
                <c:pt idx="373">
                  <c:v>43240</c:v>
                </c:pt>
                <c:pt idx="374">
                  <c:v>43241</c:v>
                </c:pt>
                <c:pt idx="375">
                  <c:v>43242</c:v>
                </c:pt>
                <c:pt idx="376">
                  <c:v>43243</c:v>
                </c:pt>
                <c:pt idx="377">
                  <c:v>43244</c:v>
                </c:pt>
                <c:pt idx="378">
                  <c:v>43245</c:v>
                </c:pt>
                <c:pt idx="379">
                  <c:v>43246</c:v>
                </c:pt>
                <c:pt idx="380">
                  <c:v>43247</c:v>
                </c:pt>
                <c:pt idx="381">
                  <c:v>43248</c:v>
                </c:pt>
                <c:pt idx="382">
                  <c:v>43249</c:v>
                </c:pt>
                <c:pt idx="383">
                  <c:v>43250</c:v>
                </c:pt>
                <c:pt idx="384">
                  <c:v>43251</c:v>
                </c:pt>
                <c:pt idx="385">
                  <c:v>43252</c:v>
                </c:pt>
                <c:pt idx="386">
                  <c:v>43253</c:v>
                </c:pt>
                <c:pt idx="387">
                  <c:v>43254</c:v>
                </c:pt>
                <c:pt idx="388">
                  <c:v>43255</c:v>
                </c:pt>
                <c:pt idx="389">
                  <c:v>43256</c:v>
                </c:pt>
                <c:pt idx="390">
                  <c:v>43257</c:v>
                </c:pt>
                <c:pt idx="391">
                  <c:v>43258</c:v>
                </c:pt>
                <c:pt idx="392">
                  <c:v>43259</c:v>
                </c:pt>
                <c:pt idx="393">
                  <c:v>43260</c:v>
                </c:pt>
                <c:pt idx="394">
                  <c:v>43261</c:v>
                </c:pt>
                <c:pt idx="395">
                  <c:v>43262</c:v>
                </c:pt>
                <c:pt idx="396">
                  <c:v>43263</c:v>
                </c:pt>
                <c:pt idx="397">
                  <c:v>43264</c:v>
                </c:pt>
                <c:pt idx="398">
                  <c:v>43265</c:v>
                </c:pt>
                <c:pt idx="399">
                  <c:v>43266</c:v>
                </c:pt>
                <c:pt idx="400">
                  <c:v>43267</c:v>
                </c:pt>
                <c:pt idx="401">
                  <c:v>43268</c:v>
                </c:pt>
                <c:pt idx="402">
                  <c:v>43269</c:v>
                </c:pt>
                <c:pt idx="403">
                  <c:v>43270</c:v>
                </c:pt>
                <c:pt idx="404">
                  <c:v>43271</c:v>
                </c:pt>
                <c:pt idx="405">
                  <c:v>43272</c:v>
                </c:pt>
                <c:pt idx="406">
                  <c:v>43273</c:v>
                </c:pt>
                <c:pt idx="407">
                  <c:v>43274</c:v>
                </c:pt>
                <c:pt idx="408">
                  <c:v>43275</c:v>
                </c:pt>
                <c:pt idx="409">
                  <c:v>43276</c:v>
                </c:pt>
                <c:pt idx="410">
                  <c:v>43277</c:v>
                </c:pt>
                <c:pt idx="411">
                  <c:v>43278</c:v>
                </c:pt>
                <c:pt idx="412">
                  <c:v>43279</c:v>
                </c:pt>
                <c:pt idx="413">
                  <c:v>43280</c:v>
                </c:pt>
                <c:pt idx="414">
                  <c:v>43281</c:v>
                </c:pt>
                <c:pt idx="415">
                  <c:v>43282</c:v>
                </c:pt>
                <c:pt idx="416">
                  <c:v>43283</c:v>
                </c:pt>
                <c:pt idx="417">
                  <c:v>43284</c:v>
                </c:pt>
                <c:pt idx="418">
                  <c:v>43285</c:v>
                </c:pt>
                <c:pt idx="419">
                  <c:v>43286</c:v>
                </c:pt>
                <c:pt idx="420">
                  <c:v>43287</c:v>
                </c:pt>
                <c:pt idx="421">
                  <c:v>43288</c:v>
                </c:pt>
                <c:pt idx="422">
                  <c:v>43289</c:v>
                </c:pt>
                <c:pt idx="423">
                  <c:v>43290</c:v>
                </c:pt>
                <c:pt idx="424">
                  <c:v>43291</c:v>
                </c:pt>
                <c:pt idx="425">
                  <c:v>43292</c:v>
                </c:pt>
                <c:pt idx="426">
                  <c:v>43293</c:v>
                </c:pt>
                <c:pt idx="427">
                  <c:v>43294</c:v>
                </c:pt>
                <c:pt idx="428">
                  <c:v>43295</c:v>
                </c:pt>
                <c:pt idx="429">
                  <c:v>43296</c:v>
                </c:pt>
                <c:pt idx="430">
                  <c:v>43297</c:v>
                </c:pt>
                <c:pt idx="431">
                  <c:v>43298</c:v>
                </c:pt>
                <c:pt idx="432">
                  <c:v>43299</c:v>
                </c:pt>
                <c:pt idx="433">
                  <c:v>43300</c:v>
                </c:pt>
                <c:pt idx="434">
                  <c:v>43301</c:v>
                </c:pt>
                <c:pt idx="435">
                  <c:v>43302</c:v>
                </c:pt>
                <c:pt idx="436">
                  <c:v>43303</c:v>
                </c:pt>
                <c:pt idx="437">
                  <c:v>43304</c:v>
                </c:pt>
                <c:pt idx="438">
                  <c:v>43305</c:v>
                </c:pt>
                <c:pt idx="439">
                  <c:v>43306</c:v>
                </c:pt>
                <c:pt idx="440">
                  <c:v>43307</c:v>
                </c:pt>
                <c:pt idx="441">
                  <c:v>43308</c:v>
                </c:pt>
                <c:pt idx="442">
                  <c:v>43309</c:v>
                </c:pt>
                <c:pt idx="443">
                  <c:v>43310</c:v>
                </c:pt>
                <c:pt idx="444">
                  <c:v>43311</c:v>
                </c:pt>
                <c:pt idx="445">
                  <c:v>43312</c:v>
                </c:pt>
                <c:pt idx="446">
                  <c:v>43313</c:v>
                </c:pt>
                <c:pt idx="447">
                  <c:v>43314</c:v>
                </c:pt>
                <c:pt idx="448">
                  <c:v>43315</c:v>
                </c:pt>
                <c:pt idx="449">
                  <c:v>43316</c:v>
                </c:pt>
                <c:pt idx="450">
                  <c:v>43317</c:v>
                </c:pt>
                <c:pt idx="451">
                  <c:v>43318</c:v>
                </c:pt>
                <c:pt idx="452">
                  <c:v>43319</c:v>
                </c:pt>
                <c:pt idx="453">
                  <c:v>43320</c:v>
                </c:pt>
                <c:pt idx="454">
                  <c:v>43321</c:v>
                </c:pt>
                <c:pt idx="455">
                  <c:v>43322</c:v>
                </c:pt>
                <c:pt idx="456">
                  <c:v>43323</c:v>
                </c:pt>
                <c:pt idx="457">
                  <c:v>43324</c:v>
                </c:pt>
                <c:pt idx="458">
                  <c:v>43325</c:v>
                </c:pt>
                <c:pt idx="459">
                  <c:v>43326</c:v>
                </c:pt>
                <c:pt idx="460">
                  <c:v>43327</c:v>
                </c:pt>
                <c:pt idx="461">
                  <c:v>43328</c:v>
                </c:pt>
                <c:pt idx="462">
                  <c:v>43329</c:v>
                </c:pt>
                <c:pt idx="463">
                  <c:v>43330</c:v>
                </c:pt>
                <c:pt idx="464">
                  <c:v>43331</c:v>
                </c:pt>
                <c:pt idx="465">
                  <c:v>43332</c:v>
                </c:pt>
                <c:pt idx="466">
                  <c:v>43333</c:v>
                </c:pt>
                <c:pt idx="467">
                  <c:v>43334</c:v>
                </c:pt>
                <c:pt idx="468">
                  <c:v>43335</c:v>
                </c:pt>
                <c:pt idx="469">
                  <c:v>43336</c:v>
                </c:pt>
                <c:pt idx="470">
                  <c:v>43337</c:v>
                </c:pt>
                <c:pt idx="471">
                  <c:v>43338</c:v>
                </c:pt>
                <c:pt idx="472">
                  <c:v>43339</c:v>
                </c:pt>
                <c:pt idx="473">
                  <c:v>43340</c:v>
                </c:pt>
                <c:pt idx="474">
                  <c:v>43341</c:v>
                </c:pt>
                <c:pt idx="475">
                  <c:v>43342</c:v>
                </c:pt>
                <c:pt idx="476">
                  <c:v>43343</c:v>
                </c:pt>
                <c:pt idx="477">
                  <c:v>43344</c:v>
                </c:pt>
                <c:pt idx="478">
                  <c:v>43345</c:v>
                </c:pt>
                <c:pt idx="479">
                  <c:v>43346</c:v>
                </c:pt>
                <c:pt idx="480">
                  <c:v>43347</c:v>
                </c:pt>
                <c:pt idx="481">
                  <c:v>43348</c:v>
                </c:pt>
                <c:pt idx="482">
                  <c:v>43349</c:v>
                </c:pt>
                <c:pt idx="483">
                  <c:v>43350</c:v>
                </c:pt>
                <c:pt idx="484">
                  <c:v>43351</c:v>
                </c:pt>
                <c:pt idx="485">
                  <c:v>43352</c:v>
                </c:pt>
                <c:pt idx="486">
                  <c:v>43353</c:v>
                </c:pt>
                <c:pt idx="487">
                  <c:v>43354</c:v>
                </c:pt>
                <c:pt idx="488">
                  <c:v>43355</c:v>
                </c:pt>
                <c:pt idx="489">
                  <c:v>43356</c:v>
                </c:pt>
                <c:pt idx="490">
                  <c:v>43357</c:v>
                </c:pt>
                <c:pt idx="491">
                  <c:v>43358</c:v>
                </c:pt>
                <c:pt idx="492">
                  <c:v>43359</c:v>
                </c:pt>
                <c:pt idx="493">
                  <c:v>43360</c:v>
                </c:pt>
                <c:pt idx="494">
                  <c:v>43361</c:v>
                </c:pt>
                <c:pt idx="495">
                  <c:v>43362</c:v>
                </c:pt>
                <c:pt idx="496">
                  <c:v>43363</c:v>
                </c:pt>
                <c:pt idx="497">
                  <c:v>43364</c:v>
                </c:pt>
                <c:pt idx="498">
                  <c:v>43365</c:v>
                </c:pt>
                <c:pt idx="499">
                  <c:v>43366</c:v>
                </c:pt>
                <c:pt idx="500">
                  <c:v>43367</c:v>
                </c:pt>
                <c:pt idx="501">
                  <c:v>43368</c:v>
                </c:pt>
                <c:pt idx="502">
                  <c:v>43369</c:v>
                </c:pt>
                <c:pt idx="503">
                  <c:v>43370</c:v>
                </c:pt>
                <c:pt idx="504">
                  <c:v>43371</c:v>
                </c:pt>
                <c:pt idx="505">
                  <c:v>43372</c:v>
                </c:pt>
                <c:pt idx="506">
                  <c:v>43373</c:v>
                </c:pt>
                <c:pt idx="507">
                  <c:v>43374</c:v>
                </c:pt>
                <c:pt idx="508">
                  <c:v>43375</c:v>
                </c:pt>
                <c:pt idx="509">
                  <c:v>43376</c:v>
                </c:pt>
                <c:pt idx="510">
                  <c:v>43377</c:v>
                </c:pt>
                <c:pt idx="511">
                  <c:v>43378</c:v>
                </c:pt>
                <c:pt idx="512">
                  <c:v>43381</c:v>
                </c:pt>
                <c:pt idx="513">
                  <c:v>43382</c:v>
                </c:pt>
                <c:pt idx="514">
                  <c:v>43383</c:v>
                </c:pt>
                <c:pt idx="515">
                  <c:v>43384</c:v>
                </c:pt>
                <c:pt idx="516">
                  <c:v>43385</c:v>
                </c:pt>
                <c:pt idx="517">
                  <c:v>43388</c:v>
                </c:pt>
                <c:pt idx="518">
                  <c:v>43389</c:v>
                </c:pt>
                <c:pt idx="519">
                  <c:v>43390</c:v>
                </c:pt>
                <c:pt idx="520">
                  <c:v>43391</c:v>
                </c:pt>
                <c:pt idx="521">
                  <c:v>43392</c:v>
                </c:pt>
                <c:pt idx="522">
                  <c:v>43395</c:v>
                </c:pt>
                <c:pt idx="523">
                  <c:v>43396</c:v>
                </c:pt>
                <c:pt idx="524">
                  <c:v>43397</c:v>
                </c:pt>
              </c:numCache>
            </c:numRef>
          </c:cat>
          <c:val>
            <c:numRef>
              <c:f>I.18!$C$4:$C$528</c:f>
              <c:numCache>
                <c:formatCode>0.0</c:formatCode>
                <c:ptCount val="525"/>
                <c:pt idx="0">
                  <c:v>24.75</c:v>
                </c:pt>
                <c:pt idx="1">
                  <c:v>24.75</c:v>
                </c:pt>
                <c:pt idx="2">
                  <c:v>24.75</c:v>
                </c:pt>
                <c:pt idx="3">
                  <c:v>24.75</c:v>
                </c:pt>
                <c:pt idx="4">
                  <c:v>24.75</c:v>
                </c:pt>
                <c:pt idx="5">
                  <c:v>24.75</c:v>
                </c:pt>
                <c:pt idx="6">
                  <c:v>24.75</c:v>
                </c:pt>
                <c:pt idx="7">
                  <c:v>24.75</c:v>
                </c:pt>
                <c:pt idx="8">
                  <c:v>24.75</c:v>
                </c:pt>
                <c:pt idx="9">
                  <c:v>24.75</c:v>
                </c:pt>
                <c:pt idx="10">
                  <c:v>24.75</c:v>
                </c:pt>
                <c:pt idx="11">
                  <c:v>24.75</c:v>
                </c:pt>
                <c:pt idx="12">
                  <c:v>24.75</c:v>
                </c:pt>
                <c:pt idx="13">
                  <c:v>24.75</c:v>
                </c:pt>
                <c:pt idx="14">
                  <c:v>24.75</c:v>
                </c:pt>
                <c:pt idx="15">
                  <c:v>24.75</c:v>
                </c:pt>
                <c:pt idx="16">
                  <c:v>24.75</c:v>
                </c:pt>
                <c:pt idx="17">
                  <c:v>24.75</c:v>
                </c:pt>
                <c:pt idx="18">
                  <c:v>24.75</c:v>
                </c:pt>
                <c:pt idx="19">
                  <c:v>24.75</c:v>
                </c:pt>
                <c:pt idx="20">
                  <c:v>24.75</c:v>
                </c:pt>
                <c:pt idx="21">
                  <c:v>24.75</c:v>
                </c:pt>
                <c:pt idx="22">
                  <c:v>24.75</c:v>
                </c:pt>
                <c:pt idx="23">
                  <c:v>24.75</c:v>
                </c:pt>
                <c:pt idx="24">
                  <c:v>24.75</c:v>
                </c:pt>
                <c:pt idx="25">
                  <c:v>24.75</c:v>
                </c:pt>
                <c:pt idx="26">
                  <c:v>24.75</c:v>
                </c:pt>
                <c:pt idx="27">
                  <c:v>24.75</c:v>
                </c:pt>
                <c:pt idx="28">
                  <c:v>24.75</c:v>
                </c:pt>
                <c:pt idx="29">
                  <c:v>24.75</c:v>
                </c:pt>
                <c:pt idx="30">
                  <c:v>24.75</c:v>
                </c:pt>
                <c:pt idx="31">
                  <c:v>24.75</c:v>
                </c:pt>
                <c:pt idx="32">
                  <c:v>24.75</c:v>
                </c:pt>
                <c:pt idx="33">
                  <c:v>24.75</c:v>
                </c:pt>
                <c:pt idx="34">
                  <c:v>24.75</c:v>
                </c:pt>
                <c:pt idx="35">
                  <c:v>24.75</c:v>
                </c:pt>
                <c:pt idx="36">
                  <c:v>24.75</c:v>
                </c:pt>
                <c:pt idx="37">
                  <c:v>24.75</c:v>
                </c:pt>
                <c:pt idx="38">
                  <c:v>24.75</c:v>
                </c:pt>
                <c:pt idx="39">
                  <c:v>24.75</c:v>
                </c:pt>
                <c:pt idx="40">
                  <c:v>24.75</c:v>
                </c:pt>
                <c:pt idx="41">
                  <c:v>24.75</c:v>
                </c:pt>
                <c:pt idx="42">
                  <c:v>24.75</c:v>
                </c:pt>
                <c:pt idx="43">
                  <c:v>24.75</c:v>
                </c:pt>
                <c:pt idx="44">
                  <c:v>24.75</c:v>
                </c:pt>
                <c:pt idx="45">
                  <c:v>24.75</c:v>
                </c:pt>
                <c:pt idx="46">
                  <c:v>24.75</c:v>
                </c:pt>
                <c:pt idx="47">
                  <c:v>24.75</c:v>
                </c:pt>
                <c:pt idx="48">
                  <c:v>24.75</c:v>
                </c:pt>
                <c:pt idx="49">
                  <c:v>24.75</c:v>
                </c:pt>
                <c:pt idx="50">
                  <c:v>24.75</c:v>
                </c:pt>
                <c:pt idx="51">
                  <c:v>24.75</c:v>
                </c:pt>
                <c:pt idx="52">
                  <c:v>24.75</c:v>
                </c:pt>
                <c:pt idx="53">
                  <c:v>24.75</c:v>
                </c:pt>
                <c:pt idx="54">
                  <c:v>24.75</c:v>
                </c:pt>
                <c:pt idx="55">
                  <c:v>24.75</c:v>
                </c:pt>
                <c:pt idx="56">
                  <c:v>24.75</c:v>
                </c:pt>
                <c:pt idx="57">
                  <c:v>24.75</c:v>
                </c:pt>
                <c:pt idx="58">
                  <c:v>24.75</c:v>
                </c:pt>
                <c:pt idx="59">
                  <c:v>24.75</c:v>
                </c:pt>
                <c:pt idx="60">
                  <c:v>24.75</c:v>
                </c:pt>
                <c:pt idx="61">
                  <c:v>24.75</c:v>
                </c:pt>
                <c:pt idx="62">
                  <c:v>24.75</c:v>
                </c:pt>
                <c:pt idx="63">
                  <c:v>24.75</c:v>
                </c:pt>
                <c:pt idx="64">
                  <c:v>24.75</c:v>
                </c:pt>
                <c:pt idx="65">
                  <c:v>24.75</c:v>
                </c:pt>
                <c:pt idx="66">
                  <c:v>24.75</c:v>
                </c:pt>
                <c:pt idx="67">
                  <c:v>24.75</c:v>
                </c:pt>
                <c:pt idx="68">
                  <c:v>24.75</c:v>
                </c:pt>
                <c:pt idx="69">
                  <c:v>24.75</c:v>
                </c:pt>
                <c:pt idx="70">
                  <c:v>24.75</c:v>
                </c:pt>
                <c:pt idx="71">
                  <c:v>24.75</c:v>
                </c:pt>
                <c:pt idx="72">
                  <c:v>24.75</c:v>
                </c:pt>
                <c:pt idx="73">
                  <c:v>24.75</c:v>
                </c:pt>
                <c:pt idx="74">
                  <c:v>24.75</c:v>
                </c:pt>
                <c:pt idx="75">
                  <c:v>24.75</c:v>
                </c:pt>
                <c:pt idx="76">
                  <c:v>24.75</c:v>
                </c:pt>
                <c:pt idx="77">
                  <c:v>24.75</c:v>
                </c:pt>
                <c:pt idx="78">
                  <c:v>24.75</c:v>
                </c:pt>
                <c:pt idx="79">
                  <c:v>24.75</c:v>
                </c:pt>
                <c:pt idx="80">
                  <c:v>24.75</c:v>
                </c:pt>
                <c:pt idx="81">
                  <c:v>26.25</c:v>
                </c:pt>
                <c:pt idx="82">
                  <c:v>26.25</c:v>
                </c:pt>
                <c:pt idx="83">
                  <c:v>26.25</c:v>
                </c:pt>
                <c:pt idx="84">
                  <c:v>26.25</c:v>
                </c:pt>
                <c:pt idx="85">
                  <c:v>26.25</c:v>
                </c:pt>
                <c:pt idx="86">
                  <c:v>26.25</c:v>
                </c:pt>
                <c:pt idx="87">
                  <c:v>26.25</c:v>
                </c:pt>
                <c:pt idx="88">
                  <c:v>26.25</c:v>
                </c:pt>
                <c:pt idx="89">
                  <c:v>26.25</c:v>
                </c:pt>
                <c:pt idx="90">
                  <c:v>26.25</c:v>
                </c:pt>
                <c:pt idx="91">
                  <c:v>26.25</c:v>
                </c:pt>
                <c:pt idx="92">
                  <c:v>26.25</c:v>
                </c:pt>
                <c:pt idx="93">
                  <c:v>26.25</c:v>
                </c:pt>
                <c:pt idx="94">
                  <c:v>26.25</c:v>
                </c:pt>
                <c:pt idx="95">
                  <c:v>26.25</c:v>
                </c:pt>
                <c:pt idx="96">
                  <c:v>26.25</c:v>
                </c:pt>
                <c:pt idx="97">
                  <c:v>26.25</c:v>
                </c:pt>
                <c:pt idx="98">
                  <c:v>26.25</c:v>
                </c:pt>
                <c:pt idx="99">
                  <c:v>26.25</c:v>
                </c:pt>
                <c:pt idx="100">
                  <c:v>26.25</c:v>
                </c:pt>
                <c:pt idx="101">
                  <c:v>26.25</c:v>
                </c:pt>
                <c:pt idx="102">
                  <c:v>26.25</c:v>
                </c:pt>
                <c:pt idx="103">
                  <c:v>26.25</c:v>
                </c:pt>
                <c:pt idx="104">
                  <c:v>26.25</c:v>
                </c:pt>
                <c:pt idx="105">
                  <c:v>26.25</c:v>
                </c:pt>
                <c:pt idx="106">
                  <c:v>26.25</c:v>
                </c:pt>
                <c:pt idx="107">
                  <c:v>26.25</c:v>
                </c:pt>
                <c:pt idx="108">
                  <c:v>26.25</c:v>
                </c:pt>
                <c:pt idx="109">
                  <c:v>26.25</c:v>
                </c:pt>
                <c:pt idx="110">
                  <c:v>26.25</c:v>
                </c:pt>
                <c:pt idx="111">
                  <c:v>26.25</c:v>
                </c:pt>
                <c:pt idx="112">
                  <c:v>26.25</c:v>
                </c:pt>
                <c:pt idx="113">
                  <c:v>26.25</c:v>
                </c:pt>
                <c:pt idx="114">
                  <c:v>26.25</c:v>
                </c:pt>
                <c:pt idx="115">
                  <c:v>26.25</c:v>
                </c:pt>
                <c:pt idx="116">
                  <c:v>26.25</c:v>
                </c:pt>
                <c:pt idx="117">
                  <c:v>26.25</c:v>
                </c:pt>
                <c:pt idx="118">
                  <c:v>26.25</c:v>
                </c:pt>
                <c:pt idx="119">
                  <c:v>26.25</c:v>
                </c:pt>
                <c:pt idx="120">
                  <c:v>26.25</c:v>
                </c:pt>
                <c:pt idx="121">
                  <c:v>26.25</c:v>
                </c:pt>
                <c:pt idx="122">
                  <c:v>26.25</c:v>
                </c:pt>
                <c:pt idx="123">
                  <c:v>26.25</c:v>
                </c:pt>
                <c:pt idx="124">
                  <c:v>26.25</c:v>
                </c:pt>
                <c:pt idx="125">
                  <c:v>26.25</c:v>
                </c:pt>
                <c:pt idx="126">
                  <c:v>26.25</c:v>
                </c:pt>
                <c:pt idx="127">
                  <c:v>26.25</c:v>
                </c:pt>
                <c:pt idx="128">
                  <c:v>26.25</c:v>
                </c:pt>
                <c:pt idx="129">
                  <c:v>26.25</c:v>
                </c:pt>
                <c:pt idx="130">
                  <c:v>26.25</c:v>
                </c:pt>
                <c:pt idx="131">
                  <c:v>26.25</c:v>
                </c:pt>
                <c:pt idx="132">
                  <c:v>26.25</c:v>
                </c:pt>
                <c:pt idx="133">
                  <c:v>26.25</c:v>
                </c:pt>
                <c:pt idx="134">
                  <c:v>26.25</c:v>
                </c:pt>
                <c:pt idx="135">
                  <c:v>26.25</c:v>
                </c:pt>
                <c:pt idx="136">
                  <c:v>26.25</c:v>
                </c:pt>
                <c:pt idx="137">
                  <c:v>26.25</c:v>
                </c:pt>
                <c:pt idx="138">
                  <c:v>26.25</c:v>
                </c:pt>
                <c:pt idx="139">
                  <c:v>26.25</c:v>
                </c:pt>
                <c:pt idx="140">
                  <c:v>26.25</c:v>
                </c:pt>
                <c:pt idx="141">
                  <c:v>26.25</c:v>
                </c:pt>
                <c:pt idx="142">
                  <c:v>26.25</c:v>
                </c:pt>
                <c:pt idx="143">
                  <c:v>26.25</c:v>
                </c:pt>
                <c:pt idx="144">
                  <c:v>26.25</c:v>
                </c:pt>
                <c:pt idx="145">
                  <c:v>26.25</c:v>
                </c:pt>
                <c:pt idx="146">
                  <c:v>26.25</c:v>
                </c:pt>
                <c:pt idx="147">
                  <c:v>26.25</c:v>
                </c:pt>
                <c:pt idx="148">
                  <c:v>26.25</c:v>
                </c:pt>
                <c:pt idx="149">
                  <c:v>26.25</c:v>
                </c:pt>
                <c:pt idx="150">
                  <c:v>26.25</c:v>
                </c:pt>
                <c:pt idx="151">
                  <c:v>26.25</c:v>
                </c:pt>
                <c:pt idx="152">
                  <c:v>26.25</c:v>
                </c:pt>
                <c:pt idx="153">
                  <c:v>26.25</c:v>
                </c:pt>
                <c:pt idx="154">
                  <c:v>26.25</c:v>
                </c:pt>
                <c:pt idx="155">
                  <c:v>26.25</c:v>
                </c:pt>
                <c:pt idx="156">
                  <c:v>26.25</c:v>
                </c:pt>
                <c:pt idx="157">
                  <c:v>26.25</c:v>
                </c:pt>
                <c:pt idx="158">
                  <c:v>26.25</c:v>
                </c:pt>
                <c:pt idx="159">
                  <c:v>26.25</c:v>
                </c:pt>
                <c:pt idx="160">
                  <c:v>26.25</c:v>
                </c:pt>
                <c:pt idx="161">
                  <c:v>26.25</c:v>
                </c:pt>
                <c:pt idx="162">
                  <c:v>26.25</c:v>
                </c:pt>
                <c:pt idx="163">
                  <c:v>26.25</c:v>
                </c:pt>
                <c:pt idx="164">
                  <c:v>26.25</c:v>
                </c:pt>
                <c:pt idx="165">
                  <c:v>26.25</c:v>
                </c:pt>
                <c:pt idx="166">
                  <c:v>26.25</c:v>
                </c:pt>
                <c:pt idx="167">
                  <c:v>26.25</c:v>
                </c:pt>
                <c:pt idx="168">
                  <c:v>26.25</c:v>
                </c:pt>
                <c:pt idx="169">
                  <c:v>26.25</c:v>
                </c:pt>
                <c:pt idx="170">
                  <c:v>26.25</c:v>
                </c:pt>
                <c:pt idx="171">
                  <c:v>26.25</c:v>
                </c:pt>
                <c:pt idx="172">
                  <c:v>26.25</c:v>
                </c:pt>
                <c:pt idx="173">
                  <c:v>26.25</c:v>
                </c:pt>
                <c:pt idx="174">
                  <c:v>26.25</c:v>
                </c:pt>
                <c:pt idx="175">
                  <c:v>26.25</c:v>
                </c:pt>
                <c:pt idx="176">
                  <c:v>26.25</c:v>
                </c:pt>
                <c:pt idx="177">
                  <c:v>26.25</c:v>
                </c:pt>
                <c:pt idx="178">
                  <c:v>26.25</c:v>
                </c:pt>
                <c:pt idx="179">
                  <c:v>26.25</c:v>
                </c:pt>
                <c:pt idx="180">
                  <c:v>26.25</c:v>
                </c:pt>
                <c:pt idx="181">
                  <c:v>26.25</c:v>
                </c:pt>
                <c:pt idx="182">
                  <c:v>26.25</c:v>
                </c:pt>
                <c:pt idx="183">
                  <c:v>26.25</c:v>
                </c:pt>
                <c:pt idx="184">
                  <c:v>26.25</c:v>
                </c:pt>
                <c:pt idx="185">
                  <c:v>26.25</c:v>
                </c:pt>
                <c:pt idx="186">
                  <c:v>26.25</c:v>
                </c:pt>
                <c:pt idx="187">
                  <c:v>26.25</c:v>
                </c:pt>
                <c:pt idx="188">
                  <c:v>26.25</c:v>
                </c:pt>
                <c:pt idx="189">
                  <c:v>26.25</c:v>
                </c:pt>
                <c:pt idx="190">
                  <c:v>26.25</c:v>
                </c:pt>
                <c:pt idx="191">
                  <c:v>26.25</c:v>
                </c:pt>
                <c:pt idx="192">
                  <c:v>26.25</c:v>
                </c:pt>
                <c:pt idx="193">
                  <c:v>26.25</c:v>
                </c:pt>
                <c:pt idx="194">
                  <c:v>26.25</c:v>
                </c:pt>
                <c:pt idx="195">
                  <c:v>26.25</c:v>
                </c:pt>
                <c:pt idx="196">
                  <c:v>26.25</c:v>
                </c:pt>
                <c:pt idx="197">
                  <c:v>26.25</c:v>
                </c:pt>
                <c:pt idx="198">
                  <c:v>26.25</c:v>
                </c:pt>
                <c:pt idx="199">
                  <c:v>26.25</c:v>
                </c:pt>
                <c:pt idx="200">
                  <c:v>26.25</c:v>
                </c:pt>
                <c:pt idx="201">
                  <c:v>26.25</c:v>
                </c:pt>
                <c:pt idx="202">
                  <c:v>26.25</c:v>
                </c:pt>
                <c:pt idx="203">
                  <c:v>26.25</c:v>
                </c:pt>
                <c:pt idx="204">
                  <c:v>26.25</c:v>
                </c:pt>
                <c:pt idx="205">
                  <c:v>26.25</c:v>
                </c:pt>
                <c:pt idx="206">
                  <c:v>26.25</c:v>
                </c:pt>
                <c:pt idx="207">
                  <c:v>26.25</c:v>
                </c:pt>
                <c:pt idx="208">
                  <c:v>26.25</c:v>
                </c:pt>
                <c:pt idx="209">
                  <c:v>26.25</c:v>
                </c:pt>
                <c:pt idx="210">
                  <c:v>26.25</c:v>
                </c:pt>
                <c:pt idx="211">
                  <c:v>27.75</c:v>
                </c:pt>
                <c:pt idx="212">
                  <c:v>27.75</c:v>
                </c:pt>
                <c:pt idx="213">
                  <c:v>27.75</c:v>
                </c:pt>
                <c:pt idx="214">
                  <c:v>27.75</c:v>
                </c:pt>
                <c:pt idx="215">
                  <c:v>27.75</c:v>
                </c:pt>
                <c:pt idx="216">
                  <c:v>27.75</c:v>
                </c:pt>
                <c:pt idx="217">
                  <c:v>27.75</c:v>
                </c:pt>
                <c:pt idx="218">
                  <c:v>27.75</c:v>
                </c:pt>
                <c:pt idx="219">
                  <c:v>27.75</c:v>
                </c:pt>
                <c:pt idx="220">
                  <c:v>27.75</c:v>
                </c:pt>
                <c:pt idx="221">
                  <c:v>27.75</c:v>
                </c:pt>
                <c:pt idx="222">
                  <c:v>27.75</c:v>
                </c:pt>
                <c:pt idx="223">
                  <c:v>27.75</c:v>
                </c:pt>
                <c:pt idx="224">
                  <c:v>27.75</c:v>
                </c:pt>
                <c:pt idx="225">
                  <c:v>27.75</c:v>
                </c:pt>
                <c:pt idx="226">
                  <c:v>28.75</c:v>
                </c:pt>
                <c:pt idx="227">
                  <c:v>28.75</c:v>
                </c:pt>
                <c:pt idx="228">
                  <c:v>28.75</c:v>
                </c:pt>
                <c:pt idx="229">
                  <c:v>28.75</c:v>
                </c:pt>
                <c:pt idx="230">
                  <c:v>28.75</c:v>
                </c:pt>
                <c:pt idx="231">
                  <c:v>28.75</c:v>
                </c:pt>
                <c:pt idx="232">
                  <c:v>28.75</c:v>
                </c:pt>
                <c:pt idx="233">
                  <c:v>28.75</c:v>
                </c:pt>
                <c:pt idx="234">
                  <c:v>28.75</c:v>
                </c:pt>
                <c:pt idx="235">
                  <c:v>28.75</c:v>
                </c:pt>
                <c:pt idx="236">
                  <c:v>28.75</c:v>
                </c:pt>
                <c:pt idx="237">
                  <c:v>28.75</c:v>
                </c:pt>
                <c:pt idx="238">
                  <c:v>28.75</c:v>
                </c:pt>
                <c:pt idx="239">
                  <c:v>28.75</c:v>
                </c:pt>
                <c:pt idx="240">
                  <c:v>28.75</c:v>
                </c:pt>
                <c:pt idx="241">
                  <c:v>28.75</c:v>
                </c:pt>
                <c:pt idx="242">
                  <c:v>28.75</c:v>
                </c:pt>
                <c:pt idx="243">
                  <c:v>28.75</c:v>
                </c:pt>
                <c:pt idx="244">
                  <c:v>28.75</c:v>
                </c:pt>
                <c:pt idx="245">
                  <c:v>28.75</c:v>
                </c:pt>
                <c:pt idx="246">
                  <c:v>28.75</c:v>
                </c:pt>
                <c:pt idx="247">
                  <c:v>28.75</c:v>
                </c:pt>
                <c:pt idx="248">
                  <c:v>28.75</c:v>
                </c:pt>
                <c:pt idx="249">
                  <c:v>28.75</c:v>
                </c:pt>
                <c:pt idx="250">
                  <c:v>28.75</c:v>
                </c:pt>
                <c:pt idx="251">
                  <c:v>28.75</c:v>
                </c:pt>
                <c:pt idx="252">
                  <c:v>28.75</c:v>
                </c:pt>
                <c:pt idx="253">
                  <c:v>28.75</c:v>
                </c:pt>
                <c:pt idx="254">
                  <c:v>28.75</c:v>
                </c:pt>
                <c:pt idx="255">
                  <c:v>28.75</c:v>
                </c:pt>
                <c:pt idx="256">
                  <c:v>28.75</c:v>
                </c:pt>
                <c:pt idx="257">
                  <c:v>28.75</c:v>
                </c:pt>
                <c:pt idx="258">
                  <c:v>28.75</c:v>
                </c:pt>
                <c:pt idx="259">
                  <c:v>28.75</c:v>
                </c:pt>
                <c:pt idx="260">
                  <c:v>28.75</c:v>
                </c:pt>
                <c:pt idx="261">
                  <c:v>28.75</c:v>
                </c:pt>
                <c:pt idx="262">
                  <c:v>28.75</c:v>
                </c:pt>
                <c:pt idx="263">
                  <c:v>28.75</c:v>
                </c:pt>
                <c:pt idx="264">
                  <c:v>28.75</c:v>
                </c:pt>
                <c:pt idx="265">
                  <c:v>28.75</c:v>
                </c:pt>
                <c:pt idx="266">
                  <c:v>28.75</c:v>
                </c:pt>
                <c:pt idx="267">
                  <c:v>28.75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27.25</c:v>
                </c:pt>
                <c:pt idx="277">
                  <c:v>27.25</c:v>
                </c:pt>
                <c:pt idx="278">
                  <c:v>27.25</c:v>
                </c:pt>
                <c:pt idx="279">
                  <c:v>27.25</c:v>
                </c:pt>
                <c:pt idx="280">
                  <c:v>27.25</c:v>
                </c:pt>
                <c:pt idx="281">
                  <c:v>27.25</c:v>
                </c:pt>
                <c:pt idx="282">
                  <c:v>27.25</c:v>
                </c:pt>
                <c:pt idx="283">
                  <c:v>27.25</c:v>
                </c:pt>
                <c:pt idx="284">
                  <c:v>27.25</c:v>
                </c:pt>
                <c:pt idx="285">
                  <c:v>27.25</c:v>
                </c:pt>
                <c:pt idx="286">
                  <c:v>27.25</c:v>
                </c:pt>
                <c:pt idx="287">
                  <c:v>27.25</c:v>
                </c:pt>
                <c:pt idx="288">
                  <c:v>27.25</c:v>
                </c:pt>
                <c:pt idx="289">
                  <c:v>27.25</c:v>
                </c:pt>
                <c:pt idx="290">
                  <c:v>27.25</c:v>
                </c:pt>
                <c:pt idx="291">
                  <c:v>27.25</c:v>
                </c:pt>
                <c:pt idx="292">
                  <c:v>27.25</c:v>
                </c:pt>
                <c:pt idx="293">
                  <c:v>27.25</c:v>
                </c:pt>
                <c:pt idx="294">
                  <c:v>27.25</c:v>
                </c:pt>
                <c:pt idx="295">
                  <c:v>27.25</c:v>
                </c:pt>
                <c:pt idx="296">
                  <c:v>27.25</c:v>
                </c:pt>
                <c:pt idx="297">
                  <c:v>27.25</c:v>
                </c:pt>
                <c:pt idx="298">
                  <c:v>27.25</c:v>
                </c:pt>
                <c:pt idx="299">
                  <c:v>27.25</c:v>
                </c:pt>
                <c:pt idx="300">
                  <c:v>27.25</c:v>
                </c:pt>
                <c:pt idx="301">
                  <c:v>27.25</c:v>
                </c:pt>
                <c:pt idx="302">
                  <c:v>27.25</c:v>
                </c:pt>
                <c:pt idx="303">
                  <c:v>27.25</c:v>
                </c:pt>
                <c:pt idx="304">
                  <c:v>27.25</c:v>
                </c:pt>
                <c:pt idx="305">
                  <c:v>27.25</c:v>
                </c:pt>
                <c:pt idx="306">
                  <c:v>27.25</c:v>
                </c:pt>
                <c:pt idx="307">
                  <c:v>27.25</c:v>
                </c:pt>
                <c:pt idx="308">
                  <c:v>27.25</c:v>
                </c:pt>
                <c:pt idx="309">
                  <c:v>27.25</c:v>
                </c:pt>
                <c:pt idx="310">
                  <c:v>27.25</c:v>
                </c:pt>
                <c:pt idx="311">
                  <c:v>27.25</c:v>
                </c:pt>
                <c:pt idx="312">
                  <c:v>27.25</c:v>
                </c:pt>
                <c:pt idx="313">
                  <c:v>27.25</c:v>
                </c:pt>
                <c:pt idx="314">
                  <c:v>27.25</c:v>
                </c:pt>
                <c:pt idx="315">
                  <c:v>27.25</c:v>
                </c:pt>
                <c:pt idx="316">
                  <c:v>27.25</c:v>
                </c:pt>
                <c:pt idx="317">
                  <c:v>27.25</c:v>
                </c:pt>
                <c:pt idx="318">
                  <c:v>27.25</c:v>
                </c:pt>
                <c:pt idx="319">
                  <c:v>27.25</c:v>
                </c:pt>
                <c:pt idx="320">
                  <c:v>27.25</c:v>
                </c:pt>
                <c:pt idx="321">
                  <c:v>27.25</c:v>
                </c:pt>
                <c:pt idx="322">
                  <c:v>27.25</c:v>
                </c:pt>
                <c:pt idx="323">
                  <c:v>27.25</c:v>
                </c:pt>
                <c:pt idx="324">
                  <c:v>27.25</c:v>
                </c:pt>
                <c:pt idx="325">
                  <c:v>27.25</c:v>
                </c:pt>
                <c:pt idx="326">
                  <c:v>27.25</c:v>
                </c:pt>
                <c:pt idx="327">
                  <c:v>27.25</c:v>
                </c:pt>
                <c:pt idx="328">
                  <c:v>27.25</c:v>
                </c:pt>
                <c:pt idx="329">
                  <c:v>27.25</c:v>
                </c:pt>
                <c:pt idx="330">
                  <c:v>27.25</c:v>
                </c:pt>
                <c:pt idx="331">
                  <c:v>27.25</c:v>
                </c:pt>
                <c:pt idx="332">
                  <c:v>27.25</c:v>
                </c:pt>
                <c:pt idx="333">
                  <c:v>27.25</c:v>
                </c:pt>
                <c:pt idx="334">
                  <c:v>27.25</c:v>
                </c:pt>
                <c:pt idx="335">
                  <c:v>27.25</c:v>
                </c:pt>
                <c:pt idx="336">
                  <c:v>27.25</c:v>
                </c:pt>
                <c:pt idx="337">
                  <c:v>27.25</c:v>
                </c:pt>
                <c:pt idx="338">
                  <c:v>27.25</c:v>
                </c:pt>
                <c:pt idx="339">
                  <c:v>27.25</c:v>
                </c:pt>
                <c:pt idx="340">
                  <c:v>27.25</c:v>
                </c:pt>
                <c:pt idx="341">
                  <c:v>27.25</c:v>
                </c:pt>
                <c:pt idx="342">
                  <c:v>27.25</c:v>
                </c:pt>
                <c:pt idx="343">
                  <c:v>27.25</c:v>
                </c:pt>
                <c:pt idx="344">
                  <c:v>27.25</c:v>
                </c:pt>
                <c:pt idx="345">
                  <c:v>27.25</c:v>
                </c:pt>
                <c:pt idx="346">
                  <c:v>27.25</c:v>
                </c:pt>
                <c:pt idx="347">
                  <c:v>27.25</c:v>
                </c:pt>
                <c:pt idx="348">
                  <c:v>27.25</c:v>
                </c:pt>
                <c:pt idx="349">
                  <c:v>27.25</c:v>
                </c:pt>
                <c:pt idx="350">
                  <c:v>30.25</c:v>
                </c:pt>
                <c:pt idx="351">
                  <c:v>30.25</c:v>
                </c:pt>
                <c:pt idx="352">
                  <c:v>30.25</c:v>
                </c:pt>
                <c:pt idx="353">
                  <c:v>30.25</c:v>
                </c:pt>
                <c:pt idx="354">
                  <c:v>30.25</c:v>
                </c:pt>
                <c:pt idx="355">
                  <c:v>30.25</c:v>
                </c:pt>
                <c:pt idx="356">
                  <c:v>33.25</c:v>
                </c:pt>
                <c:pt idx="357">
                  <c:v>40</c:v>
                </c:pt>
                <c:pt idx="358">
                  <c:v>40</c:v>
                </c:pt>
                <c:pt idx="359">
                  <c:v>40</c:v>
                </c:pt>
                <c:pt idx="360">
                  <c:v>40</c:v>
                </c:pt>
                <c:pt idx="361">
                  <c:v>40</c:v>
                </c:pt>
                <c:pt idx="362">
                  <c:v>40</c:v>
                </c:pt>
                <c:pt idx="363">
                  <c:v>40</c:v>
                </c:pt>
                <c:pt idx="364">
                  <c:v>40</c:v>
                </c:pt>
                <c:pt idx="365">
                  <c:v>40</c:v>
                </c:pt>
                <c:pt idx="366">
                  <c:v>40</c:v>
                </c:pt>
                <c:pt idx="367">
                  <c:v>40</c:v>
                </c:pt>
                <c:pt idx="368">
                  <c:v>40</c:v>
                </c:pt>
                <c:pt idx="369">
                  <c:v>40</c:v>
                </c:pt>
                <c:pt idx="370">
                  <c:v>40</c:v>
                </c:pt>
                <c:pt idx="371">
                  <c:v>40</c:v>
                </c:pt>
                <c:pt idx="372">
                  <c:v>40</c:v>
                </c:pt>
                <c:pt idx="373">
                  <c:v>40</c:v>
                </c:pt>
                <c:pt idx="374">
                  <c:v>40</c:v>
                </c:pt>
                <c:pt idx="375">
                  <c:v>40</c:v>
                </c:pt>
                <c:pt idx="376">
                  <c:v>40</c:v>
                </c:pt>
                <c:pt idx="377">
                  <c:v>40</c:v>
                </c:pt>
                <c:pt idx="378">
                  <c:v>40</c:v>
                </c:pt>
                <c:pt idx="379">
                  <c:v>40</c:v>
                </c:pt>
                <c:pt idx="380">
                  <c:v>40</c:v>
                </c:pt>
                <c:pt idx="381">
                  <c:v>40</c:v>
                </c:pt>
                <c:pt idx="382">
                  <c:v>40</c:v>
                </c:pt>
                <c:pt idx="383">
                  <c:v>40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40</c:v>
                </c:pt>
                <c:pt idx="389">
                  <c:v>40</c:v>
                </c:pt>
                <c:pt idx="390">
                  <c:v>40</c:v>
                </c:pt>
                <c:pt idx="391">
                  <c:v>40</c:v>
                </c:pt>
                <c:pt idx="392">
                  <c:v>40</c:v>
                </c:pt>
                <c:pt idx="393">
                  <c:v>40</c:v>
                </c:pt>
                <c:pt idx="394">
                  <c:v>40</c:v>
                </c:pt>
                <c:pt idx="395">
                  <c:v>40</c:v>
                </c:pt>
                <c:pt idx="396">
                  <c:v>40</c:v>
                </c:pt>
                <c:pt idx="397">
                  <c:v>40</c:v>
                </c:pt>
                <c:pt idx="398">
                  <c:v>40</c:v>
                </c:pt>
                <c:pt idx="399">
                  <c:v>40</c:v>
                </c:pt>
                <c:pt idx="400">
                  <c:v>40</c:v>
                </c:pt>
                <c:pt idx="401">
                  <c:v>40</c:v>
                </c:pt>
                <c:pt idx="402">
                  <c:v>40</c:v>
                </c:pt>
                <c:pt idx="403">
                  <c:v>40</c:v>
                </c:pt>
                <c:pt idx="404">
                  <c:v>40</c:v>
                </c:pt>
                <c:pt idx="405">
                  <c:v>40</c:v>
                </c:pt>
                <c:pt idx="406">
                  <c:v>40</c:v>
                </c:pt>
                <c:pt idx="407">
                  <c:v>40</c:v>
                </c:pt>
                <c:pt idx="408">
                  <c:v>40</c:v>
                </c:pt>
                <c:pt idx="409">
                  <c:v>40</c:v>
                </c:pt>
                <c:pt idx="410">
                  <c:v>40</c:v>
                </c:pt>
                <c:pt idx="411">
                  <c:v>40</c:v>
                </c:pt>
                <c:pt idx="412">
                  <c:v>40</c:v>
                </c:pt>
                <c:pt idx="413">
                  <c:v>40</c:v>
                </c:pt>
                <c:pt idx="414">
                  <c:v>40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</c:v>
                </c:pt>
                <c:pt idx="419">
                  <c:v>40</c:v>
                </c:pt>
                <c:pt idx="420">
                  <c:v>40</c:v>
                </c:pt>
                <c:pt idx="421">
                  <c:v>40</c:v>
                </c:pt>
                <c:pt idx="422">
                  <c:v>40</c:v>
                </c:pt>
                <c:pt idx="423">
                  <c:v>40</c:v>
                </c:pt>
                <c:pt idx="424">
                  <c:v>40</c:v>
                </c:pt>
                <c:pt idx="425">
                  <c:v>40</c:v>
                </c:pt>
                <c:pt idx="426">
                  <c:v>40</c:v>
                </c:pt>
                <c:pt idx="427">
                  <c:v>40</c:v>
                </c:pt>
                <c:pt idx="428">
                  <c:v>40</c:v>
                </c:pt>
                <c:pt idx="429">
                  <c:v>40</c:v>
                </c:pt>
                <c:pt idx="430">
                  <c:v>40</c:v>
                </c:pt>
                <c:pt idx="431">
                  <c:v>40</c:v>
                </c:pt>
                <c:pt idx="432">
                  <c:v>40</c:v>
                </c:pt>
                <c:pt idx="433">
                  <c:v>40</c:v>
                </c:pt>
                <c:pt idx="434">
                  <c:v>40</c:v>
                </c:pt>
                <c:pt idx="435">
                  <c:v>40</c:v>
                </c:pt>
                <c:pt idx="436">
                  <c:v>40</c:v>
                </c:pt>
                <c:pt idx="437">
                  <c:v>40</c:v>
                </c:pt>
                <c:pt idx="438">
                  <c:v>40</c:v>
                </c:pt>
                <c:pt idx="439">
                  <c:v>40</c:v>
                </c:pt>
                <c:pt idx="440">
                  <c:v>40</c:v>
                </c:pt>
                <c:pt idx="441">
                  <c:v>40</c:v>
                </c:pt>
                <c:pt idx="442">
                  <c:v>40</c:v>
                </c:pt>
                <c:pt idx="443">
                  <c:v>40</c:v>
                </c:pt>
                <c:pt idx="444">
                  <c:v>40</c:v>
                </c:pt>
                <c:pt idx="445">
                  <c:v>40</c:v>
                </c:pt>
                <c:pt idx="446">
                  <c:v>40</c:v>
                </c:pt>
                <c:pt idx="447">
                  <c:v>40</c:v>
                </c:pt>
                <c:pt idx="448">
                  <c:v>40</c:v>
                </c:pt>
                <c:pt idx="449">
                  <c:v>40</c:v>
                </c:pt>
                <c:pt idx="450">
                  <c:v>40</c:v>
                </c:pt>
                <c:pt idx="451">
                  <c:v>40</c:v>
                </c:pt>
                <c:pt idx="452">
                  <c:v>40</c:v>
                </c:pt>
                <c:pt idx="453">
                  <c:v>40</c:v>
                </c:pt>
                <c:pt idx="454">
                  <c:v>40</c:v>
                </c:pt>
                <c:pt idx="455">
                  <c:v>40</c:v>
                </c:pt>
                <c:pt idx="456">
                  <c:v>40</c:v>
                </c:pt>
                <c:pt idx="457">
                  <c:v>40</c:v>
                </c:pt>
                <c:pt idx="458">
                  <c:v>45</c:v>
                </c:pt>
                <c:pt idx="459">
                  <c:v>45</c:v>
                </c:pt>
                <c:pt idx="460">
                  <c:v>45</c:v>
                </c:pt>
                <c:pt idx="461">
                  <c:v>45</c:v>
                </c:pt>
                <c:pt idx="462">
                  <c:v>45</c:v>
                </c:pt>
                <c:pt idx="463">
                  <c:v>45</c:v>
                </c:pt>
                <c:pt idx="464">
                  <c:v>45</c:v>
                </c:pt>
                <c:pt idx="465">
                  <c:v>45</c:v>
                </c:pt>
                <c:pt idx="466">
                  <c:v>45</c:v>
                </c:pt>
                <c:pt idx="467">
                  <c:v>45</c:v>
                </c:pt>
                <c:pt idx="468">
                  <c:v>45</c:v>
                </c:pt>
                <c:pt idx="469">
                  <c:v>45</c:v>
                </c:pt>
                <c:pt idx="470">
                  <c:v>45</c:v>
                </c:pt>
                <c:pt idx="471">
                  <c:v>45</c:v>
                </c:pt>
                <c:pt idx="472">
                  <c:v>45</c:v>
                </c:pt>
                <c:pt idx="473">
                  <c:v>45</c:v>
                </c:pt>
                <c:pt idx="474">
                  <c:v>45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65</c:v>
                </c:pt>
                <c:pt idx="505">
                  <c:v>65</c:v>
                </c:pt>
                <c:pt idx="506">
                  <c:v>65</c:v>
                </c:pt>
                <c:pt idx="507">
                  <c:v>67.174999999999997</c:v>
                </c:pt>
                <c:pt idx="508">
                  <c:v>69.465000000000003</c:v>
                </c:pt>
                <c:pt idx="509">
                  <c:v>71.266999999999996</c:v>
                </c:pt>
                <c:pt idx="510">
                  <c:v>72.831000000000003</c:v>
                </c:pt>
                <c:pt idx="511">
                  <c:v>73.313999999999993</c:v>
                </c:pt>
                <c:pt idx="512">
                  <c:v>73.524000000000001</c:v>
                </c:pt>
                <c:pt idx="513">
                  <c:v>72.602000000000004</c:v>
                </c:pt>
                <c:pt idx="514">
                  <c:v>72.409000000000006</c:v>
                </c:pt>
                <c:pt idx="515">
                  <c:v>72.727999999999994</c:v>
                </c:pt>
                <c:pt idx="516">
                  <c:v>71.997</c:v>
                </c:pt>
                <c:pt idx="517">
                  <c:v>71.997</c:v>
                </c:pt>
                <c:pt idx="518">
                  <c:v>72.197999999999993</c:v>
                </c:pt>
                <c:pt idx="519">
                  <c:v>72.661000000000001</c:v>
                </c:pt>
                <c:pt idx="520">
                  <c:v>72.537000000000006</c:v>
                </c:pt>
                <c:pt idx="521">
                  <c:v>72.881</c:v>
                </c:pt>
                <c:pt idx="522">
                  <c:v>71.728999999999999</c:v>
                </c:pt>
                <c:pt idx="523">
                  <c:v>71.391999999999996</c:v>
                </c:pt>
                <c:pt idx="524">
                  <c:v>71.869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C3-46E7-8FA5-228221FF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85856"/>
        <c:axId val="111784320"/>
      </c:lineChart>
      <c:dateAx>
        <c:axId val="11177280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774336"/>
        <c:crosses val="autoZero"/>
        <c:auto val="1"/>
        <c:lblOffset val="100"/>
        <c:baseTimeUnit val="days"/>
        <c:majorUnit val="3"/>
        <c:majorTimeUnit val="months"/>
        <c:minorUnit val="12"/>
        <c:minorTimeUnit val="months"/>
      </c:dateAx>
      <c:valAx>
        <c:axId val="111774336"/>
        <c:scaling>
          <c:orientation val="minMax"/>
          <c:max val="25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772800"/>
        <c:crosses val="autoZero"/>
        <c:crossBetween val="between"/>
        <c:majorUnit val="5"/>
      </c:valAx>
      <c:valAx>
        <c:axId val="111784320"/>
        <c:scaling>
          <c:orientation val="minMax"/>
          <c:max val="75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11785856"/>
        <c:crosses val="max"/>
        <c:crossBetween val="between"/>
        <c:majorUnit val="15"/>
      </c:valAx>
      <c:dateAx>
        <c:axId val="1117858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1784320"/>
        <c:crosses val="autoZero"/>
        <c:auto val="1"/>
        <c:lblOffset val="100"/>
        <c:baseTimeUnit val="days"/>
      </c:date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35397131375175E-2"/>
          <c:y val="6.4327485380116955E-2"/>
          <c:w val="0.81428790799490314"/>
          <c:h val="0.5167698116682782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'II.5.17'!$E$1</c:f>
              <c:strCache>
                <c:ptCount val="1"/>
                <c:pt idx="0">
                  <c:v>Corporates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'II.5.17'!$E$4:$E$17</c:f>
              <c:numCache>
                <c:formatCode>0.0</c:formatCode>
                <c:ptCount val="14"/>
                <c:pt idx="0">
                  <c:v>37.799999999999997</c:v>
                </c:pt>
                <c:pt idx="1">
                  <c:v>39.1</c:v>
                </c:pt>
                <c:pt idx="2">
                  <c:v>37.700000000000003</c:v>
                </c:pt>
                <c:pt idx="3">
                  <c:v>38.799999999999997</c:v>
                </c:pt>
                <c:pt idx="4">
                  <c:v>40</c:v>
                </c:pt>
                <c:pt idx="5">
                  <c:v>39</c:v>
                </c:pt>
                <c:pt idx="6">
                  <c:v>39.6</c:v>
                </c:pt>
                <c:pt idx="7">
                  <c:v>39.9</c:v>
                </c:pt>
                <c:pt idx="8">
                  <c:v>38.5</c:v>
                </c:pt>
                <c:pt idx="9">
                  <c:v>39.299999999999997</c:v>
                </c:pt>
                <c:pt idx="10">
                  <c:v>40.4</c:v>
                </c:pt>
                <c:pt idx="11">
                  <c:v>40.6</c:v>
                </c:pt>
                <c:pt idx="12">
                  <c:v>41</c:v>
                </c:pt>
                <c:pt idx="1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F-4CD8-9D4E-28E3CCD77A69}"/>
            </c:ext>
          </c:extLst>
        </c:ser>
        <c:ser>
          <c:idx val="2"/>
          <c:order val="1"/>
          <c:tx>
            <c:strRef>
              <c:f>'II.5.17'!$D$1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751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'II.5.17'!$D$4:$D$17</c:f>
              <c:numCache>
                <c:formatCode>0.0</c:formatCode>
                <c:ptCount val="14"/>
                <c:pt idx="0">
                  <c:v>9.8000000000000007</c:v>
                </c:pt>
                <c:pt idx="1">
                  <c:v>7.8</c:v>
                </c:pt>
                <c:pt idx="2">
                  <c:v>7.3</c:v>
                </c:pt>
                <c:pt idx="3">
                  <c:v>6.7</c:v>
                </c:pt>
                <c:pt idx="4">
                  <c:v>5.5</c:v>
                </c:pt>
                <c:pt idx="5">
                  <c:v>5.3</c:v>
                </c:pt>
                <c:pt idx="6">
                  <c:v>4.5999999999999996</c:v>
                </c:pt>
                <c:pt idx="7">
                  <c:v>5.3</c:v>
                </c:pt>
                <c:pt idx="8">
                  <c:v>4.9000000000000004</c:v>
                </c:pt>
                <c:pt idx="9">
                  <c:v>3.6</c:v>
                </c:pt>
                <c:pt idx="10">
                  <c:v>3.5</c:v>
                </c:pt>
                <c:pt idx="11">
                  <c:v>2.9</c:v>
                </c:pt>
                <c:pt idx="12">
                  <c:v>2.8</c:v>
                </c:pt>
                <c:pt idx="1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F-4CD8-9D4E-28E3CCD77A69}"/>
            </c:ext>
          </c:extLst>
        </c:ser>
        <c:ser>
          <c:idx val="1"/>
          <c:order val="2"/>
          <c:tx>
            <c:strRef>
              <c:f>'II.5.17'!$C$1</c:f>
              <c:strCache>
                <c:ptCount val="1"/>
                <c:pt idx="0">
                  <c:v>Central bank</c:v>
                </c:pt>
              </c:strCache>
            </c:strRef>
          </c:tx>
          <c:spPr>
            <a:solidFill>
              <a:srgbClr val="43527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'II.5.17'!$C$4:$C$17</c:f>
              <c:numCache>
                <c:formatCode>0.0</c:formatCode>
                <c:ptCount val="14"/>
                <c:pt idx="0">
                  <c:v>0.4</c:v>
                </c:pt>
                <c:pt idx="1">
                  <c:v>0.8</c:v>
                </c:pt>
                <c:pt idx="2">
                  <c:v>0.6</c:v>
                </c:pt>
                <c:pt idx="3">
                  <c:v>1.3</c:v>
                </c:pt>
                <c:pt idx="4">
                  <c:v>0.8</c:v>
                </c:pt>
                <c:pt idx="5">
                  <c:v>0</c:v>
                </c:pt>
                <c:pt idx="6">
                  <c:v>0.1</c:v>
                </c:pt>
                <c:pt idx="7">
                  <c:v>0.3</c:v>
                </c:pt>
                <c:pt idx="8">
                  <c:v>0.5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  <c:pt idx="12">
                  <c:v>0.8</c:v>
                </c:pt>
                <c:pt idx="1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2F-4CD8-9D4E-28E3CCD77A69}"/>
            </c:ext>
          </c:extLst>
        </c:ser>
        <c:ser>
          <c:idx val="0"/>
          <c:order val="3"/>
          <c:tx>
            <c:strRef>
              <c:f>'II.5.17'!$B$1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FDCD3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'II.5.17'!$B$4:$B$17</c:f>
              <c:numCache>
                <c:formatCode>0.0</c:formatCode>
                <c:ptCount val="14"/>
                <c:pt idx="0">
                  <c:v>5.7</c:v>
                </c:pt>
                <c:pt idx="1">
                  <c:v>6.5</c:v>
                </c:pt>
                <c:pt idx="2">
                  <c:v>5.4</c:v>
                </c:pt>
                <c:pt idx="3">
                  <c:v>4.2</c:v>
                </c:pt>
                <c:pt idx="4">
                  <c:v>1</c:v>
                </c:pt>
                <c:pt idx="5">
                  <c:v>1.3</c:v>
                </c:pt>
                <c:pt idx="6">
                  <c:v>1.2</c:v>
                </c:pt>
                <c:pt idx="7">
                  <c:v>1.4</c:v>
                </c:pt>
                <c:pt idx="8">
                  <c:v>2.2000000000000002</c:v>
                </c:pt>
                <c:pt idx="9">
                  <c:v>2.9</c:v>
                </c:pt>
                <c:pt idx="10">
                  <c:v>2.6</c:v>
                </c:pt>
                <c:pt idx="11">
                  <c:v>2.1</c:v>
                </c:pt>
                <c:pt idx="12">
                  <c:v>2.5</c:v>
                </c:pt>
                <c:pt idx="13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F-4CD8-9D4E-28E3CCD77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956992"/>
        <c:axId val="143971072"/>
      </c:barChart>
      <c:lineChart>
        <c:grouping val="standard"/>
        <c:varyColors val="0"/>
        <c:ser>
          <c:idx val="4"/>
          <c:order val="4"/>
          <c:tx>
            <c:strRef>
              <c:f>'II.5.17'!$F$1</c:f>
              <c:strCache>
                <c:ptCount val="1"/>
                <c:pt idx="0">
                  <c:v>ST debt/exports (RHS)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strRef>
              <c:f>'II.5.17'!$G$4:$G$17</c:f>
              <c:strCache>
                <c:ptCount val="14"/>
                <c:pt idx="0">
                  <c:v>І.15</c:v>
                </c:pt>
                <c:pt idx="2">
                  <c:v>ІII.15</c:v>
                </c:pt>
                <c:pt idx="4">
                  <c:v>І.16</c:v>
                </c:pt>
                <c:pt idx="6">
                  <c:v>ІII.16</c:v>
                </c:pt>
                <c:pt idx="8">
                  <c:v>І.17</c:v>
                </c:pt>
                <c:pt idx="10">
                  <c:v>ІII.17</c:v>
                </c:pt>
                <c:pt idx="13">
                  <c:v>IІ.18</c:v>
                </c:pt>
              </c:strCache>
            </c:strRef>
          </c:cat>
          <c:val>
            <c:numRef>
              <c:f>'II.5.17'!$F$4:$F$17</c:f>
              <c:numCache>
                <c:formatCode>0.0</c:formatCode>
                <c:ptCount val="14"/>
                <c:pt idx="0">
                  <c:v>89.4</c:v>
                </c:pt>
                <c:pt idx="1">
                  <c:v>99.5</c:v>
                </c:pt>
                <c:pt idx="2">
                  <c:v>101.1</c:v>
                </c:pt>
                <c:pt idx="3">
                  <c:v>106.6</c:v>
                </c:pt>
                <c:pt idx="4">
                  <c:v>103.1</c:v>
                </c:pt>
                <c:pt idx="5">
                  <c:v>100.1</c:v>
                </c:pt>
                <c:pt idx="6">
                  <c:v>101.1</c:v>
                </c:pt>
                <c:pt idx="7">
                  <c:v>101.9</c:v>
                </c:pt>
                <c:pt idx="8">
                  <c:v>94.2</c:v>
                </c:pt>
                <c:pt idx="9">
                  <c:v>92.1</c:v>
                </c:pt>
                <c:pt idx="10">
                  <c:v>90.2</c:v>
                </c:pt>
                <c:pt idx="11">
                  <c:v>86.2</c:v>
                </c:pt>
                <c:pt idx="12">
                  <c:v>85.6</c:v>
                </c:pt>
                <c:pt idx="13">
                  <c:v>83.6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2F-4CD8-9D4E-28E3CCD77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78496"/>
        <c:axId val="143972608"/>
      </c:lineChart>
      <c:catAx>
        <c:axId val="143956992"/>
        <c:scaling>
          <c:orientation val="minMax"/>
        </c:scaling>
        <c:delete val="0"/>
        <c:axPos val="b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39710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43971072"/>
        <c:scaling>
          <c:orientation val="minMax"/>
          <c:max val="6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3956992"/>
        <c:crosses val="autoZero"/>
        <c:crossBetween val="between"/>
        <c:majorUnit val="10"/>
      </c:valAx>
      <c:valAx>
        <c:axId val="143972608"/>
        <c:scaling>
          <c:orientation val="minMax"/>
          <c:max val="110"/>
          <c:min val="50"/>
        </c:scaling>
        <c:delete val="0"/>
        <c:axPos val="r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high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3978496"/>
        <c:crosses val="max"/>
        <c:crossBetween val="between"/>
        <c:majorUnit val="10"/>
      </c:valAx>
      <c:catAx>
        <c:axId val="14397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72608"/>
        <c:crosses val="autoZero"/>
        <c:auto val="1"/>
        <c:lblAlgn val="ctr"/>
        <c:lblOffset val="100"/>
        <c:noMultiLvlLbl val="0"/>
      </c:cat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9.1088966576273425E-2"/>
          <c:y val="0.65508357507943082"/>
          <c:w val="0.78877609697128104"/>
          <c:h val="0.30982870562232351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98884514435689E-2"/>
          <c:y val="4.1176470588235294E-2"/>
          <c:w val="0.89870111548556419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'II.6.1'!$B$1</c:f>
              <c:strCache>
                <c:ptCount val="1"/>
                <c:pt idx="0">
                  <c:v>Nominal*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'II.6.1'!$A$4:$A$36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42428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'II.6.1'!$B$4:$B$36</c:f>
              <c:numCache>
                <c:formatCode>0.0</c:formatCode>
                <c:ptCount val="3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19.73</c:v>
                </c:pt>
                <c:pt idx="4">
                  <c:v>18.84</c:v>
                </c:pt>
                <c:pt idx="5">
                  <c:v>17.649999999999999</c:v>
                </c:pt>
                <c:pt idx="6">
                  <c:v>16.399999999999999</c:v>
                </c:pt>
                <c:pt idx="7">
                  <c:v>15.5</c:v>
                </c:pt>
                <c:pt idx="8">
                  <c:v>15.25</c:v>
                </c:pt>
                <c:pt idx="9">
                  <c:v>14.87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13.43</c:v>
                </c:pt>
                <c:pt idx="16">
                  <c:v>12.9</c:v>
                </c:pt>
                <c:pt idx="17">
                  <c:v>12.5</c:v>
                </c:pt>
                <c:pt idx="18">
                  <c:v>12.5</c:v>
                </c:pt>
                <c:pt idx="19">
                  <c:v>12.5</c:v>
                </c:pt>
                <c:pt idx="20">
                  <c:v>12.5</c:v>
                </c:pt>
                <c:pt idx="21">
                  <c:v>12.66</c:v>
                </c:pt>
                <c:pt idx="22">
                  <c:v>13.5</c:v>
                </c:pt>
                <c:pt idx="23">
                  <c:v>14.05</c:v>
                </c:pt>
                <c:pt idx="24">
                  <c:v>14.79</c:v>
                </c:pt>
                <c:pt idx="25">
                  <c:v>16</c:v>
                </c:pt>
                <c:pt idx="26">
                  <c:v>16.97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17.309999999999999</c:v>
                </c:pt>
                <c:pt idx="31">
                  <c:v>17.5</c:v>
                </c:pt>
                <c:pt idx="32">
                  <c:v>17.899999999999999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2-4168-9B50-4E9961F60096}"/>
            </c:ext>
          </c:extLst>
        </c:ser>
        <c:ser>
          <c:idx val="1"/>
          <c:order val="1"/>
          <c:tx>
            <c:strRef>
              <c:f>'II.6.1'!$C$1</c:f>
              <c:strCache>
                <c:ptCount val="1"/>
                <c:pt idx="0">
                  <c:v>Ex ante**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'II.6.1'!$A$4:$A$36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42428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'II.6.1'!$C$4:$C$36</c:f>
              <c:numCache>
                <c:formatCode>0.0</c:formatCode>
                <c:ptCount val="33"/>
                <c:pt idx="0">
                  <c:v>6.7</c:v>
                </c:pt>
                <c:pt idx="1">
                  <c:v>8.1</c:v>
                </c:pt>
                <c:pt idx="2">
                  <c:v>5.9</c:v>
                </c:pt>
                <c:pt idx="3">
                  <c:v>7.33</c:v>
                </c:pt>
                <c:pt idx="4">
                  <c:v>6.84</c:v>
                </c:pt>
                <c:pt idx="5">
                  <c:v>5.85</c:v>
                </c:pt>
                <c:pt idx="6">
                  <c:v>5.7</c:v>
                </c:pt>
                <c:pt idx="7">
                  <c:v>4.7</c:v>
                </c:pt>
                <c:pt idx="8">
                  <c:v>5.05</c:v>
                </c:pt>
                <c:pt idx="9">
                  <c:v>5.97</c:v>
                </c:pt>
                <c:pt idx="10">
                  <c:v>4.9000000000000004</c:v>
                </c:pt>
                <c:pt idx="11">
                  <c:v>4.8</c:v>
                </c:pt>
                <c:pt idx="12">
                  <c:v>5.2</c:v>
                </c:pt>
                <c:pt idx="13">
                  <c:v>5.0999999999999996</c:v>
                </c:pt>
                <c:pt idx="14">
                  <c:v>5.0999999999999996</c:v>
                </c:pt>
                <c:pt idx="15">
                  <c:v>3.73</c:v>
                </c:pt>
                <c:pt idx="16">
                  <c:v>4.0999999999999996</c:v>
                </c:pt>
                <c:pt idx="17">
                  <c:v>3.6</c:v>
                </c:pt>
                <c:pt idx="18">
                  <c:v>3.4</c:v>
                </c:pt>
                <c:pt idx="19">
                  <c:v>5.3</c:v>
                </c:pt>
                <c:pt idx="20">
                  <c:v>4.9000000000000004</c:v>
                </c:pt>
                <c:pt idx="21">
                  <c:v>4.0599999999999996</c:v>
                </c:pt>
                <c:pt idx="22">
                  <c:v>5.2</c:v>
                </c:pt>
                <c:pt idx="23">
                  <c:v>5.25</c:v>
                </c:pt>
                <c:pt idx="24">
                  <c:v>6.09</c:v>
                </c:pt>
                <c:pt idx="25">
                  <c:v>6.5</c:v>
                </c:pt>
                <c:pt idx="26">
                  <c:v>7.77</c:v>
                </c:pt>
                <c:pt idx="27">
                  <c:v>8.6</c:v>
                </c:pt>
                <c:pt idx="28">
                  <c:v>8.4</c:v>
                </c:pt>
                <c:pt idx="29">
                  <c:v>8.6999999999999993</c:v>
                </c:pt>
                <c:pt idx="30">
                  <c:v>8.61</c:v>
                </c:pt>
                <c:pt idx="31">
                  <c:v>9.3000000000000007</c:v>
                </c:pt>
                <c:pt idx="32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2-4168-9B50-4E9961F60096}"/>
            </c:ext>
          </c:extLst>
        </c:ser>
        <c:ser>
          <c:idx val="2"/>
          <c:order val="2"/>
          <c:tx>
            <c:strRef>
              <c:f>'II.6.1'!$D$1</c:f>
              <c:strCache>
                <c:ptCount val="1"/>
                <c:pt idx="0">
                  <c:v>Ex post#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numRef>
              <c:f>'II.6.1'!$A$4:$A$36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42428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'II.6.1'!$D$4:$D$36</c:f>
              <c:numCache>
                <c:formatCode>0.0</c:formatCode>
                <c:ptCount val="33"/>
                <c:pt idx="3">
                  <c:v>9.1300000000000008</c:v>
                </c:pt>
                <c:pt idx="4">
                  <c:v>10.01</c:v>
                </c:pt>
                <c:pt idx="5">
                  <c:v>9.35</c:v>
                </c:pt>
                <c:pt idx="6">
                  <c:v>8.5</c:v>
                </c:pt>
                <c:pt idx="7">
                  <c:v>8.1</c:v>
                </c:pt>
                <c:pt idx="8">
                  <c:v>8.9499999999999993</c:v>
                </c:pt>
                <c:pt idx="9">
                  <c:v>8.3699999999999992</c:v>
                </c:pt>
                <c:pt idx="10">
                  <c:v>7.8</c:v>
                </c:pt>
                <c:pt idx="11">
                  <c:v>8.1999999999999993</c:v>
                </c:pt>
                <c:pt idx="12">
                  <c:v>7.8</c:v>
                </c:pt>
                <c:pt idx="13">
                  <c:v>7.6</c:v>
                </c:pt>
                <c:pt idx="14">
                  <c:v>7.71</c:v>
                </c:pt>
                <c:pt idx="15">
                  <c:v>7.13</c:v>
                </c:pt>
                <c:pt idx="16">
                  <c:v>6.4</c:v>
                </c:pt>
                <c:pt idx="17">
                  <c:v>5.7</c:v>
                </c:pt>
                <c:pt idx="18">
                  <c:v>5.2</c:v>
                </c:pt>
                <c:pt idx="19">
                  <c:v>4.7</c:v>
                </c:pt>
                <c:pt idx="20">
                  <c:v>4.8</c:v>
                </c:pt>
                <c:pt idx="21">
                  <c:v>4.5599999999999996</c:v>
                </c:pt>
                <c:pt idx="22">
                  <c:v>4.9400000000000004</c:v>
                </c:pt>
                <c:pt idx="23">
                  <c:v>4.55</c:v>
                </c:pt>
                <c:pt idx="24">
                  <c:v>4.99</c:v>
                </c:pt>
                <c:pt idx="25">
                  <c:v>6.3</c:v>
                </c:pt>
                <c:pt idx="26">
                  <c:v>7.57</c:v>
                </c:pt>
                <c:pt idx="27">
                  <c:v>7.6</c:v>
                </c:pt>
                <c:pt idx="28">
                  <c:v>7.7</c:v>
                </c:pt>
                <c:pt idx="29">
                  <c:v>8</c:v>
                </c:pt>
                <c:pt idx="30">
                  <c:v>8.51</c:v>
                </c:pt>
                <c:pt idx="31">
                  <c:v>8.8000000000000007</c:v>
                </c:pt>
                <c:pt idx="32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2-4168-9B50-4E9961F60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16352"/>
        <c:axId val="144126336"/>
      </c:lineChart>
      <c:dateAx>
        <c:axId val="14411635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4126336"/>
        <c:crosses val="autoZero"/>
        <c:auto val="1"/>
        <c:lblOffset val="100"/>
        <c:baseTimeUnit val="months"/>
        <c:minorUnit val="1"/>
        <c:minorTimeUnit val="years"/>
      </c:dateAx>
      <c:valAx>
        <c:axId val="144126336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41163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18825"/>
          <c:y val="2.5144511347846225E-2"/>
          <c:w val="0.5803959973753281"/>
          <c:h val="0.308167207040296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2.5428331875182269E-2"/>
          <c:w val="0.84653823529411765"/>
          <c:h val="0.89032042869641292"/>
        </c:manualLayout>
      </c:layout>
      <c:areaChart>
        <c:grouping val="stacked"/>
        <c:varyColors val="0"/>
        <c:ser>
          <c:idx val="0"/>
          <c:order val="1"/>
          <c:tx>
            <c:strRef>
              <c:f>'II.6.2'!$D$1</c:f>
              <c:strCache>
                <c:ptCount val="1"/>
                <c:pt idx="0">
                  <c:v>Overnight CDs 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'II.6.2'!$D$4:$D$701</c:f>
              <c:numCache>
                <c:formatCode>0.0</c:formatCode>
                <c:ptCount val="698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16</c:v>
                </c:pt>
                <c:pt idx="107">
                  <c:v>16</c:v>
                </c:pt>
                <c:pt idx="108">
                  <c:v>16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16</c:v>
                </c:pt>
                <c:pt idx="113">
                  <c:v>16</c:v>
                </c:pt>
                <c:pt idx="114">
                  <c:v>16</c:v>
                </c:pt>
                <c:pt idx="115">
                  <c:v>16</c:v>
                </c:pt>
                <c:pt idx="116">
                  <c:v>16</c:v>
                </c:pt>
                <c:pt idx="117">
                  <c:v>16</c:v>
                </c:pt>
                <c:pt idx="118">
                  <c:v>14.5</c:v>
                </c:pt>
                <c:pt idx="119">
                  <c:v>14.5</c:v>
                </c:pt>
                <c:pt idx="120">
                  <c:v>14.5</c:v>
                </c:pt>
                <c:pt idx="121">
                  <c:v>14.5</c:v>
                </c:pt>
                <c:pt idx="122">
                  <c:v>14.5</c:v>
                </c:pt>
                <c:pt idx="123">
                  <c:v>14.5</c:v>
                </c:pt>
                <c:pt idx="124">
                  <c:v>14.5</c:v>
                </c:pt>
                <c:pt idx="125">
                  <c:v>14.5</c:v>
                </c:pt>
                <c:pt idx="126">
                  <c:v>14.5</c:v>
                </c:pt>
                <c:pt idx="127">
                  <c:v>14.5</c:v>
                </c:pt>
                <c:pt idx="128">
                  <c:v>14.5</c:v>
                </c:pt>
                <c:pt idx="129">
                  <c:v>14.5</c:v>
                </c:pt>
                <c:pt idx="130">
                  <c:v>14.5</c:v>
                </c:pt>
                <c:pt idx="131">
                  <c:v>14.5</c:v>
                </c:pt>
                <c:pt idx="132">
                  <c:v>14.5</c:v>
                </c:pt>
                <c:pt idx="133">
                  <c:v>14.5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14.5</c:v>
                </c:pt>
                <c:pt idx="138">
                  <c:v>14.5</c:v>
                </c:pt>
                <c:pt idx="139">
                  <c:v>14.5</c:v>
                </c:pt>
                <c:pt idx="140">
                  <c:v>14.5</c:v>
                </c:pt>
                <c:pt idx="141">
                  <c:v>14.5</c:v>
                </c:pt>
                <c:pt idx="142">
                  <c:v>13.5</c:v>
                </c:pt>
                <c:pt idx="143">
                  <c:v>13.5</c:v>
                </c:pt>
                <c:pt idx="144">
                  <c:v>13.5</c:v>
                </c:pt>
                <c:pt idx="145">
                  <c:v>13.5</c:v>
                </c:pt>
                <c:pt idx="146">
                  <c:v>13.5</c:v>
                </c:pt>
                <c:pt idx="147">
                  <c:v>13.5</c:v>
                </c:pt>
                <c:pt idx="148">
                  <c:v>13.5</c:v>
                </c:pt>
                <c:pt idx="149">
                  <c:v>13.5</c:v>
                </c:pt>
                <c:pt idx="150">
                  <c:v>13.5</c:v>
                </c:pt>
                <c:pt idx="151">
                  <c:v>13.5</c:v>
                </c:pt>
                <c:pt idx="152">
                  <c:v>13.5</c:v>
                </c:pt>
                <c:pt idx="153">
                  <c:v>13.5</c:v>
                </c:pt>
                <c:pt idx="154">
                  <c:v>13.5</c:v>
                </c:pt>
                <c:pt idx="155">
                  <c:v>13.5</c:v>
                </c:pt>
                <c:pt idx="156">
                  <c:v>13.5</c:v>
                </c:pt>
                <c:pt idx="157">
                  <c:v>13.5</c:v>
                </c:pt>
                <c:pt idx="158">
                  <c:v>13.5</c:v>
                </c:pt>
                <c:pt idx="159">
                  <c:v>13.5</c:v>
                </c:pt>
                <c:pt idx="160">
                  <c:v>13.5</c:v>
                </c:pt>
                <c:pt idx="161">
                  <c:v>13.5</c:v>
                </c:pt>
                <c:pt idx="162">
                  <c:v>13.5</c:v>
                </c:pt>
                <c:pt idx="163">
                  <c:v>13.5</c:v>
                </c:pt>
                <c:pt idx="164">
                  <c:v>13.5</c:v>
                </c:pt>
                <c:pt idx="165">
                  <c:v>13.5</c:v>
                </c:pt>
                <c:pt idx="166">
                  <c:v>13.5</c:v>
                </c:pt>
                <c:pt idx="167">
                  <c:v>13.5</c:v>
                </c:pt>
                <c:pt idx="168">
                  <c:v>13.5</c:v>
                </c:pt>
                <c:pt idx="169">
                  <c:v>13.5</c:v>
                </c:pt>
                <c:pt idx="170">
                  <c:v>13.5</c:v>
                </c:pt>
                <c:pt idx="171">
                  <c:v>13.5</c:v>
                </c:pt>
                <c:pt idx="172">
                  <c:v>13.5</c:v>
                </c:pt>
                <c:pt idx="173">
                  <c:v>13.5</c:v>
                </c:pt>
                <c:pt idx="174">
                  <c:v>13.5</c:v>
                </c:pt>
                <c:pt idx="175">
                  <c:v>13.5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10.5</c:v>
                </c:pt>
                <c:pt idx="347">
                  <c:v>10.5</c:v>
                </c:pt>
                <c:pt idx="348">
                  <c:v>10.5</c:v>
                </c:pt>
                <c:pt idx="349">
                  <c:v>10.5</c:v>
                </c:pt>
                <c:pt idx="350">
                  <c:v>10.5</c:v>
                </c:pt>
                <c:pt idx="351">
                  <c:v>10.5</c:v>
                </c:pt>
                <c:pt idx="352">
                  <c:v>10.5</c:v>
                </c:pt>
                <c:pt idx="353">
                  <c:v>10.5</c:v>
                </c:pt>
                <c:pt idx="354">
                  <c:v>10.5</c:v>
                </c:pt>
                <c:pt idx="355">
                  <c:v>10.5</c:v>
                </c:pt>
                <c:pt idx="356">
                  <c:v>10.5</c:v>
                </c:pt>
                <c:pt idx="357">
                  <c:v>10.5</c:v>
                </c:pt>
                <c:pt idx="358">
                  <c:v>10.5</c:v>
                </c:pt>
                <c:pt idx="359">
                  <c:v>10.5</c:v>
                </c:pt>
                <c:pt idx="360">
                  <c:v>10.5</c:v>
                </c:pt>
                <c:pt idx="361">
                  <c:v>10.5</c:v>
                </c:pt>
                <c:pt idx="362">
                  <c:v>10.5</c:v>
                </c:pt>
                <c:pt idx="363">
                  <c:v>10.5</c:v>
                </c:pt>
                <c:pt idx="364">
                  <c:v>10.5</c:v>
                </c:pt>
                <c:pt idx="365">
                  <c:v>10.5</c:v>
                </c:pt>
                <c:pt idx="366">
                  <c:v>10.5</c:v>
                </c:pt>
                <c:pt idx="367">
                  <c:v>10.5</c:v>
                </c:pt>
                <c:pt idx="368">
                  <c:v>10.5</c:v>
                </c:pt>
                <c:pt idx="369">
                  <c:v>10.5</c:v>
                </c:pt>
                <c:pt idx="370">
                  <c:v>10.5</c:v>
                </c:pt>
                <c:pt idx="371">
                  <c:v>10.5</c:v>
                </c:pt>
                <c:pt idx="372">
                  <c:v>10.5</c:v>
                </c:pt>
                <c:pt idx="373">
                  <c:v>10.5</c:v>
                </c:pt>
                <c:pt idx="374">
                  <c:v>10.5</c:v>
                </c:pt>
                <c:pt idx="375">
                  <c:v>10.5</c:v>
                </c:pt>
                <c:pt idx="376">
                  <c:v>10.5</c:v>
                </c:pt>
                <c:pt idx="377">
                  <c:v>10.5</c:v>
                </c:pt>
                <c:pt idx="378">
                  <c:v>10.5</c:v>
                </c:pt>
                <c:pt idx="379">
                  <c:v>10.5</c:v>
                </c:pt>
                <c:pt idx="380">
                  <c:v>10.5</c:v>
                </c:pt>
                <c:pt idx="381">
                  <c:v>10.5</c:v>
                </c:pt>
                <c:pt idx="382">
                  <c:v>10.5</c:v>
                </c:pt>
                <c:pt idx="383">
                  <c:v>10.5</c:v>
                </c:pt>
                <c:pt idx="384">
                  <c:v>10.5</c:v>
                </c:pt>
                <c:pt idx="385">
                  <c:v>10.5</c:v>
                </c:pt>
                <c:pt idx="386">
                  <c:v>10.5</c:v>
                </c:pt>
                <c:pt idx="387">
                  <c:v>10.5</c:v>
                </c:pt>
                <c:pt idx="388">
                  <c:v>10.5</c:v>
                </c:pt>
                <c:pt idx="389">
                  <c:v>10.5</c:v>
                </c:pt>
                <c:pt idx="390">
                  <c:v>10.5</c:v>
                </c:pt>
                <c:pt idx="391">
                  <c:v>10.5</c:v>
                </c:pt>
                <c:pt idx="392">
                  <c:v>10.5</c:v>
                </c:pt>
                <c:pt idx="393">
                  <c:v>10.5</c:v>
                </c:pt>
                <c:pt idx="394">
                  <c:v>10.5</c:v>
                </c:pt>
                <c:pt idx="395">
                  <c:v>10.5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</c:v>
                </c:pt>
                <c:pt idx="400">
                  <c:v>10.5</c:v>
                </c:pt>
                <c:pt idx="401">
                  <c:v>10.5</c:v>
                </c:pt>
                <c:pt idx="402">
                  <c:v>10.5</c:v>
                </c:pt>
                <c:pt idx="403">
                  <c:v>10.5</c:v>
                </c:pt>
                <c:pt idx="404">
                  <c:v>10.5</c:v>
                </c:pt>
                <c:pt idx="405">
                  <c:v>10.5</c:v>
                </c:pt>
                <c:pt idx="406">
                  <c:v>10.5</c:v>
                </c:pt>
                <c:pt idx="407">
                  <c:v>10.5</c:v>
                </c:pt>
                <c:pt idx="408">
                  <c:v>10.5</c:v>
                </c:pt>
                <c:pt idx="409">
                  <c:v>10.5</c:v>
                </c:pt>
                <c:pt idx="410">
                  <c:v>10.5</c:v>
                </c:pt>
                <c:pt idx="411">
                  <c:v>10.5</c:v>
                </c:pt>
                <c:pt idx="412">
                  <c:v>10.5</c:v>
                </c:pt>
                <c:pt idx="413">
                  <c:v>10.5</c:v>
                </c:pt>
                <c:pt idx="414">
                  <c:v>10.5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11.5</c:v>
                </c:pt>
                <c:pt idx="453">
                  <c:v>11.5</c:v>
                </c:pt>
                <c:pt idx="454">
                  <c:v>11.5</c:v>
                </c:pt>
                <c:pt idx="455">
                  <c:v>11.5</c:v>
                </c:pt>
                <c:pt idx="456">
                  <c:v>11.5</c:v>
                </c:pt>
                <c:pt idx="457">
                  <c:v>11.5</c:v>
                </c:pt>
                <c:pt idx="458">
                  <c:v>11.5</c:v>
                </c:pt>
                <c:pt idx="459">
                  <c:v>11.5</c:v>
                </c:pt>
                <c:pt idx="460">
                  <c:v>11.5</c:v>
                </c:pt>
                <c:pt idx="461">
                  <c:v>11.5</c:v>
                </c:pt>
                <c:pt idx="462">
                  <c:v>11.5</c:v>
                </c:pt>
                <c:pt idx="463">
                  <c:v>11.5</c:v>
                </c:pt>
                <c:pt idx="464">
                  <c:v>11.5</c:v>
                </c:pt>
                <c:pt idx="465">
                  <c:v>11.5</c:v>
                </c:pt>
                <c:pt idx="466">
                  <c:v>11.5</c:v>
                </c:pt>
                <c:pt idx="467">
                  <c:v>11.5</c:v>
                </c:pt>
                <c:pt idx="468">
                  <c:v>11.5</c:v>
                </c:pt>
                <c:pt idx="469">
                  <c:v>11.5</c:v>
                </c:pt>
                <c:pt idx="470">
                  <c:v>11.5</c:v>
                </c:pt>
                <c:pt idx="471">
                  <c:v>11.5</c:v>
                </c:pt>
                <c:pt idx="472">
                  <c:v>11.5</c:v>
                </c:pt>
                <c:pt idx="473">
                  <c:v>11.5</c:v>
                </c:pt>
                <c:pt idx="474">
                  <c:v>11.5</c:v>
                </c:pt>
                <c:pt idx="475">
                  <c:v>11.5</c:v>
                </c:pt>
                <c:pt idx="476">
                  <c:v>11.5</c:v>
                </c:pt>
                <c:pt idx="477">
                  <c:v>11.5</c:v>
                </c:pt>
                <c:pt idx="478">
                  <c:v>11.5</c:v>
                </c:pt>
                <c:pt idx="479">
                  <c:v>11.5</c:v>
                </c:pt>
                <c:pt idx="480">
                  <c:v>11.5</c:v>
                </c:pt>
                <c:pt idx="481">
                  <c:v>11.5</c:v>
                </c:pt>
                <c:pt idx="482">
                  <c:v>11.5</c:v>
                </c:pt>
                <c:pt idx="483">
                  <c:v>11.5</c:v>
                </c:pt>
                <c:pt idx="484">
                  <c:v>11.5</c:v>
                </c:pt>
                <c:pt idx="485">
                  <c:v>11.5</c:v>
                </c:pt>
                <c:pt idx="486">
                  <c:v>11.5</c:v>
                </c:pt>
                <c:pt idx="487">
                  <c:v>12.5</c:v>
                </c:pt>
                <c:pt idx="488">
                  <c:v>12.5</c:v>
                </c:pt>
                <c:pt idx="489">
                  <c:v>12.5</c:v>
                </c:pt>
                <c:pt idx="490">
                  <c:v>12.5</c:v>
                </c:pt>
                <c:pt idx="491">
                  <c:v>12.5</c:v>
                </c:pt>
                <c:pt idx="492">
                  <c:v>12.5</c:v>
                </c:pt>
                <c:pt idx="493">
                  <c:v>12.5</c:v>
                </c:pt>
                <c:pt idx="494">
                  <c:v>12.5</c:v>
                </c:pt>
                <c:pt idx="495">
                  <c:v>12.5</c:v>
                </c:pt>
                <c:pt idx="496">
                  <c:v>12.5</c:v>
                </c:pt>
                <c:pt idx="497">
                  <c:v>12.5</c:v>
                </c:pt>
                <c:pt idx="498">
                  <c:v>12.5</c:v>
                </c:pt>
                <c:pt idx="499">
                  <c:v>12.5</c:v>
                </c:pt>
                <c:pt idx="500">
                  <c:v>12.5</c:v>
                </c:pt>
                <c:pt idx="501">
                  <c:v>12.5</c:v>
                </c:pt>
                <c:pt idx="502">
                  <c:v>12.5</c:v>
                </c:pt>
                <c:pt idx="503">
                  <c:v>12.5</c:v>
                </c:pt>
                <c:pt idx="504">
                  <c:v>12.5</c:v>
                </c:pt>
                <c:pt idx="505">
                  <c:v>12.5</c:v>
                </c:pt>
                <c:pt idx="506">
                  <c:v>12.5</c:v>
                </c:pt>
                <c:pt idx="507">
                  <c:v>12.5</c:v>
                </c:pt>
                <c:pt idx="508">
                  <c:v>12.5</c:v>
                </c:pt>
                <c:pt idx="509">
                  <c:v>12.5</c:v>
                </c:pt>
                <c:pt idx="510">
                  <c:v>12.5</c:v>
                </c:pt>
                <c:pt idx="511">
                  <c:v>12.5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14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  <c:pt idx="651">
                  <c:v>15.5</c:v>
                </c:pt>
                <c:pt idx="652">
                  <c:v>15.5</c:v>
                </c:pt>
                <c:pt idx="653">
                  <c:v>15.5</c:v>
                </c:pt>
                <c:pt idx="654">
                  <c:v>15.5</c:v>
                </c:pt>
                <c:pt idx="655">
                  <c:v>15.5</c:v>
                </c:pt>
                <c:pt idx="656">
                  <c:v>15.5</c:v>
                </c:pt>
                <c:pt idx="657">
                  <c:v>15.5</c:v>
                </c:pt>
                <c:pt idx="658">
                  <c:v>15.5</c:v>
                </c:pt>
                <c:pt idx="659">
                  <c:v>15.5</c:v>
                </c:pt>
                <c:pt idx="660">
                  <c:v>15.5</c:v>
                </c:pt>
                <c:pt idx="661">
                  <c:v>15.5</c:v>
                </c:pt>
                <c:pt idx="662">
                  <c:v>15.5</c:v>
                </c:pt>
                <c:pt idx="663">
                  <c:v>15.5</c:v>
                </c:pt>
                <c:pt idx="664">
                  <c:v>15.5</c:v>
                </c:pt>
                <c:pt idx="665">
                  <c:v>16</c:v>
                </c:pt>
                <c:pt idx="666">
                  <c:v>16</c:v>
                </c:pt>
                <c:pt idx="667">
                  <c:v>16</c:v>
                </c:pt>
                <c:pt idx="668">
                  <c:v>16</c:v>
                </c:pt>
                <c:pt idx="669">
                  <c:v>16</c:v>
                </c:pt>
                <c:pt idx="670">
                  <c:v>16</c:v>
                </c:pt>
                <c:pt idx="671">
                  <c:v>16</c:v>
                </c:pt>
                <c:pt idx="672">
                  <c:v>16</c:v>
                </c:pt>
                <c:pt idx="673">
                  <c:v>16</c:v>
                </c:pt>
                <c:pt idx="674">
                  <c:v>16</c:v>
                </c:pt>
                <c:pt idx="675">
                  <c:v>16</c:v>
                </c:pt>
                <c:pt idx="676">
                  <c:v>16</c:v>
                </c:pt>
                <c:pt idx="677">
                  <c:v>16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C3-4AED-B501-78B58EF460DE}"/>
            </c:ext>
          </c:extLst>
        </c:ser>
        <c:ser>
          <c:idx val="1"/>
          <c:order val="2"/>
          <c:tx>
            <c:strRef>
              <c:f>'II.6.2'!$G$1</c:f>
              <c:strCache>
                <c:ptCount val="1"/>
                <c:pt idx="0">
                  <c:v>Interest rate corridor*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'II.6.2'!$G$4:$G$701</c:f>
              <c:numCache>
                <c:formatCode>0.0</c:formatCode>
                <c:ptCount val="69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C3-4AED-B501-78B58EF46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71232"/>
        <c:axId val="144272768"/>
      </c:areaChart>
      <c:lineChart>
        <c:grouping val="standard"/>
        <c:varyColors val="0"/>
        <c:ser>
          <c:idx val="3"/>
          <c:order val="0"/>
          <c:tx>
            <c:strRef>
              <c:f>'II.6.2'!$F$1</c:f>
              <c:strCache>
                <c:ptCount val="1"/>
                <c:pt idx="0">
                  <c:v>Overnight unsecured loans and deposits UIIR</c:v>
                </c:pt>
              </c:strCache>
            </c:strRef>
          </c:tx>
          <c:spPr>
            <a:ln w="12700" cap="rnd">
              <a:solidFill>
                <a:srgbClr val="FF7518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FF7518"/>
              </a:solidFill>
              <a:ln w="6350">
                <a:solidFill>
                  <a:srgbClr val="FF7518"/>
                </a:solidFill>
              </a:ln>
              <a:effectLst/>
            </c:spPr>
          </c:marke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'II.6.2'!$F$4:$F$701</c:f>
              <c:numCache>
                <c:formatCode>0.0</c:formatCode>
                <c:ptCount val="698"/>
                <c:pt idx="0" formatCode="General">
                  <c:v>#N/A</c:v>
                </c:pt>
                <c:pt idx="1">
                  <c:v>18.23</c:v>
                </c:pt>
                <c:pt idx="2">
                  <c:v>18.100000000000001</c:v>
                </c:pt>
                <c:pt idx="3">
                  <c:v>18.64</c:v>
                </c:pt>
                <c:pt idx="4">
                  <c:v>18.829999999999998</c:v>
                </c:pt>
                <c:pt idx="5">
                  <c:v>18.760000000000002</c:v>
                </c:pt>
                <c:pt idx="6">
                  <c:v>19.02</c:v>
                </c:pt>
                <c:pt idx="7">
                  <c:v>18.86</c:v>
                </c:pt>
                <c:pt idx="8">
                  <c:v>19.38</c:v>
                </c:pt>
                <c:pt idx="9">
                  <c:v>19.02</c:v>
                </c:pt>
                <c:pt idx="10">
                  <c:v>18.98</c:v>
                </c:pt>
                <c:pt idx="11">
                  <c:v>19.079999999999998</c:v>
                </c:pt>
                <c:pt idx="12">
                  <c:v>19.04</c:v>
                </c:pt>
                <c:pt idx="13">
                  <c:v>19.68</c:v>
                </c:pt>
                <c:pt idx="14">
                  <c:v>20.010000000000002</c:v>
                </c:pt>
                <c:pt idx="15">
                  <c:v>19.3</c:v>
                </c:pt>
                <c:pt idx="16">
                  <c:v>19.12</c:v>
                </c:pt>
                <c:pt idx="17">
                  <c:v>19.149999999999999</c:v>
                </c:pt>
                <c:pt idx="18">
                  <c:v>20.02</c:v>
                </c:pt>
                <c:pt idx="19">
                  <c:v>20.34</c:v>
                </c:pt>
                <c:pt idx="20">
                  <c:v>19.63</c:v>
                </c:pt>
                <c:pt idx="21">
                  <c:v>18.95</c:v>
                </c:pt>
                <c:pt idx="22">
                  <c:v>18.96</c:v>
                </c:pt>
                <c:pt idx="23">
                  <c:v>19.22</c:v>
                </c:pt>
                <c:pt idx="24">
                  <c:v>19.05</c:v>
                </c:pt>
                <c:pt idx="25">
                  <c:v>19.690000000000001</c:v>
                </c:pt>
                <c:pt idx="26">
                  <c:v>19.11</c:v>
                </c:pt>
                <c:pt idx="27">
                  <c:v>19.52</c:v>
                </c:pt>
                <c:pt idx="28">
                  <c:v>19.79</c:v>
                </c:pt>
                <c:pt idx="29">
                  <c:v>19.64</c:v>
                </c:pt>
                <c:pt idx="30">
                  <c:v>19.850000000000001</c:v>
                </c:pt>
                <c:pt idx="31">
                  <c:v>19.72</c:v>
                </c:pt>
                <c:pt idx="32">
                  <c:v>19.93</c:v>
                </c:pt>
                <c:pt idx="33">
                  <c:v>19.93</c:v>
                </c:pt>
                <c:pt idx="34">
                  <c:v>19.43</c:v>
                </c:pt>
                <c:pt idx="35">
                  <c:v>19.309999999999999</c:v>
                </c:pt>
                <c:pt idx="36">
                  <c:v>19.68</c:v>
                </c:pt>
                <c:pt idx="37">
                  <c:v>19.18</c:v>
                </c:pt>
                <c:pt idx="38">
                  <c:v>19.7</c:v>
                </c:pt>
                <c:pt idx="39">
                  <c:v>19.95</c:v>
                </c:pt>
                <c:pt idx="40">
                  <c:v>20.079999999999998</c:v>
                </c:pt>
                <c:pt idx="41">
                  <c:v>19.91</c:v>
                </c:pt>
                <c:pt idx="42">
                  <c:v>20.23</c:v>
                </c:pt>
                <c:pt idx="43">
                  <c:v>19.61</c:v>
                </c:pt>
                <c:pt idx="44">
                  <c:v>20.309999999999999</c:v>
                </c:pt>
                <c:pt idx="45">
                  <c:v>20.65</c:v>
                </c:pt>
                <c:pt idx="46">
                  <c:v>20.350000000000001</c:v>
                </c:pt>
                <c:pt idx="47">
                  <c:v>19.649999999999999</c:v>
                </c:pt>
                <c:pt idx="48">
                  <c:v>19.91</c:v>
                </c:pt>
                <c:pt idx="49">
                  <c:v>20.170000000000002</c:v>
                </c:pt>
                <c:pt idx="50">
                  <c:v>20.22</c:v>
                </c:pt>
                <c:pt idx="51">
                  <c:v>20.079999999999998</c:v>
                </c:pt>
                <c:pt idx="52">
                  <c:v>20.69</c:v>
                </c:pt>
                <c:pt idx="53">
                  <c:v>20.399999999999999</c:v>
                </c:pt>
                <c:pt idx="54">
                  <c:v>20.399999999999999</c:v>
                </c:pt>
                <c:pt idx="55">
                  <c:v>20.99</c:v>
                </c:pt>
                <c:pt idx="56">
                  <c:v>20.75</c:v>
                </c:pt>
                <c:pt idx="57">
                  <c:v>20.98</c:v>
                </c:pt>
                <c:pt idx="58">
                  <c:v>19.87</c:v>
                </c:pt>
                <c:pt idx="59">
                  <c:v>20.69</c:v>
                </c:pt>
                <c:pt idx="60">
                  <c:v>20.93</c:v>
                </c:pt>
                <c:pt idx="61">
                  <c:v>20.89</c:v>
                </c:pt>
                <c:pt idx="62">
                  <c:v>21.46</c:v>
                </c:pt>
                <c:pt idx="63">
                  <c:v>21.7</c:v>
                </c:pt>
                <c:pt idx="64">
                  <c:v>21.16</c:v>
                </c:pt>
                <c:pt idx="65">
                  <c:v>20.95</c:v>
                </c:pt>
                <c:pt idx="66">
                  <c:v>19.64</c:v>
                </c:pt>
                <c:pt idx="67">
                  <c:v>20.09</c:v>
                </c:pt>
                <c:pt idx="68">
                  <c:v>20.83</c:v>
                </c:pt>
                <c:pt idx="69">
                  <c:v>20.04</c:v>
                </c:pt>
                <c:pt idx="70">
                  <c:v>20.6</c:v>
                </c:pt>
                <c:pt idx="71">
                  <c:v>20.51</c:v>
                </c:pt>
                <c:pt idx="72">
                  <c:v>20.76</c:v>
                </c:pt>
                <c:pt idx="73">
                  <c:v>22.6</c:v>
                </c:pt>
                <c:pt idx="74">
                  <c:v>21.11</c:v>
                </c:pt>
                <c:pt idx="75">
                  <c:v>21.62</c:v>
                </c:pt>
                <c:pt idx="76">
                  <c:v>19.91</c:v>
                </c:pt>
                <c:pt idx="77">
                  <c:v>19.739999999999998</c:v>
                </c:pt>
                <c:pt idx="78">
                  <c:v>19.46</c:v>
                </c:pt>
                <c:pt idx="79">
                  <c:v>19.36</c:v>
                </c:pt>
                <c:pt idx="80">
                  <c:v>19.59</c:v>
                </c:pt>
                <c:pt idx="81">
                  <c:v>19.309999999999999</c:v>
                </c:pt>
                <c:pt idx="82">
                  <c:v>18.940000000000001</c:v>
                </c:pt>
                <c:pt idx="83">
                  <c:v>20.05</c:v>
                </c:pt>
                <c:pt idx="84">
                  <c:v>20.28</c:v>
                </c:pt>
                <c:pt idx="85">
                  <c:v>18.760000000000002</c:v>
                </c:pt>
                <c:pt idx="86">
                  <c:v>19.579999999999998</c:v>
                </c:pt>
                <c:pt idx="87">
                  <c:v>19.079999999999998</c:v>
                </c:pt>
                <c:pt idx="88">
                  <c:v>19.29</c:v>
                </c:pt>
                <c:pt idx="89">
                  <c:v>18.93</c:v>
                </c:pt>
                <c:pt idx="90">
                  <c:v>18.77</c:v>
                </c:pt>
                <c:pt idx="91">
                  <c:v>18.75</c:v>
                </c:pt>
                <c:pt idx="92">
                  <c:v>18.97</c:v>
                </c:pt>
                <c:pt idx="93">
                  <c:v>19.03</c:v>
                </c:pt>
                <c:pt idx="94">
                  <c:v>18.57</c:v>
                </c:pt>
                <c:pt idx="95">
                  <c:v>18.93</c:v>
                </c:pt>
                <c:pt idx="96">
                  <c:v>19.48</c:v>
                </c:pt>
                <c:pt idx="97">
                  <c:v>19.37</c:v>
                </c:pt>
                <c:pt idx="98">
                  <c:v>19.2</c:v>
                </c:pt>
                <c:pt idx="99">
                  <c:v>19.079999999999998</c:v>
                </c:pt>
                <c:pt idx="100">
                  <c:v>18.55</c:v>
                </c:pt>
                <c:pt idx="101">
                  <c:v>17.88</c:v>
                </c:pt>
                <c:pt idx="102">
                  <c:v>17.53</c:v>
                </c:pt>
                <c:pt idx="103">
                  <c:v>19.57</c:v>
                </c:pt>
                <c:pt idx="104">
                  <c:v>19</c:v>
                </c:pt>
                <c:pt idx="105">
                  <c:v>19.41</c:v>
                </c:pt>
                <c:pt idx="106">
                  <c:v>19.14</c:v>
                </c:pt>
                <c:pt idx="107">
                  <c:v>20.25</c:v>
                </c:pt>
                <c:pt idx="108">
                  <c:v>18.54</c:v>
                </c:pt>
                <c:pt idx="109">
                  <c:v>19.45</c:v>
                </c:pt>
                <c:pt idx="110">
                  <c:v>18.25</c:v>
                </c:pt>
                <c:pt idx="111">
                  <c:v>18.2</c:v>
                </c:pt>
                <c:pt idx="112">
                  <c:v>18.18</c:v>
                </c:pt>
                <c:pt idx="113">
                  <c:v>17.79</c:v>
                </c:pt>
                <c:pt idx="114">
                  <c:v>17.29</c:v>
                </c:pt>
                <c:pt idx="115">
                  <c:v>17.79</c:v>
                </c:pt>
                <c:pt idx="116">
                  <c:v>17.28</c:v>
                </c:pt>
                <c:pt idx="117">
                  <c:v>17.91</c:v>
                </c:pt>
                <c:pt idx="118">
                  <c:v>15.94</c:v>
                </c:pt>
                <c:pt idx="119">
                  <c:v>16.41</c:v>
                </c:pt>
                <c:pt idx="120">
                  <c:v>15.17</c:v>
                </c:pt>
                <c:pt idx="121">
                  <c:v>16.13</c:v>
                </c:pt>
                <c:pt idx="122">
                  <c:v>16.399999999999999</c:v>
                </c:pt>
                <c:pt idx="123">
                  <c:v>15.73</c:v>
                </c:pt>
                <c:pt idx="124">
                  <c:v>15.57</c:v>
                </c:pt>
                <c:pt idx="125">
                  <c:v>15.81</c:v>
                </c:pt>
                <c:pt idx="126">
                  <c:v>16.23</c:v>
                </c:pt>
                <c:pt idx="127">
                  <c:v>17</c:v>
                </c:pt>
                <c:pt idx="128">
                  <c:v>15.74</c:v>
                </c:pt>
                <c:pt idx="129">
                  <c:v>15.64</c:v>
                </c:pt>
                <c:pt idx="130">
                  <c:v>15.67</c:v>
                </c:pt>
                <c:pt idx="131">
                  <c:v>15.5</c:v>
                </c:pt>
                <c:pt idx="132">
                  <c:v>16.13</c:v>
                </c:pt>
                <c:pt idx="133">
                  <c:v>16.55</c:v>
                </c:pt>
                <c:pt idx="134">
                  <c:v>15.84</c:v>
                </c:pt>
                <c:pt idx="135">
                  <c:v>16.38</c:v>
                </c:pt>
                <c:pt idx="136">
                  <c:v>15.7</c:v>
                </c:pt>
                <c:pt idx="137">
                  <c:v>15.75</c:v>
                </c:pt>
                <c:pt idx="138">
                  <c:v>15.78</c:v>
                </c:pt>
                <c:pt idx="139">
                  <c:v>15.45</c:v>
                </c:pt>
                <c:pt idx="140">
                  <c:v>15.44</c:v>
                </c:pt>
                <c:pt idx="141">
                  <c:v>15.63</c:v>
                </c:pt>
                <c:pt idx="142">
                  <c:v>15.47</c:v>
                </c:pt>
                <c:pt idx="143">
                  <c:v>15.08</c:v>
                </c:pt>
                <c:pt idx="144">
                  <c:v>14.75</c:v>
                </c:pt>
                <c:pt idx="145">
                  <c:v>14.6</c:v>
                </c:pt>
                <c:pt idx="146">
                  <c:v>14.3</c:v>
                </c:pt>
                <c:pt idx="147">
                  <c:v>14.85</c:v>
                </c:pt>
                <c:pt idx="148">
                  <c:v>15.17</c:v>
                </c:pt>
                <c:pt idx="149">
                  <c:v>14.91</c:v>
                </c:pt>
                <c:pt idx="150">
                  <c:v>14.77</c:v>
                </c:pt>
                <c:pt idx="151">
                  <c:v>15</c:v>
                </c:pt>
                <c:pt idx="152">
                  <c:v>14.44</c:v>
                </c:pt>
                <c:pt idx="153">
                  <c:v>14.4</c:v>
                </c:pt>
                <c:pt idx="154">
                  <c:v>14.12</c:v>
                </c:pt>
                <c:pt idx="155">
                  <c:v>13.95</c:v>
                </c:pt>
                <c:pt idx="156">
                  <c:v>14.32</c:v>
                </c:pt>
                <c:pt idx="157">
                  <c:v>15.08</c:v>
                </c:pt>
                <c:pt idx="158">
                  <c:v>15.31</c:v>
                </c:pt>
                <c:pt idx="159">
                  <c:v>15.39</c:v>
                </c:pt>
                <c:pt idx="160">
                  <c:v>15.45</c:v>
                </c:pt>
                <c:pt idx="161">
                  <c:v>15.28</c:v>
                </c:pt>
                <c:pt idx="162">
                  <c:v>15.4</c:v>
                </c:pt>
                <c:pt idx="163">
                  <c:v>15.26</c:v>
                </c:pt>
                <c:pt idx="164">
                  <c:v>15.52</c:v>
                </c:pt>
                <c:pt idx="165">
                  <c:v>14.94</c:v>
                </c:pt>
                <c:pt idx="166">
                  <c:v>14.77</c:v>
                </c:pt>
                <c:pt idx="167">
                  <c:v>14.94</c:v>
                </c:pt>
                <c:pt idx="168">
                  <c:v>14.39</c:v>
                </c:pt>
                <c:pt idx="169">
                  <c:v>14.43</c:v>
                </c:pt>
                <c:pt idx="170">
                  <c:v>14.16</c:v>
                </c:pt>
                <c:pt idx="171">
                  <c:v>14.68</c:v>
                </c:pt>
                <c:pt idx="172">
                  <c:v>14.9</c:v>
                </c:pt>
                <c:pt idx="173">
                  <c:v>15.32</c:v>
                </c:pt>
                <c:pt idx="174">
                  <c:v>15.68</c:v>
                </c:pt>
                <c:pt idx="175">
                  <c:v>14.81</c:v>
                </c:pt>
                <c:pt idx="176">
                  <c:v>14.24</c:v>
                </c:pt>
                <c:pt idx="177">
                  <c:v>14.26</c:v>
                </c:pt>
                <c:pt idx="178">
                  <c:v>14.57</c:v>
                </c:pt>
                <c:pt idx="179">
                  <c:v>14.9</c:v>
                </c:pt>
                <c:pt idx="180">
                  <c:v>14.82</c:v>
                </c:pt>
                <c:pt idx="181">
                  <c:v>14.74</c:v>
                </c:pt>
                <c:pt idx="182">
                  <c:v>15.08</c:v>
                </c:pt>
                <c:pt idx="183">
                  <c:v>15.21</c:v>
                </c:pt>
                <c:pt idx="184">
                  <c:v>15.25</c:v>
                </c:pt>
                <c:pt idx="185">
                  <c:v>15.25</c:v>
                </c:pt>
                <c:pt idx="186">
                  <c:v>15.04</c:v>
                </c:pt>
                <c:pt idx="187">
                  <c:v>15.12</c:v>
                </c:pt>
                <c:pt idx="188">
                  <c:v>14.89</c:v>
                </c:pt>
                <c:pt idx="189">
                  <c:v>14.17</c:v>
                </c:pt>
                <c:pt idx="190">
                  <c:v>14.36</c:v>
                </c:pt>
                <c:pt idx="191">
                  <c:v>15.21</c:v>
                </c:pt>
                <c:pt idx="192">
                  <c:v>15.4</c:v>
                </c:pt>
                <c:pt idx="193">
                  <c:v>15.31</c:v>
                </c:pt>
                <c:pt idx="194">
                  <c:v>15.17</c:v>
                </c:pt>
                <c:pt idx="195">
                  <c:v>14.84</c:v>
                </c:pt>
                <c:pt idx="196">
                  <c:v>14.54</c:v>
                </c:pt>
                <c:pt idx="197">
                  <c:v>14.24</c:v>
                </c:pt>
                <c:pt idx="198">
                  <c:v>14.09</c:v>
                </c:pt>
                <c:pt idx="199">
                  <c:v>13.98</c:v>
                </c:pt>
                <c:pt idx="200">
                  <c:v>14.16</c:v>
                </c:pt>
                <c:pt idx="201">
                  <c:v>13.85</c:v>
                </c:pt>
                <c:pt idx="202">
                  <c:v>13.86</c:v>
                </c:pt>
                <c:pt idx="203">
                  <c:v>13.5</c:v>
                </c:pt>
                <c:pt idx="204">
                  <c:v>13.4</c:v>
                </c:pt>
                <c:pt idx="205">
                  <c:v>12.91</c:v>
                </c:pt>
                <c:pt idx="206">
                  <c:v>12.75</c:v>
                </c:pt>
                <c:pt idx="207">
                  <c:v>12.86</c:v>
                </c:pt>
                <c:pt idx="208">
                  <c:v>12.59</c:v>
                </c:pt>
                <c:pt idx="209">
                  <c:v>12.81</c:v>
                </c:pt>
                <c:pt idx="210">
                  <c:v>12.3</c:v>
                </c:pt>
                <c:pt idx="211">
                  <c:v>12.61</c:v>
                </c:pt>
                <c:pt idx="212">
                  <c:v>12.7</c:v>
                </c:pt>
                <c:pt idx="213">
                  <c:v>12.64</c:v>
                </c:pt>
                <c:pt idx="214">
                  <c:v>13.53</c:v>
                </c:pt>
                <c:pt idx="215">
                  <c:v>13.37</c:v>
                </c:pt>
                <c:pt idx="216">
                  <c:v>12.97</c:v>
                </c:pt>
                <c:pt idx="217">
                  <c:v>13.06</c:v>
                </c:pt>
                <c:pt idx="218">
                  <c:v>12.58</c:v>
                </c:pt>
                <c:pt idx="219">
                  <c:v>12.75</c:v>
                </c:pt>
                <c:pt idx="220">
                  <c:v>13.48</c:v>
                </c:pt>
                <c:pt idx="221">
                  <c:v>13.39</c:v>
                </c:pt>
                <c:pt idx="222">
                  <c:v>13.91</c:v>
                </c:pt>
                <c:pt idx="223">
                  <c:v>13.32</c:v>
                </c:pt>
                <c:pt idx="224">
                  <c:v>13.1</c:v>
                </c:pt>
                <c:pt idx="225">
                  <c:v>13.03</c:v>
                </c:pt>
                <c:pt idx="226">
                  <c:v>13.04</c:v>
                </c:pt>
                <c:pt idx="227">
                  <c:v>13.01</c:v>
                </c:pt>
                <c:pt idx="228">
                  <c:v>13.25</c:v>
                </c:pt>
                <c:pt idx="229">
                  <c:v>12.72</c:v>
                </c:pt>
                <c:pt idx="230">
                  <c:v>12.71</c:v>
                </c:pt>
                <c:pt idx="231">
                  <c:v>13.5</c:v>
                </c:pt>
                <c:pt idx="232">
                  <c:v>12.5</c:v>
                </c:pt>
                <c:pt idx="233">
                  <c:v>12.85</c:v>
                </c:pt>
                <c:pt idx="234">
                  <c:v>13.46</c:v>
                </c:pt>
                <c:pt idx="235">
                  <c:v>13.98</c:v>
                </c:pt>
                <c:pt idx="236">
                  <c:v>13</c:v>
                </c:pt>
                <c:pt idx="237">
                  <c:v>12.97</c:v>
                </c:pt>
                <c:pt idx="238">
                  <c:v>12.84</c:v>
                </c:pt>
                <c:pt idx="239">
                  <c:v>12.85</c:v>
                </c:pt>
                <c:pt idx="240">
                  <c:v>12.9</c:v>
                </c:pt>
                <c:pt idx="241">
                  <c:v>13.06</c:v>
                </c:pt>
                <c:pt idx="242">
                  <c:v>13.39</c:v>
                </c:pt>
                <c:pt idx="243">
                  <c:v>#N/A</c:v>
                </c:pt>
                <c:pt idx="244">
                  <c:v>13.25</c:v>
                </c:pt>
                <c:pt idx="245">
                  <c:v>#N/A</c:v>
                </c:pt>
                <c:pt idx="246">
                  <c:v>12.59</c:v>
                </c:pt>
                <c:pt idx="247">
                  <c:v>11.32</c:v>
                </c:pt>
                <c:pt idx="248">
                  <c:v>11.33</c:v>
                </c:pt>
                <c:pt idx="249">
                  <c:v>10.83</c:v>
                </c:pt>
                <c:pt idx="250">
                  <c:v>10.52</c:v>
                </c:pt>
                <c:pt idx="251">
                  <c:v>11</c:v>
                </c:pt>
                <c:pt idx="252">
                  <c:v>11.62</c:v>
                </c:pt>
                <c:pt idx="253">
                  <c:v>#N/A</c:v>
                </c:pt>
                <c:pt idx="254">
                  <c:v>12.31</c:v>
                </c:pt>
                <c:pt idx="255">
                  <c:v>12.4</c:v>
                </c:pt>
                <c:pt idx="256">
                  <c:v>12.4</c:v>
                </c:pt>
                <c:pt idx="257">
                  <c:v>12.31</c:v>
                </c:pt>
                <c:pt idx="258">
                  <c:v>12.41</c:v>
                </c:pt>
                <c:pt idx="259">
                  <c:v>12.17</c:v>
                </c:pt>
                <c:pt idx="260">
                  <c:v>12.4</c:v>
                </c:pt>
                <c:pt idx="261">
                  <c:v>12.64</c:v>
                </c:pt>
                <c:pt idx="262">
                  <c:v>12.25</c:v>
                </c:pt>
                <c:pt idx="263">
                  <c:v>12.58</c:v>
                </c:pt>
                <c:pt idx="264">
                  <c:v>12.72</c:v>
                </c:pt>
                <c:pt idx="265">
                  <c:v>12.46</c:v>
                </c:pt>
                <c:pt idx="266">
                  <c:v>12.23</c:v>
                </c:pt>
                <c:pt idx="267">
                  <c:v>12.19</c:v>
                </c:pt>
                <c:pt idx="268">
                  <c:v>11.67</c:v>
                </c:pt>
                <c:pt idx="269">
                  <c:v>#N/A</c:v>
                </c:pt>
                <c:pt idx="270">
                  <c:v>12.07</c:v>
                </c:pt>
                <c:pt idx="271">
                  <c:v>11.55</c:v>
                </c:pt>
                <c:pt idx="272">
                  <c:v>12.15</c:v>
                </c:pt>
                <c:pt idx="273">
                  <c:v>12.27</c:v>
                </c:pt>
                <c:pt idx="274">
                  <c:v>12.24</c:v>
                </c:pt>
                <c:pt idx="275">
                  <c:v>12.41</c:v>
                </c:pt>
                <c:pt idx="276">
                  <c:v>12.52</c:v>
                </c:pt>
                <c:pt idx="277">
                  <c:v>12.35</c:v>
                </c:pt>
                <c:pt idx="278">
                  <c:v>12.22</c:v>
                </c:pt>
                <c:pt idx="279">
                  <c:v>12.91</c:v>
                </c:pt>
                <c:pt idx="280">
                  <c:v>12.69</c:v>
                </c:pt>
                <c:pt idx="281">
                  <c:v>12.86</c:v>
                </c:pt>
                <c:pt idx="282">
                  <c:v>12.77</c:v>
                </c:pt>
                <c:pt idx="283">
                  <c:v>12.57</c:v>
                </c:pt>
                <c:pt idx="284">
                  <c:v>12.66</c:v>
                </c:pt>
                <c:pt idx="285">
                  <c:v>12.41</c:v>
                </c:pt>
                <c:pt idx="286">
                  <c:v>12.55</c:v>
                </c:pt>
                <c:pt idx="287">
                  <c:v>12.44</c:v>
                </c:pt>
                <c:pt idx="288">
                  <c:v>12.5</c:v>
                </c:pt>
                <c:pt idx="289">
                  <c:v>12.42</c:v>
                </c:pt>
                <c:pt idx="290">
                  <c:v>12.46</c:v>
                </c:pt>
                <c:pt idx="291">
                  <c:v>12.22</c:v>
                </c:pt>
                <c:pt idx="292">
                  <c:v>12.3</c:v>
                </c:pt>
                <c:pt idx="293">
                  <c:v>12.42</c:v>
                </c:pt>
                <c:pt idx="294">
                  <c:v>12.3</c:v>
                </c:pt>
                <c:pt idx="295">
                  <c:v>12.4</c:v>
                </c:pt>
                <c:pt idx="296">
                  <c:v>12.63</c:v>
                </c:pt>
                <c:pt idx="297">
                  <c:v>12.45</c:v>
                </c:pt>
                <c:pt idx="298">
                  <c:v>12.68</c:v>
                </c:pt>
                <c:pt idx="299">
                  <c:v>12.48</c:v>
                </c:pt>
                <c:pt idx="300">
                  <c:v>12.35</c:v>
                </c:pt>
                <c:pt idx="301">
                  <c:v>12.32</c:v>
                </c:pt>
                <c:pt idx="302">
                  <c:v>12.35</c:v>
                </c:pt>
                <c:pt idx="303">
                  <c:v>12.29</c:v>
                </c:pt>
                <c:pt idx="304">
                  <c:v>12.41</c:v>
                </c:pt>
                <c:pt idx="305">
                  <c:v>12.26</c:v>
                </c:pt>
                <c:pt idx="306">
                  <c:v>12.38</c:v>
                </c:pt>
                <c:pt idx="307">
                  <c:v>12.3</c:v>
                </c:pt>
                <c:pt idx="308">
                  <c:v>12.28</c:v>
                </c:pt>
                <c:pt idx="309">
                  <c:v>12.46</c:v>
                </c:pt>
                <c:pt idx="310">
                  <c:v>12.35</c:v>
                </c:pt>
                <c:pt idx="311">
                  <c:v>12.4</c:v>
                </c:pt>
                <c:pt idx="312">
                  <c:v>12.4</c:v>
                </c:pt>
                <c:pt idx="313">
                  <c:v>12.31</c:v>
                </c:pt>
                <c:pt idx="314">
                  <c:v>12.34</c:v>
                </c:pt>
                <c:pt idx="315">
                  <c:v>12.78</c:v>
                </c:pt>
                <c:pt idx="316">
                  <c:v>12.57</c:v>
                </c:pt>
                <c:pt idx="317">
                  <c:v>12.56</c:v>
                </c:pt>
                <c:pt idx="318">
                  <c:v>12.51</c:v>
                </c:pt>
                <c:pt idx="319">
                  <c:v>12.49</c:v>
                </c:pt>
                <c:pt idx="320">
                  <c:v>12.04</c:v>
                </c:pt>
                <c:pt idx="321">
                  <c:v>11.77</c:v>
                </c:pt>
                <c:pt idx="322">
                  <c:v>11.6</c:v>
                </c:pt>
                <c:pt idx="323">
                  <c:v>11.63</c:v>
                </c:pt>
                <c:pt idx="324">
                  <c:v>11.68</c:v>
                </c:pt>
                <c:pt idx="325">
                  <c:v>11.76</c:v>
                </c:pt>
                <c:pt idx="326">
                  <c:v>11.63</c:v>
                </c:pt>
                <c:pt idx="327">
                  <c:v>11.46</c:v>
                </c:pt>
                <c:pt idx="328">
                  <c:v>11.43</c:v>
                </c:pt>
                <c:pt idx="329">
                  <c:v>11.44</c:v>
                </c:pt>
                <c:pt idx="330">
                  <c:v>11.62</c:v>
                </c:pt>
                <c:pt idx="331">
                  <c:v>11.51</c:v>
                </c:pt>
                <c:pt idx="332">
                  <c:v>11.47</c:v>
                </c:pt>
                <c:pt idx="333">
                  <c:v>11.48</c:v>
                </c:pt>
                <c:pt idx="334">
                  <c:v>11.47</c:v>
                </c:pt>
                <c:pt idx="335">
                  <c:v>11.46</c:v>
                </c:pt>
                <c:pt idx="336">
                  <c:v>11.51</c:v>
                </c:pt>
                <c:pt idx="337">
                  <c:v>11.61</c:v>
                </c:pt>
                <c:pt idx="338">
                  <c:v>11.61</c:v>
                </c:pt>
                <c:pt idx="339">
                  <c:v>11.62</c:v>
                </c:pt>
                <c:pt idx="340">
                  <c:v>11.78</c:v>
                </c:pt>
                <c:pt idx="341">
                  <c:v>11.85</c:v>
                </c:pt>
                <c:pt idx="342">
                  <c:v>11.95</c:v>
                </c:pt>
                <c:pt idx="343">
                  <c:v>12.08</c:v>
                </c:pt>
                <c:pt idx="344">
                  <c:v>11.85</c:v>
                </c:pt>
                <c:pt idx="345">
                  <c:v>11.73</c:v>
                </c:pt>
                <c:pt idx="346">
                  <c:v>11.34</c:v>
                </c:pt>
                <c:pt idx="347">
                  <c:v>11.29</c:v>
                </c:pt>
                <c:pt idx="348">
                  <c:v>11.28</c:v>
                </c:pt>
                <c:pt idx="349">
                  <c:v>11.35</c:v>
                </c:pt>
                <c:pt idx="350">
                  <c:v>11.14</c:v>
                </c:pt>
                <c:pt idx="351">
                  <c:v>11.11</c:v>
                </c:pt>
                <c:pt idx="352">
                  <c:v>10.94</c:v>
                </c:pt>
                <c:pt idx="353">
                  <c:v>10.78</c:v>
                </c:pt>
                <c:pt idx="354">
                  <c:v>10.74</c:v>
                </c:pt>
                <c:pt idx="355">
                  <c:v>10.81</c:v>
                </c:pt>
                <c:pt idx="356">
                  <c:v>10.93</c:v>
                </c:pt>
                <c:pt idx="357">
                  <c:v>10.98</c:v>
                </c:pt>
                <c:pt idx="358">
                  <c:v>10.97</c:v>
                </c:pt>
                <c:pt idx="359">
                  <c:v>10.98</c:v>
                </c:pt>
                <c:pt idx="360">
                  <c:v>10.99</c:v>
                </c:pt>
                <c:pt idx="361">
                  <c:v>11.07</c:v>
                </c:pt>
                <c:pt idx="362">
                  <c:v>11.02</c:v>
                </c:pt>
                <c:pt idx="363">
                  <c:v>11</c:v>
                </c:pt>
                <c:pt idx="364">
                  <c:v>11.04</c:v>
                </c:pt>
                <c:pt idx="365">
                  <c:v>11.05</c:v>
                </c:pt>
                <c:pt idx="366">
                  <c:v>10.91</c:v>
                </c:pt>
                <c:pt idx="367">
                  <c:v>11.05</c:v>
                </c:pt>
                <c:pt idx="368">
                  <c:v>11.13</c:v>
                </c:pt>
                <c:pt idx="369">
                  <c:v>11.18</c:v>
                </c:pt>
                <c:pt idx="370">
                  <c:v>11.17</c:v>
                </c:pt>
                <c:pt idx="371">
                  <c:v>10.87</c:v>
                </c:pt>
                <c:pt idx="372">
                  <c:v>10.99</c:v>
                </c:pt>
                <c:pt idx="373">
                  <c:v>10.87</c:v>
                </c:pt>
                <c:pt idx="374">
                  <c:v>10.93</c:v>
                </c:pt>
                <c:pt idx="375">
                  <c:v>10.95</c:v>
                </c:pt>
                <c:pt idx="376">
                  <c:v>10.99</c:v>
                </c:pt>
                <c:pt idx="377">
                  <c:v>10.99</c:v>
                </c:pt>
                <c:pt idx="378">
                  <c:v>11.1</c:v>
                </c:pt>
                <c:pt idx="379">
                  <c:v>11.06</c:v>
                </c:pt>
                <c:pt idx="380">
                  <c:v>10.9</c:v>
                </c:pt>
                <c:pt idx="381">
                  <c:v>10.96</c:v>
                </c:pt>
                <c:pt idx="382">
                  <c:v>10.89</c:v>
                </c:pt>
                <c:pt idx="383">
                  <c:v>11.09</c:v>
                </c:pt>
                <c:pt idx="384">
                  <c:v>11.02</c:v>
                </c:pt>
                <c:pt idx="385">
                  <c:v>10.96</c:v>
                </c:pt>
                <c:pt idx="386">
                  <c:v>10.88</c:v>
                </c:pt>
                <c:pt idx="387">
                  <c:v>10.86</c:v>
                </c:pt>
                <c:pt idx="388">
                  <c:v>10.88</c:v>
                </c:pt>
                <c:pt idx="389">
                  <c:v>10.86</c:v>
                </c:pt>
                <c:pt idx="390">
                  <c:v>11.08</c:v>
                </c:pt>
                <c:pt idx="391">
                  <c:v>10.86</c:v>
                </c:pt>
                <c:pt idx="392">
                  <c:v>10.84</c:v>
                </c:pt>
                <c:pt idx="393">
                  <c:v>10.93</c:v>
                </c:pt>
                <c:pt idx="394">
                  <c:v>11.03</c:v>
                </c:pt>
                <c:pt idx="395">
                  <c:v>11.17</c:v>
                </c:pt>
                <c:pt idx="396">
                  <c:v>10.55</c:v>
                </c:pt>
                <c:pt idx="397">
                  <c:v>10.84</c:v>
                </c:pt>
                <c:pt idx="398">
                  <c:v>10.77</c:v>
                </c:pt>
                <c:pt idx="399">
                  <c:v>10.87</c:v>
                </c:pt>
                <c:pt idx="400">
                  <c:v>11</c:v>
                </c:pt>
                <c:pt idx="401">
                  <c:v>11.08</c:v>
                </c:pt>
                <c:pt idx="402">
                  <c:v>11.2</c:v>
                </c:pt>
                <c:pt idx="403">
                  <c:v>11.41</c:v>
                </c:pt>
                <c:pt idx="404">
                  <c:v>11.53</c:v>
                </c:pt>
                <c:pt idx="405">
                  <c:v>11.56</c:v>
                </c:pt>
                <c:pt idx="406">
                  <c:v>11.42</c:v>
                </c:pt>
                <c:pt idx="407">
                  <c:v>11.49</c:v>
                </c:pt>
                <c:pt idx="408">
                  <c:v>11.54</c:v>
                </c:pt>
                <c:pt idx="409">
                  <c:v>11.57</c:v>
                </c:pt>
                <c:pt idx="410">
                  <c:v>11.55</c:v>
                </c:pt>
                <c:pt idx="411">
                  <c:v>11.61</c:v>
                </c:pt>
                <c:pt idx="412">
                  <c:v>11.85</c:v>
                </c:pt>
                <c:pt idx="413">
                  <c:v>11.64</c:v>
                </c:pt>
                <c:pt idx="414">
                  <c:v>11.68</c:v>
                </c:pt>
                <c:pt idx="415">
                  <c:v>11.66</c:v>
                </c:pt>
                <c:pt idx="416">
                  <c:v>11.59</c:v>
                </c:pt>
                <c:pt idx="417">
                  <c:v>11.55</c:v>
                </c:pt>
                <c:pt idx="418">
                  <c:v>11.41</c:v>
                </c:pt>
                <c:pt idx="419">
                  <c:v>11.25</c:v>
                </c:pt>
                <c:pt idx="420">
                  <c:v>11.32</c:v>
                </c:pt>
                <c:pt idx="421">
                  <c:v>11.49</c:v>
                </c:pt>
                <c:pt idx="422">
                  <c:v>11.46</c:v>
                </c:pt>
                <c:pt idx="423">
                  <c:v>11.28</c:v>
                </c:pt>
                <c:pt idx="424">
                  <c:v>11.25</c:v>
                </c:pt>
                <c:pt idx="425">
                  <c:v>11.46</c:v>
                </c:pt>
                <c:pt idx="426">
                  <c:v>11.43</c:v>
                </c:pt>
                <c:pt idx="427">
                  <c:v>11.25</c:v>
                </c:pt>
                <c:pt idx="428">
                  <c:v>11.04</c:v>
                </c:pt>
                <c:pt idx="429">
                  <c:v>11.05</c:v>
                </c:pt>
                <c:pt idx="430">
                  <c:v>10.99</c:v>
                </c:pt>
                <c:pt idx="431">
                  <c:v>11.18</c:v>
                </c:pt>
                <c:pt idx="432">
                  <c:v>11.15</c:v>
                </c:pt>
                <c:pt idx="433">
                  <c:v>11.01</c:v>
                </c:pt>
                <c:pt idx="434">
                  <c:v>10.9</c:v>
                </c:pt>
                <c:pt idx="435">
                  <c:v>11.02</c:v>
                </c:pt>
                <c:pt idx="436">
                  <c:v>11.08</c:v>
                </c:pt>
                <c:pt idx="437">
                  <c:v>11.32</c:v>
                </c:pt>
                <c:pt idx="438">
                  <c:v>11.31</c:v>
                </c:pt>
                <c:pt idx="439">
                  <c:v>11.57</c:v>
                </c:pt>
                <c:pt idx="440">
                  <c:v>11.44</c:v>
                </c:pt>
                <c:pt idx="441">
                  <c:v>11.31</c:v>
                </c:pt>
                <c:pt idx="442">
                  <c:v>11.43</c:v>
                </c:pt>
                <c:pt idx="443">
                  <c:v>11.56</c:v>
                </c:pt>
                <c:pt idx="444">
                  <c:v>11.52</c:v>
                </c:pt>
                <c:pt idx="445">
                  <c:v>11.6</c:v>
                </c:pt>
                <c:pt idx="446">
                  <c:v>11.46</c:v>
                </c:pt>
                <c:pt idx="447">
                  <c:v>11.65</c:v>
                </c:pt>
                <c:pt idx="448">
                  <c:v>11.45</c:v>
                </c:pt>
                <c:pt idx="449">
                  <c:v>11.46</c:v>
                </c:pt>
                <c:pt idx="450">
                  <c:v>11.33</c:v>
                </c:pt>
                <c:pt idx="451">
                  <c:v>11.31</c:v>
                </c:pt>
                <c:pt idx="452">
                  <c:v>12.09</c:v>
                </c:pt>
                <c:pt idx="453">
                  <c:v>12.07</c:v>
                </c:pt>
                <c:pt idx="454">
                  <c:v>#N/A</c:v>
                </c:pt>
                <c:pt idx="455">
                  <c:v>12.02</c:v>
                </c:pt>
                <c:pt idx="456">
                  <c:v>11.99</c:v>
                </c:pt>
                <c:pt idx="457">
                  <c:v>11.98</c:v>
                </c:pt>
                <c:pt idx="458">
                  <c:v>11.99</c:v>
                </c:pt>
                <c:pt idx="459">
                  <c:v>11.86</c:v>
                </c:pt>
                <c:pt idx="460">
                  <c:v>11.41</c:v>
                </c:pt>
                <c:pt idx="461">
                  <c:v>11.81</c:v>
                </c:pt>
                <c:pt idx="462">
                  <c:v>12.21</c:v>
                </c:pt>
                <c:pt idx="463">
                  <c:v>12.12</c:v>
                </c:pt>
                <c:pt idx="464">
                  <c:v>12.21</c:v>
                </c:pt>
                <c:pt idx="465">
                  <c:v>12.46</c:v>
                </c:pt>
                <c:pt idx="466">
                  <c:v>12.66</c:v>
                </c:pt>
                <c:pt idx="467">
                  <c:v>12.8</c:v>
                </c:pt>
                <c:pt idx="468">
                  <c:v>13.27</c:v>
                </c:pt>
                <c:pt idx="469">
                  <c:v>13.01</c:v>
                </c:pt>
                <c:pt idx="470">
                  <c:v>12.76</c:v>
                </c:pt>
                <c:pt idx="471">
                  <c:v>12.67</c:v>
                </c:pt>
                <c:pt idx="472">
                  <c:v>12.26</c:v>
                </c:pt>
                <c:pt idx="473">
                  <c:v>12.16</c:v>
                </c:pt>
                <c:pt idx="474">
                  <c:v>12.05</c:v>
                </c:pt>
                <c:pt idx="475">
                  <c:v>12.13</c:v>
                </c:pt>
                <c:pt idx="476">
                  <c:v>#N/A</c:v>
                </c:pt>
                <c:pt idx="477">
                  <c:v>12.09</c:v>
                </c:pt>
                <c:pt idx="478">
                  <c:v>12.22</c:v>
                </c:pt>
                <c:pt idx="479">
                  <c:v>12.27</c:v>
                </c:pt>
                <c:pt idx="480">
                  <c:v>12.14</c:v>
                </c:pt>
                <c:pt idx="481">
                  <c:v>12.19</c:v>
                </c:pt>
                <c:pt idx="482">
                  <c:v>12.34</c:v>
                </c:pt>
                <c:pt idx="483">
                  <c:v>12.22</c:v>
                </c:pt>
                <c:pt idx="484">
                  <c:v>12.24</c:v>
                </c:pt>
                <c:pt idx="485">
                  <c:v>12.13</c:v>
                </c:pt>
                <c:pt idx="486">
                  <c:v>12.28</c:v>
                </c:pt>
                <c:pt idx="487">
                  <c:v>13.15</c:v>
                </c:pt>
                <c:pt idx="488">
                  <c:v>13.04</c:v>
                </c:pt>
                <c:pt idx="489">
                  <c:v>13.27</c:v>
                </c:pt>
                <c:pt idx="490">
                  <c:v>13.23</c:v>
                </c:pt>
                <c:pt idx="491">
                  <c:v>13.17</c:v>
                </c:pt>
                <c:pt idx="492">
                  <c:v>13.28</c:v>
                </c:pt>
                <c:pt idx="493">
                  <c:v>13.08</c:v>
                </c:pt>
                <c:pt idx="494">
                  <c:v>12.93</c:v>
                </c:pt>
                <c:pt idx="495">
                  <c:v>12.95</c:v>
                </c:pt>
                <c:pt idx="496">
                  <c:v>13.18</c:v>
                </c:pt>
                <c:pt idx="497">
                  <c:v>12.94</c:v>
                </c:pt>
                <c:pt idx="498">
                  <c:v>13.25</c:v>
                </c:pt>
                <c:pt idx="499">
                  <c:v>13.07</c:v>
                </c:pt>
                <c:pt idx="500">
                  <c:v>13.19</c:v>
                </c:pt>
                <c:pt idx="501">
                  <c:v>13.13</c:v>
                </c:pt>
                <c:pt idx="502">
                  <c:v>13.13</c:v>
                </c:pt>
                <c:pt idx="503">
                  <c:v>13.16</c:v>
                </c:pt>
                <c:pt idx="504">
                  <c:v>13.03</c:v>
                </c:pt>
                <c:pt idx="505">
                  <c:v>13.09</c:v>
                </c:pt>
                <c:pt idx="506">
                  <c:v>12.98</c:v>
                </c:pt>
                <c:pt idx="507">
                  <c:v>13.08</c:v>
                </c:pt>
                <c:pt idx="508">
                  <c:v>12.98</c:v>
                </c:pt>
                <c:pt idx="509">
                  <c:v>13.17</c:v>
                </c:pt>
                <c:pt idx="510">
                  <c:v>13.14</c:v>
                </c:pt>
                <c:pt idx="511">
                  <c:v>13.49</c:v>
                </c:pt>
                <c:pt idx="512">
                  <c:v>14.39</c:v>
                </c:pt>
                <c:pt idx="513">
                  <c:v>14.54</c:v>
                </c:pt>
                <c:pt idx="514">
                  <c:v>14.85</c:v>
                </c:pt>
                <c:pt idx="515">
                  <c:v>15.43</c:v>
                </c:pt>
                <c:pt idx="516">
                  <c:v>14.52</c:v>
                </c:pt>
                <c:pt idx="517">
                  <c:v>14.83</c:v>
                </c:pt>
                <c:pt idx="518">
                  <c:v>14.72</c:v>
                </c:pt>
                <c:pt idx="519">
                  <c:v>14.92</c:v>
                </c:pt>
                <c:pt idx="520">
                  <c:v>14.85</c:v>
                </c:pt>
                <c:pt idx="521">
                  <c:v>14.81</c:v>
                </c:pt>
                <c:pt idx="522">
                  <c:v>15.05</c:v>
                </c:pt>
                <c:pt idx="523">
                  <c:v>14.78</c:v>
                </c:pt>
                <c:pt idx="524">
                  <c:v>14.79</c:v>
                </c:pt>
                <c:pt idx="525">
                  <c:v>14.68</c:v>
                </c:pt>
                <c:pt idx="526">
                  <c:v>14.5</c:v>
                </c:pt>
                <c:pt idx="527">
                  <c:v>14.5</c:v>
                </c:pt>
                <c:pt idx="528">
                  <c:v>14.69</c:v>
                </c:pt>
                <c:pt idx="529">
                  <c:v>14.84</c:v>
                </c:pt>
                <c:pt idx="530">
                  <c:v>14.66</c:v>
                </c:pt>
                <c:pt idx="531">
                  <c:v>14.74</c:v>
                </c:pt>
                <c:pt idx="532">
                  <c:v>14.78</c:v>
                </c:pt>
                <c:pt idx="533">
                  <c:v>14.71</c:v>
                </c:pt>
                <c:pt idx="534">
                  <c:v>14.62</c:v>
                </c:pt>
                <c:pt idx="535">
                  <c:v>14.46</c:v>
                </c:pt>
                <c:pt idx="536">
                  <c:v>14.55</c:v>
                </c:pt>
                <c:pt idx="537">
                  <c:v>15.35</c:v>
                </c:pt>
                <c:pt idx="538">
                  <c:v>15.29</c:v>
                </c:pt>
                <c:pt idx="539">
                  <c:v>15.33</c:v>
                </c:pt>
                <c:pt idx="540">
                  <c:v>15.61</c:v>
                </c:pt>
                <c:pt idx="541">
                  <c:v>15.55</c:v>
                </c:pt>
                <c:pt idx="542">
                  <c:v>15.7</c:v>
                </c:pt>
                <c:pt idx="543">
                  <c:v>15.64</c:v>
                </c:pt>
                <c:pt idx="544">
                  <c:v>15.67</c:v>
                </c:pt>
                <c:pt idx="545">
                  <c:v>15.57</c:v>
                </c:pt>
                <c:pt idx="546">
                  <c:v>15.62</c:v>
                </c:pt>
                <c:pt idx="547">
                  <c:v>15.67</c:v>
                </c:pt>
                <c:pt idx="548">
                  <c:v>15.64</c:v>
                </c:pt>
                <c:pt idx="549">
                  <c:v>15.63</c:v>
                </c:pt>
                <c:pt idx="550">
                  <c:v>15.58</c:v>
                </c:pt>
                <c:pt idx="551">
                  <c:v>15.58</c:v>
                </c:pt>
                <c:pt idx="552">
                  <c:v>15.45</c:v>
                </c:pt>
                <c:pt idx="553">
                  <c:v>15.66</c:v>
                </c:pt>
                <c:pt idx="554">
                  <c:v>15.7</c:v>
                </c:pt>
                <c:pt idx="555">
                  <c:v>15.49</c:v>
                </c:pt>
                <c:pt idx="556">
                  <c:v>15.43</c:v>
                </c:pt>
                <c:pt idx="557">
                  <c:v>15.42</c:v>
                </c:pt>
                <c:pt idx="558">
                  <c:v>15.34</c:v>
                </c:pt>
                <c:pt idx="559">
                  <c:v>15.58</c:v>
                </c:pt>
                <c:pt idx="560">
                  <c:v>15.59</c:v>
                </c:pt>
                <c:pt idx="561">
                  <c:v>15.56</c:v>
                </c:pt>
                <c:pt idx="562">
                  <c:v>15.64</c:v>
                </c:pt>
                <c:pt idx="563">
                  <c:v>15.68</c:v>
                </c:pt>
                <c:pt idx="564">
                  <c:v>15.79</c:v>
                </c:pt>
                <c:pt idx="565">
                  <c:v>15.68</c:v>
                </c:pt>
                <c:pt idx="566">
                  <c:v>15.75</c:v>
                </c:pt>
                <c:pt idx="567">
                  <c:v>15.77</c:v>
                </c:pt>
                <c:pt idx="568">
                  <c:v>15.67</c:v>
                </c:pt>
                <c:pt idx="569">
                  <c:v>15.57</c:v>
                </c:pt>
                <c:pt idx="570">
                  <c:v>15.55</c:v>
                </c:pt>
                <c:pt idx="571">
                  <c:v>15.57</c:v>
                </c:pt>
                <c:pt idx="572">
                  <c:v>15.64</c:v>
                </c:pt>
                <c:pt idx="573">
                  <c:v>15.56</c:v>
                </c:pt>
                <c:pt idx="574">
                  <c:v>15.57</c:v>
                </c:pt>
                <c:pt idx="575">
                  <c:v>15.64</c:v>
                </c:pt>
                <c:pt idx="576">
                  <c:v>15.59</c:v>
                </c:pt>
                <c:pt idx="577">
                  <c:v>15.48</c:v>
                </c:pt>
                <c:pt idx="578">
                  <c:v>15.36</c:v>
                </c:pt>
                <c:pt idx="579">
                  <c:v>15.59</c:v>
                </c:pt>
                <c:pt idx="580">
                  <c:v>15.52</c:v>
                </c:pt>
                <c:pt idx="581">
                  <c:v>15.62</c:v>
                </c:pt>
                <c:pt idx="582">
                  <c:v>15.8</c:v>
                </c:pt>
                <c:pt idx="583">
                  <c:v>15.74</c:v>
                </c:pt>
                <c:pt idx="584">
                  <c:v>15.79</c:v>
                </c:pt>
                <c:pt idx="585">
                  <c:v>15.78</c:v>
                </c:pt>
                <c:pt idx="586">
                  <c:v>15.87</c:v>
                </c:pt>
                <c:pt idx="587">
                  <c:v>15.77</c:v>
                </c:pt>
                <c:pt idx="588">
                  <c:v>15.92</c:v>
                </c:pt>
                <c:pt idx="589">
                  <c:v>15.9</c:v>
                </c:pt>
                <c:pt idx="590">
                  <c:v>15.94</c:v>
                </c:pt>
                <c:pt idx="591">
                  <c:v>16.079999999999998</c:v>
                </c:pt>
                <c:pt idx="592">
                  <c:v>15.89</c:v>
                </c:pt>
                <c:pt idx="593">
                  <c:v>15.78</c:v>
                </c:pt>
                <c:pt idx="594">
                  <c:v>15.75</c:v>
                </c:pt>
                <c:pt idx="595">
                  <c:v>15.69</c:v>
                </c:pt>
                <c:pt idx="596">
                  <c:v>16.440000000000001</c:v>
                </c:pt>
                <c:pt idx="597">
                  <c:v>15.51</c:v>
                </c:pt>
                <c:pt idx="598">
                  <c:v>15.68</c:v>
                </c:pt>
                <c:pt idx="599">
                  <c:v>15.4</c:v>
                </c:pt>
                <c:pt idx="600">
                  <c:v>15.31</c:v>
                </c:pt>
                <c:pt idx="601">
                  <c:v>15.45</c:v>
                </c:pt>
                <c:pt idx="602">
                  <c:v>15.65</c:v>
                </c:pt>
                <c:pt idx="603">
                  <c:v>15.75</c:v>
                </c:pt>
                <c:pt idx="604">
                  <c:v>15.71</c:v>
                </c:pt>
                <c:pt idx="605">
                  <c:v>15.72</c:v>
                </c:pt>
                <c:pt idx="606">
                  <c:v>15.73</c:v>
                </c:pt>
                <c:pt idx="607">
                  <c:v>15.73</c:v>
                </c:pt>
                <c:pt idx="608">
                  <c:v>15.68</c:v>
                </c:pt>
                <c:pt idx="609">
                  <c:v>15.65</c:v>
                </c:pt>
                <c:pt idx="610">
                  <c:v>15.7</c:v>
                </c:pt>
                <c:pt idx="611">
                  <c:v>15.76</c:v>
                </c:pt>
                <c:pt idx="612">
                  <c:v>15.72</c:v>
                </c:pt>
                <c:pt idx="613">
                  <c:v>15.71</c:v>
                </c:pt>
                <c:pt idx="614">
                  <c:v>15.6</c:v>
                </c:pt>
                <c:pt idx="615">
                  <c:v>15.72</c:v>
                </c:pt>
                <c:pt idx="616">
                  <c:v>15.38</c:v>
                </c:pt>
                <c:pt idx="617">
                  <c:v>15.55</c:v>
                </c:pt>
                <c:pt idx="618">
                  <c:v>15.66</c:v>
                </c:pt>
                <c:pt idx="619">
                  <c:v>15.7</c:v>
                </c:pt>
                <c:pt idx="620">
                  <c:v>15.71</c:v>
                </c:pt>
                <c:pt idx="621">
                  <c:v>15.36</c:v>
                </c:pt>
                <c:pt idx="622">
                  <c:v>15.43</c:v>
                </c:pt>
                <c:pt idx="623">
                  <c:v>15.71</c:v>
                </c:pt>
                <c:pt idx="624">
                  <c:v>15.75</c:v>
                </c:pt>
                <c:pt idx="625">
                  <c:v>15.78</c:v>
                </c:pt>
                <c:pt idx="626">
                  <c:v>16.22</c:v>
                </c:pt>
                <c:pt idx="627">
                  <c:v>16.23</c:v>
                </c:pt>
                <c:pt idx="628">
                  <c:v>16.25</c:v>
                </c:pt>
                <c:pt idx="629">
                  <c:v>16.22</c:v>
                </c:pt>
                <c:pt idx="630">
                  <c:v>16.27</c:v>
                </c:pt>
                <c:pt idx="631">
                  <c:v>16.21</c:v>
                </c:pt>
                <c:pt idx="632">
                  <c:v>16.100000000000001</c:v>
                </c:pt>
                <c:pt idx="633">
                  <c:v>16.16</c:v>
                </c:pt>
                <c:pt idx="634">
                  <c:v>16.170000000000002</c:v>
                </c:pt>
                <c:pt idx="635">
                  <c:v>16.239999999999998</c:v>
                </c:pt>
                <c:pt idx="636">
                  <c:v>16.2</c:v>
                </c:pt>
                <c:pt idx="637">
                  <c:v>16.079999999999998</c:v>
                </c:pt>
                <c:pt idx="638">
                  <c:v>15.71</c:v>
                </c:pt>
                <c:pt idx="639">
                  <c:v>16.09</c:v>
                </c:pt>
                <c:pt idx="640">
                  <c:v>16.16</c:v>
                </c:pt>
                <c:pt idx="641">
                  <c:v>16.170000000000002</c:v>
                </c:pt>
                <c:pt idx="642">
                  <c:v>16.2</c:v>
                </c:pt>
                <c:pt idx="643">
                  <c:v>16.190000000000001</c:v>
                </c:pt>
                <c:pt idx="644">
                  <c:v>16.3</c:v>
                </c:pt>
                <c:pt idx="645">
                  <c:v>16.37</c:v>
                </c:pt>
                <c:pt idx="646">
                  <c:v>16.489999999999998</c:v>
                </c:pt>
                <c:pt idx="647">
                  <c:v>16.22</c:v>
                </c:pt>
                <c:pt idx="648">
                  <c:v>16.25</c:v>
                </c:pt>
                <c:pt idx="649">
                  <c:v>16.41</c:v>
                </c:pt>
                <c:pt idx="650">
                  <c:v>16.420000000000002</c:v>
                </c:pt>
                <c:pt idx="651">
                  <c:v>16.32</c:v>
                </c:pt>
                <c:pt idx="652">
                  <c:v>16.39</c:v>
                </c:pt>
                <c:pt idx="653">
                  <c:v>16.649999999999999</c:v>
                </c:pt>
                <c:pt idx="654">
                  <c:v>16.71</c:v>
                </c:pt>
                <c:pt idx="655">
                  <c:v>16.850000000000001</c:v>
                </c:pt>
                <c:pt idx="656">
                  <c:v>16.52</c:v>
                </c:pt>
                <c:pt idx="657">
                  <c:v>16.59</c:v>
                </c:pt>
                <c:pt idx="658">
                  <c:v>16.649999999999999</c:v>
                </c:pt>
                <c:pt idx="659">
                  <c:v>16.89</c:v>
                </c:pt>
                <c:pt idx="660">
                  <c:v>#N/A</c:v>
                </c:pt>
                <c:pt idx="661">
                  <c:v>17.170000000000002</c:v>
                </c:pt>
                <c:pt idx="662">
                  <c:v>16.95</c:v>
                </c:pt>
                <c:pt idx="663">
                  <c:v>16.989999999999998</c:v>
                </c:pt>
                <c:pt idx="664">
                  <c:v>17.079999999999998</c:v>
                </c:pt>
                <c:pt idx="665">
                  <c:v>17.38</c:v>
                </c:pt>
                <c:pt idx="666">
                  <c:v>17.53</c:v>
                </c:pt>
                <c:pt idx="667">
                  <c:v>17.559999999999999</c:v>
                </c:pt>
                <c:pt idx="668">
                  <c:v>17.62</c:v>
                </c:pt>
                <c:pt idx="669">
                  <c:v>17.75</c:v>
                </c:pt>
                <c:pt idx="670">
                  <c:v>17.63</c:v>
                </c:pt>
                <c:pt idx="671">
                  <c:v>17.64</c:v>
                </c:pt>
                <c:pt idx="672">
                  <c:v>17.77</c:v>
                </c:pt>
                <c:pt idx="673">
                  <c:v>17.73</c:v>
                </c:pt>
                <c:pt idx="674">
                  <c:v>17.829999999999998</c:v>
                </c:pt>
                <c:pt idx="675">
                  <c:v>17.55</c:v>
                </c:pt>
                <c:pt idx="676">
                  <c:v>17.489999999999998</c:v>
                </c:pt>
                <c:pt idx="677">
                  <c:v>17.579999999999998</c:v>
                </c:pt>
                <c:pt idx="678">
                  <c:v>17.39</c:v>
                </c:pt>
                <c:pt idx="679">
                  <c:v>17.440000000000001</c:v>
                </c:pt>
                <c:pt idx="680">
                  <c:v>17.68</c:v>
                </c:pt>
                <c:pt idx="681">
                  <c:v>17.489999999999998</c:v>
                </c:pt>
                <c:pt idx="682">
                  <c:v>17.579999999999998</c:v>
                </c:pt>
                <c:pt idx="683">
                  <c:v>17.53</c:v>
                </c:pt>
                <c:pt idx="684">
                  <c:v>17.43</c:v>
                </c:pt>
                <c:pt idx="685">
                  <c:v>17.48</c:v>
                </c:pt>
                <c:pt idx="686">
                  <c:v>17.57</c:v>
                </c:pt>
                <c:pt idx="687">
                  <c:v>17.600000000000001</c:v>
                </c:pt>
                <c:pt idx="688">
                  <c:v>17.66</c:v>
                </c:pt>
                <c:pt idx="689">
                  <c:v>17.79</c:v>
                </c:pt>
                <c:pt idx="690">
                  <c:v>17.96</c:v>
                </c:pt>
                <c:pt idx="691">
                  <c:v>17.920000000000002</c:v>
                </c:pt>
                <c:pt idx="692">
                  <c:v>17.920000000000002</c:v>
                </c:pt>
                <c:pt idx="693">
                  <c:v>17.920000000000002</c:v>
                </c:pt>
                <c:pt idx="694">
                  <c:v>17.899999999999999</c:v>
                </c:pt>
                <c:pt idx="695">
                  <c:v>17.82</c:v>
                </c:pt>
                <c:pt idx="696">
                  <c:v>17.91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CE-475B-9923-7F684607AD7A}"/>
            </c:ext>
          </c:extLst>
        </c:ser>
        <c:ser>
          <c:idx val="2"/>
          <c:order val="3"/>
          <c:tx>
            <c:strRef>
              <c:f>'II.6.2'!$E$1</c:f>
              <c:strCache>
                <c:ptCount val="1"/>
                <c:pt idx="0">
                  <c:v>14-days CDs</c:v>
                </c:pt>
              </c:strCache>
            </c:strRef>
          </c:tx>
          <c:spPr>
            <a:ln w="22225" cap="rnd">
              <a:solidFill>
                <a:srgbClr val="FDCD3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91CA64"/>
              </a:solidFill>
              <a:ln w="6350">
                <a:solidFill>
                  <a:srgbClr val="91CA64"/>
                </a:solidFill>
              </a:ln>
              <a:effectLst/>
            </c:spPr>
          </c:marke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'II.6.2'!$E$4:$E$701</c:f>
              <c:numCache>
                <c:formatCode>0.0</c:formatCode>
                <c:ptCount val="698"/>
                <c:pt idx="4">
                  <c:v>18.5</c:v>
                </c:pt>
                <c:pt idx="59">
                  <c:v>18.5</c:v>
                </c:pt>
                <c:pt idx="86">
                  <c:v>17.5</c:v>
                </c:pt>
                <c:pt idx="91">
                  <c:v>17.5</c:v>
                </c:pt>
                <c:pt idx="101">
                  <c:v>16.850000000000001</c:v>
                </c:pt>
                <c:pt idx="106">
                  <c:v>16.850000000000001</c:v>
                </c:pt>
                <c:pt idx="111">
                  <c:v>16.850000000000001</c:v>
                </c:pt>
                <c:pt idx="115">
                  <c:v>16.850000000000001</c:v>
                </c:pt>
                <c:pt idx="124">
                  <c:v>16.11</c:v>
                </c:pt>
                <c:pt idx="129">
                  <c:v>16.149999999999999</c:v>
                </c:pt>
                <c:pt idx="139">
                  <c:v>16.100000000000001</c:v>
                </c:pt>
                <c:pt idx="154">
                  <c:v>15.7</c:v>
                </c:pt>
                <c:pt idx="178">
                  <c:v>15.2</c:v>
                </c:pt>
                <c:pt idx="193">
                  <c:v>15.2</c:v>
                </c:pt>
                <c:pt idx="202">
                  <c:v>15.3</c:v>
                </c:pt>
                <c:pt idx="222">
                  <c:v>15.2</c:v>
                </c:pt>
                <c:pt idx="237">
                  <c:v>15.3</c:v>
                </c:pt>
                <c:pt idx="253">
                  <c:v>15.3</c:v>
                </c:pt>
                <c:pt idx="268">
                  <c:v>15.3</c:v>
                </c:pt>
                <c:pt idx="283">
                  <c:v>15.2</c:v>
                </c:pt>
                <c:pt idx="288">
                  <c:v>14.99</c:v>
                </c:pt>
                <c:pt idx="293">
                  <c:v>14.96</c:v>
                </c:pt>
                <c:pt idx="297">
                  <c:v>14.95</c:v>
                </c:pt>
                <c:pt idx="302">
                  <c:v>14.95</c:v>
                </c:pt>
                <c:pt idx="307">
                  <c:v>14.95</c:v>
                </c:pt>
                <c:pt idx="312">
                  <c:v>14.9</c:v>
                </c:pt>
                <c:pt idx="317">
                  <c:v>14.85</c:v>
                </c:pt>
                <c:pt idx="326">
                  <c:v>14.49</c:v>
                </c:pt>
                <c:pt idx="338">
                  <c:v>14.44</c:v>
                </c:pt>
                <c:pt idx="343">
                  <c:v>14.44</c:v>
                </c:pt>
                <c:pt idx="362">
                  <c:v>14.4</c:v>
                </c:pt>
                <c:pt idx="367">
                  <c:v>14.4</c:v>
                </c:pt>
                <c:pt idx="391">
                  <c:v>14.4</c:v>
                </c:pt>
                <c:pt idx="401">
                  <c:v>14.4</c:v>
                </c:pt>
                <c:pt idx="407">
                  <c:v>14.4</c:v>
                </c:pt>
                <c:pt idx="420">
                  <c:v>14.35</c:v>
                </c:pt>
                <c:pt idx="425">
                  <c:v>14.35</c:v>
                </c:pt>
                <c:pt idx="430">
                  <c:v>14.35</c:v>
                </c:pt>
                <c:pt idx="444">
                  <c:v>14.07</c:v>
                </c:pt>
                <c:pt idx="454">
                  <c:v>14.65</c:v>
                </c:pt>
                <c:pt idx="479">
                  <c:v>15.3</c:v>
                </c:pt>
                <c:pt idx="493">
                  <c:v>15.85</c:v>
                </c:pt>
                <c:pt idx="500">
                  <c:v>15.75</c:v>
                </c:pt>
                <c:pt idx="504">
                  <c:v>15.75</c:v>
                </c:pt>
                <c:pt idx="514">
                  <c:v>16.399999999999999</c:v>
                </c:pt>
                <c:pt idx="519">
                  <c:v>16.399999999999999</c:v>
                </c:pt>
                <c:pt idx="524">
                  <c:v>16.399999999999999</c:v>
                </c:pt>
                <c:pt idx="529">
                  <c:v>16.39</c:v>
                </c:pt>
                <c:pt idx="540">
                  <c:v>16.93</c:v>
                </c:pt>
                <c:pt idx="543">
                  <c:v>17</c:v>
                </c:pt>
                <c:pt idx="553">
                  <c:v>17</c:v>
                </c:pt>
                <c:pt idx="562">
                  <c:v>16.95</c:v>
                </c:pt>
                <c:pt idx="572">
                  <c:v>16.989999999999998</c:v>
                </c:pt>
                <c:pt idx="581">
                  <c:v>17</c:v>
                </c:pt>
                <c:pt idx="585">
                  <c:v>17</c:v>
                </c:pt>
                <c:pt idx="604">
                  <c:v>17.25</c:v>
                </c:pt>
                <c:pt idx="609">
                  <c:v>17.29</c:v>
                </c:pt>
                <c:pt idx="628">
                  <c:v>17.61</c:v>
                </c:pt>
                <c:pt idx="643">
                  <c:v>17.8</c:v>
                </c:pt>
                <c:pt idx="648">
                  <c:v>17.899999999999999</c:v>
                </c:pt>
                <c:pt idx="653">
                  <c:v>17.899999999999999</c:v>
                </c:pt>
                <c:pt idx="657">
                  <c:v>17.899999999999999</c:v>
                </c:pt>
                <c:pt idx="662">
                  <c:v>18</c:v>
                </c:pt>
                <c:pt idx="667">
                  <c:v>18.5</c:v>
                </c:pt>
                <c:pt idx="672">
                  <c:v>18.5</c:v>
                </c:pt>
                <c:pt idx="677">
                  <c:v>18.5</c:v>
                </c:pt>
                <c:pt idx="682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04-4005-AD1E-E9BE7D7392BB}"/>
            </c:ext>
          </c:extLst>
        </c:ser>
        <c:ser>
          <c:idx val="4"/>
          <c:order val="4"/>
          <c:tx>
            <c:strRef>
              <c:f>'II.6.2'!$B$1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'II.6.2'!$A$4:$A$701</c:f>
              <c:numCache>
                <c:formatCode>m/d/yyyy</c:formatCode>
                <c:ptCount val="698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</c:numCache>
            </c:numRef>
          </c:cat>
          <c:val>
            <c:numRef>
              <c:f>'II.6.2'!$B$4:$B$701</c:f>
              <c:numCache>
                <c:formatCode>0.0</c:formatCode>
                <c:ptCount val="698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22</c:v>
                </c:pt>
                <c:pt idx="43">
                  <c:v>22</c:v>
                </c:pt>
                <c:pt idx="44">
                  <c:v>22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22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19</c:v>
                </c:pt>
                <c:pt idx="87">
                  <c:v>19</c:v>
                </c:pt>
                <c:pt idx="88">
                  <c:v>19</c:v>
                </c:pt>
                <c:pt idx="89">
                  <c:v>19</c:v>
                </c:pt>
                <c:pt idx="90">
                  <c:v>19</c:v>
                </c:pt>
                <c:pt idx="91">
                  <c:v>19</c:v>
                </c:pt>
                <c:pt idx="92">
                  <c:v>19</c:v>
                </c:pt>
                <c:pt idx="93">
                  <c:v>19</c:v>
                </c:pt>
                <c:pt idx="94">
                  <c:v>19</c:v>
                </c:pt>
                <c:pt idx="95">
                  <c:v>19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16.5</c:v>
                </c:pt>
                <c:pt idx="119">
                  <c:v>16.5</c:v>
                </c:pt>
                <c:pt idx="120">
                  <c:v>16.5</c:v>
                </c:pt>
                <c:pt idx="121">
                  <c:v>16.5</c:v>
                </c:pt>
                <c:pt idx="122">
                  <c:v>16.5</c:v>
                </c:pt>
                <c:pt idx="123">
                  <c:v>16.5</c:v>
                </c:pt>
                <c:pt idx="124">
                  <c:v>16.5</c:v>
                </c:pt>
                <c:pt idx="125">
                  <c:v>16.5</c:v>
                </c:pt>
                <c:pt idx="126">
                  <c:v>16.5</c:v>
                </c:pt>
                <c:pt idx="127">
                  <c:v>16.5</c:v>
                </c:pt>
                <c:pt idx="128">
                  <c:v>16.5</c:v>
                </c:pt>
                <c:pt idx="129">
                  <c:v>16.5</c:v>
                </c:pt>
                <c:pt idx="130">
                  <c:v>16.5</c:v>
                </c:pt>
                <c:pt idx="131">
                  <c:v>16.5</c:v>
                </c:pt>
                <c:pt idx="132">
                  <c:v>16.5</c:v>
                </c:pt>
                <c:pt idx="133">
                  <c:v>16.5</c:v>
                </c:pt>
                <c:pt idx="134">
                  <c:v>16.5</c:v>
                </c:pt>
                <c:pt idx="135">
                  <c:v>16.5</c:v>
                </c:pt>
                <c:pt idx="136">
                  <c:v>16.5</c:v>
                </c:pt>
                <c:pt idx="137">
                  <c:v>16.5</c:v>
                </c:pt>
                <c:pt idx="138">
                  <c:v>16.5</c:v>
                </c:pt>
                <c:pt idx="139">
                  <c:v>16.5</c:v>
                </c:pt>
                <c:pt idx="140">
                  <c:v>16.5</c:v>
                </c:pt>
                <c:pt idx="141">
                  <c:v>16.5</c:v>
                </c:pt>
                <c:pt idx="142">
                  <c:v>15.5</c:v>
                </c:pt>
                <c:pt idx="143">
                  <c:v>15.5</c:v>
                </c:pt>
                <c:pt idx="144">
                  <c:v>15.5</c:v>
                </c:pt>
                <c:pt idx="145">
                  <c:v>15.5</c:v>
                </c:pt>
                <c:pt idx="146">
                  <c:v>15.5</c:v>
                </c:pt>
                <c:pt idx="147">
                  <c:v>15.5</c:v>
                </c:pt>
                <c:pt idx="148">
                  <c:v>15.5</c:v>
                </c:pt>
                <c:pt idx="149">
                  <c:v>15.5</c:v>
                </c:pt>
                <c:pt idx="150">
                  <c:v>15.5</c:v>
                </c:pt>
                <c:pt idx="151">
                  <c:v>15.5</c:v>
                </c:pt>
                <c:pt idx="152">
                  <c:v>15.5</c:v>
                </c:pt>
                <c:pt idx="153">
                  <c:v>15.5</c:v>
                </c:pt>
                <c:pt idx="154">
                  <c:v>15.5</c:v>
                </c:pt>
                <c:pt idx="155">
                  <c:v>15.5</c:v>
                </c:pt>
                <c:pt idx="156">
                  <c:v>15.5</c:v>
                </c:pt>
                <c:pt idx="157">
                  <c:v>15.5</c:v>
                </c:pt>
                <c:pt idx="158">
                  <c:v>15.5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14</c:v>
                </c:pt>
                <c:pt idx="209">
                  <c:v>14</c:v>
                </c:pt>
                <c:pt idx="210">
                  <c:v>14</c:v>
                </c:pt>
                <c:pt idx="211">
                  <c:v>14</c:v>
                </c:pt>
                <c:pt idx="212">
                  <c:v>14</c:v>
                </c:pt>
                <c:pt idx="213">
                  <c:v>14</c:v>
                </c:pt>
                <c:pt idx="214">
                  <c:v>14</c:v>
                </c:pt>
                <c:pt idx="215">
                  <c:v>14</c:v>
                </c:pt>
                <c:pt idx="216">
                  <c:v>14</c:v>
                </c:pt>
                <c:pt idx="217">
                  <c:v>14</c:v>
                </c:pt>
                <c:pt idx="218">
                  <c:v>14</c:v>
                </c:pt>
                <c:pt idx="219">
                  <c:v>14</c:v>
                </c:pt>
                <c:pt idx="220">
                  <c:v>14</c:v>
                </c:pt>
                <c:pt idx="221">
                  <c:v>14</c:v>
                </c:pt>
                <c:pt idx="222">
                  <c:v>14</c:v>
                </c:pt>
                <c:pt idx="223">
                  <c:v>14</c:v>
                </c:pt>
                <c:pt idx="224">
                  <c:v>14</c:v>
                </c:pt>
                <c:pt idx="225">
                  <c:v>14</c:v>
                </c:pt>
                <c:pt idx="226">
                  <c:v>14</c:v>
                </c:pt>
                <c:pt idx="227">
                  <c:v>14</c:v>
                </c:pt>
                <c:pt idx="228">
                  <c:v>14</c:v>
                </c:pt>
                <c:pt idx="229">
                  <c:v>14</c:v>
                </c:pt>
                <c:pt idx="230">
                  <c:v>14</c:v>
                </c:pt>
                <c:pt idx="231">
                  <c:v>14</c:v>
                </c:pt>
                <c:pt idx="232">
                  <c:v>14</c:v>
                </c:pt>
                <c:pt idx="233">
                  <c:v>14</c:v>
                </c:pt>
                <c:pt idx="234">
                  <c:v>14</c:v>
                </c:pt>
                <c:pt idx="235">
                  <c:v>14</c:v>
                </c:pt>
                <c:pt idx="236">
                  <c:v>14</c:v>
                </c:pt>
                <c:pt idx="237">
                  <c:v>14</c:v>
                </c:pt>
                <c:pt idx="238">
                  <c:v>14</c:v>
                </c:pt>
                <c:pt idx="239">
                  <c:v>14</c:v>
                </c:pt>
                <c:pt idx="240">
                  <c:v>14</c:v>
                </c:pt>
                <c:pt idx="241">
                  <c:v>14</c:v>
                </c:pt>
                <c:pt idx="242">
                  <c:v>14</c:v>
                </c:pt>
                <c:pt idx="243">
                  <c:v>14</c:v>
                </c:pt>
                <c:pt idx="244">
                  <c:v>14</c:v>
                </c:pt>
                <c:pt idx="245">
                  <c:v>14</c:v>
                </c:pt>
                <c:pt idx="246">
                  <c:v>14</c:v>
                </c:pt>
                <c:pt idx="247">
                  <c:v>14</c:v>
                </c:pt>
                <c:pt idx="248">
                  <c:v>14</c:v>
                </c:pt>
                <c:pt idx="249">
                  <c:v>14</c:v>
                </c:pt>
                <c:pt idx="250">
                  <c:v>14</c:v>
                </c:pt>
                <c:pt idx="251">
                  <c:v>14</c:v>
                </c:pt>
                <c:pt idx="252">
                  <c:v>14</c:v>
                </c:pt>
                <c:pt idx="253">
                  <c:v>14</c:v>
                </c:pt>
                <c:pt idx="254">
                  <c:v>14</c:v>
                </c:pt>
                <c:pt idx="255">
                  <c:v>14</c:v>
                </c:pt>
                <c:pt idx="256">
                  <c:v>14</c:v>
                </c:pt>
                <c:pt idx="257">
                  <c:v>14</c:v>
                </c:pt>
                <c:pt idx="258">
                  <c:v>14</c:v>
                </c:pt>
                <c:pt idx="259">
                  <c:v>14</c:v>
                </c:pt>
                <c:pt idx="260">
                  <c:v>14</c:v>
                </c:pt>
                <c:pt idx="261">
                  <c:v>14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14</c:v>
                </c:pt>
                <c:pt idx="277">
                  <c:v>14</c:v>
                </c:pt>
                <c:pt idx="278">
                  <c:v>14</c:v>
                </c:pt>
                <c:pt idx="279">
                  <c:v>14</c:v>
                </c:pt>
                <c:pt idx="280">
                  <c:v>14</c:v>
                </c:pt>
                <c:pt idx="281">
                  <c:v>14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14</c:v>
                </c:pt>
                <c:pt idx="286">
                  <c:v>14</c:v>
                </c:pt>
                <c:pt idx="287">
                  <c:v>14</c:v>
                </c:pt>
                <c:pt idx="288">
                  <c:v>14</c:v>
                </c:pt>
                <c:pt idx="289">
                  <c:v>14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14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14</c:v>
                </c:pt>
                <c:pt idx="298">
                  <c:v>14</c:v>
                </c:pt>
                <c:pt idx="299">
                  <c:v>14</c:v>
                </c:pt>
                <c:pt idx="300">
                  <c:v>14</c:v>
                </c:pt>
                <c:pt idx="301">
                  <c:v>14</c:v>
                </c:pt>
                <c:pt idx="302">
                  <c:v>14</c:v>
                </c:pt>
                <c:pt idx="303">
                  <c:v>14</c:v>
                </c:pt>
                <c:pt idx="304">
                  <c:v>14</c:v>
                </c:pt>
                <c:pt idx="305">
                  <c:v>14</c:v>
                </c:pt>
                <c:pt idx="306">
                  <c:v>14</c:v>
                </c:pt>
                <c:pt idx="307">
                  <c:v>14</c:v>
                </c:pt>
                <c:pt idx="308">
                  <c:v>14</c:v>
                </c:pt>
                <c:pt idx="309">
                  <c:v>14</c:v>
                </c:pt>
                <c:pt idx="310">
                  <c:v>14</c:v>
                </c:pt>
                <c:pt idx="311">
                  <c:v>14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12.5</c:v>
                </c:pt>
                <c:pt idx="347">
                  <c:v>12.5</c:v>
                </c:pt>
                <c:pt idx="348">
                  <c:v>12.5</c:v>
                </c:pt>
                <c:pt idx="349">
                  <c:v>12.5</c:v>
                </c:pt>
                <c:pt idx="350">
                  <c:v>12.5</c:v>
                </c:pt>
                <c:pt idx="351">
                  <c:v>12.5</c:v>
                </c:pt>
                <c:pt idx="352">
                  <c:v>12.5</c:v>
                </c:pt>
                <c:pt idx="353">
                  <c:v>12.5</c:v>
                </c:pt>
                <c:pt idx="354">
                  <c:v>12.5</c:v>
                </c:pt>
                <c:pt idx="355">
                  <c:v>12.5</c:v>
                </c:pt>
                <c:pt idx="356">
                  <c:v>12.5</c:v>
                </c:pt>
                <c:pt idx="357">
                  <c:v>12.5</c:v>
                </c:pt>
                <c:pt idx="358">
                  <c:v>12.5</c:v>
                </c:pt>
                <c:pt idx="359">
                  <c:v>12.5</c:v>
                </c:pt>
                <c:pt idx="360">
                  <c:v>12.5</c:v>
                </c:pt>
                <c:pt idx="361">
                  <c:v>12.5</c:v>
                </c:pt>
                <c:pt idx="362">
                  <c:v>12.5</c:v>
                </c:pt>
                <c:pt idx="363">
                  <c:v>12.5</c:v>
                </c:pt>
                <c:pt idx="364">
                  <c:v>12.5</c:v>
                </c:pt>
                <c:pt idx="365">
                  <c:v>12.5</c:v>
                </c:pt>
                <c:pt idx="366">
                  <c:v>12.5</c:v>
                </c:pt>
                <c:pt idx="367">
                  <c:v>12.5</c:v>
                </c:pt>
                <c:pt idx="368">
                  <c:v>12.5</c:v>
                </c:pt>
                <c:pt idx="369">
                  <c:v>12.5</c:v>
                </c:pt>
                <c:pt idx="370">
                  <c:v>12.5</c:v>
                </c:pt>
                <c:pt idx="371">
                  <c:v>12.5</c:v>
                </c:pt>
                <c:pt idx="372">
                  <c:v>12.5</c:v>
                </c:pt>
                <c:pt idx="373">
                  <c:v>12.5</c:v>
                </c:pt>
                <c:pt idx="374">
                  <c:v>12.5</c:v>
                </c:pt>
                <c:pt idx="375">
                  <c:v>12.5</c:v>
                </c:pt>
                <c:pt idx="376">
                  <c:v>12.5</c:v>
                </c:pt>
                <c:pt idx="377">
                  <c:v>12.5</c:v>
                </c:pt>
                <c:pt idx="378">
                  <c:v>12.5</c:v>
                </c:pt>
                <c:pt idx="379">
                  <c:v>12.5</c:v>
                </c:pt>
                <c:pt idx="380">
                  <c:v>12.5</c:v>
                </c:pt>
                <c:pt idx="381">
                  <c:v>12.5</c:v>
                </c:pt>
                <c:pt idx="382">
                  <c:v>12.5</c:v>
                </c:pt>
                <c:pt idx="383">
                  <c:v>12.5</c:v>
                </c:pt>
                <c:pt idx="384">
                  <c:v>12.5</c:v>
                </c:pt>
                <c:pt idx="385">
                  <c:v>12.5</c:v>
                </c:pt>
                <c:pt idx="386">
                  <c:v>12.5</c:v>
                </c:pt>
                <c:pt idx="387">
                  <c:v>12.5</c:v>
                </c:pt>
                <c:pt idx="388">
                  <c:v>12.5</c:v>
                </c:pt>
                <c:pt idx="389">
                  <c:v>12.5</c:v>
                </c:pt>
                <c:pt idx="390">
                  <c:v>12.5</c:v>
                </c:pt>
                <c:pt idx="391">
                  <c:v>12.5</c:v>
                </c:pt>
                <c:pt idx="392">
                  <c:v>12.5</c:v>
                </c:pt>
                <c:pt idx="393">
                  <c:v>12.5</c:v>
                </c:pt>
                <c:pt idx="394">
                  <c:v>12.5</c:v>
                </c:pt>
                <c:pt idx="395">
                  <c:v>12.5</c:v>
                </c:pt>
                <c:pt idx="396">
                  <c:v>12.5</c:v>
                </c:pt>
                <c:pt idx="397">
                  <c:v>12.5</c:v>
                </c:pt>
                <c:pt idx="398">
                  <c:v>12.5</c:v>
                </c:pt>
                <c:pt idx="399">
                  <c:v>12.5</c:v>
                </c:pt>
                <c:pt idx="400">
                  <c:v>12.5</c:v>
                </c:pt>
                <c:pt idx="401">
                  <c:v>12.5</c:v>
                </c:pt>
                <c:pt idx="402">
                  <c:v>12.5</c:v>
                </c:pt>
                <c:pt idx="403">
                  <c:v>12.5</c:v>
                </c:pt>
                <c:pt idx="404">
                  <c:v>12.5</c:v>
                </c:pt>
                <c:pt idx="405">
                  <c:v>12.5</c:v>
                </c:pt>
                <c:pt idx="406">
                  <c:v>12.5</c:v>
                </c:pt>
                <c:pt idx="407">
                  <c:v>12.5</c:v>
                </c:pt>
                <c:pt idx="408">
                  <c:v>12.5</c:v>
                </c:pt>
                <c:pt idx="409">
                  <c:v>12.5</c:v>
                </c:pt>
                <c:pt idx="410">
                  <c:v>12.5</c:v>
                </c:pt>
                <c:pt idx="411">
                  <c:v>12.5</c:v>
                </c:pt>
                <c:pt idx="412">
                  <c:v>12.5</c:v>
                </c:pt>
                <c:pt idx="413">
                  <c:v>12.5</c:v>
                </c:pt>
                <c:pt idx="414">
                  <c:v>12.5</c:v>
                </c:pt>
                <c:pt idx="415">
                  <c:v>12.5</c:v>
                </c:pt>
                <c:pt idx="416">
                  <c:v>12.5</c:v>
                </c:pt>
                <c:pt idx="417">
                  <c:v>12.5</c:v>
                </c:pt>
                <c:pt idx="418">
                  <c:v>12.5</c:v>
                </c:pt>
                <c:pt idx="419">
                  <c:v>12.5</c:v>
                </c:pt>
                <c:pt idx="420">
                  <c:v>12.5</c:v>
                </c:pt>
                <c:pt idx="421">
                  <c:v>12.5</c:v>
                </c:pt>
                <c:pt idx="422">
                  <c:v>12.5</c:v>
                </c:pt>
                <c:pt idx="423">
                  <c:v>12.5</c:v>
                </c:pt>
                <c:pt idx="424">
                  <c:v>12.5</c:v>
                </c:pt>
                <c:pt idx="425">
                  <c:v>12.5</c:v>
                </c:pt>
                <c:pt idx="426">
                  <c:v>12.5</c:v>
                </c:pt>
                <c:pt idx="427">
                  <c:v>12.5</c:v>
                </c:pt>
                <c:pt idx="428">
                  <c:v>12.5</c:v>
                </c:pt>
                <c:pt idx="429">
                  <c:v>12.5</c:v>
                </c:pt>
                <c:pt idx="430">
                  <c:v>12.5</c:v>
                </c:pt>
                <c:pt idx="431">
                  <c:v>12.5</c:v>
                </c:pt>
                <c:pt idx="432">
                  <c:v>12.5</c:v>
                </c:pt>
                <c:pt idx="433">
                  <c:v>12.5</c:v>
                </c:pt>
                <c:pt idx="434">
                  <c:v>12.5</c:v>
                </c:pt>
                <c:pt idx="435">
                  <c:v>12.5</c:v>
                </c:pt>
                <c:pt idx="436">
                  <c:v>12.5</c:v>
                </c:pt>
                <c:pt idx="437">
                  <c:v>12.5</c:v>
                </c:pt>
                <c:pt idx="438">
                  <c:v>12.5</c:v>
                </c:pt>
                <c:pt idx="439">
                  <c:v>12.5</c:v>
                </c:pt>
                <c:pt idx="440">
                  <c:v>12.5</c:v>
                </c:pt>
                <c:pt idx="441">
                  <c:v>12.5</c:v>
                </c:pt>
                <c:pt idx="442">
                  <c:v>12.5</c:v>
                </c:pt>
                <c:pt idx="443">
                  <c:v>12.5</c:v>
                </c:pt>
                <c:pt idx="444">
                  <c:v>12.5</c:v>
                </c:pt>
                <c:pt idx="445">
                  <c:v>12.5</c:v>
                </c:pt>
                <c:pt idx="446">
                  <c:v>12.5</c:v>
                </c:pt>
                <c:pt idx="447">
                  <c:v>12.5</c:v>
                </c:pt>
                <c:pt idx="448">
                  <c:v>12.5</c:v>
                </c:pt>
                <c:pt idx="449">
                  <c:v>12.5</c:v>
                </c:pt>
                <c:pt idx="450">
                  <c:v>12.5</c:v>
                </c:pt>
                <c:pt idx="451">
                  <c:v>12.5</c:v>
                </c:pt>
                <c:pt idx="452">
                  <c:v>13.5</c:v>
                </c:pt>
                <c:pt idx="453">
                  <c:v>13.5</c:v>
                </c:pt>
                <c:pt idx="454">
                  <c:v>13.5</c:v>
                </c:pt>
                <c:pt idx="455">
                  <c:v>13.5</c:v>
                </c:pt>
                <c:pt idx="456">
                  <c:v>13.5</c:v>
                </c:pt>
                <c:pt idx="457">
                  <c:v>13.5</c:v>
                </c:pt>
                <c:pt idx="458">
                  <c:v>13.5</c:v>
                </c:pt>
                <c:pt idx="459">
                  <c:v>13.5</c:v>
                </c:pt>
                <c:pt idx="460">
                  <c:v>13.5</c:v>
                </c:pt>
                <c:pt idx="461">
                  <c:v>13.5</c:v>
                </c:pt>
                <c:pt idx="462">
                  <c:v>13.5</c:v>
                </c:pt>
                <c:pt idx="463">
                  <c:v>13.5</c:v>
                </c:pt>
                <c:pt idx="464">
                  <c:v>13.5</c:v>
                </c:pt>
                <c:pt idx="465">
                  <c:v>13.5</c:v>
                </c:pt>
                <c:pt idx="466">
                  <c:v>13.5</c:v>
                </c:pt>
                <c:pt idx="467">
                  <c:v>13.5</c:v>
                </c:pt>
                <c:pt idx="468">
                  <c:v>13.5</c:v>
                </c:pt>
                <c:pt idx="469">
                  <c:v>13.5</c:v>
                </c:pt>
                <c:pt idx="470">
                  <c:v>13.5</c:v>
                </c:pt>
                <c:pt idx="471">
                  <c:v>13.5</c:v>
                </c:pt>
                <c:pt idx="472">
                  <c:v>13.5</c:v>
                </c:pt>
                <c:pt idx="473">
                  <c:v>13.5</c:v>
                </c:pt>
                <c:pt idx="474">
                  <c:v>13.5</c:v>
                </c:pt>
                <c:pt idx="475">
                  <c:v>13.5</c:v>
                </c:pt>
                <c:pt idx="476">
                  <c:v>13.5</c:v>
                </c:pt>
                <c:pt idx="477">
                  <c:v>13.5</c:v>
                </c:pt>
                <c:pt idx="478">
                  <c:v>13.5</c:v>
                </c:pt>
                <c:pt idx="479">
                  <c:v>13.5</c:v>
                </c:pt>
                <c:pt idx="480">
                  <c:v>13.5</c:v>
                </c:pt>
                <c:pt idx="481">
                  <c:v>13.5</c:v>
                </c:pt>
                <c:pt idx="482">
                  <c:v>13.5</c:v>
                </c:pt>
                <c:pt idx="483">
                  <c:v>13.5</c:v>
                </c:pt>
                <c:pt idx="484">
                  <c:v>13.5</c:v>
                </c:pt>
                <c:pt idx="485">
                  <c:v>13.5</c:v>
                </c:pt>
                <c:pt idx="486">
                  <c:v>13.5</c:v>
                </c:pt>
                <c:pt idx="487">
                  <c:v>14.5</c:v>
                </c:pt>
                <c:pt idx="488">
                  <c:v>14.5</c:v>
                </c:pt>
                <c:pt idx="489">
                  <c:v>14.5</c:v>
                </c:pt>
                <c:pt idx="490">
                  <c:v>14.5</c:v>
                </c:pt>
                <c:pt idx="491">
                  <c:v>14.5</c:v>
                </c:pt>
                <c:pt idx="492">
                  <c:v>14.5</c:v>
                </c:pt>
                <c:pt idx="493">
                  <c:v>14.5</c:v>
                </c:pt>
                <c:pt idx="494">
                  <c:v>14.5</c:v>
                </c:pt>
                <c:pt idx="495">
                  <c:v>14.5</c:v>
                </c:pt>
                <c:pt idx="496">
                  <c:v>14.5</c:v>
                </c:pt>
                <c:pt idx="497">
                  <c:v>14.5</c:v>
                </c:pt>
                <c:pt idx="498">
                  <c:v>14.5</c:v>
                </c:pt>
                <c:pt idx="499">
                  <c:v>14.5</c:v>
                </c:pt>
                <c:pt idx="500">
                  <c:v>14.5</c:v>
                </c:pt>
                <c:pt idx="501">
                  <c:v>14.5</c:v>
                </c:pt>
                <c:pt idx="502">
                  <c:v>14.5</c:v>
                </c:pt>
                <c:pt idx="503">
                  <c:v>14.5</c:v>
                </c:pt>
                <c:pt idx="504">
                  <c:v>14.5</c:v>
                </c:pt>
                <c:pt idx="505">
                  <c:v>14.5</c:v>
                </c:pt>
                <c:pt idx="506">
                  <c:v>14.5</c:v>
                </c:pt>
                <c:pt idx="507">
                  <c:v>14.5</c:v>
                </c:pt>
                <c:pt idx="508">
                  <c:v>14.5</c:v>
                </c:pt>
                <c:pt idx="509">
                  <c:v>14.5</c:v>
                </c:pt>
                <c:pt idx="510">
                  <c:v>14.5</c:v>
                </c:pt>
                <c:pt idx="511">
                  <c:v>14.5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17</c:v>
                </c:pt>
                <c:pt idx="538">
                  <c:v>17</c:v>
                </c:pt>
                <c:pt idx="539">
                  <c:v>17</c:v>
                </c:pt>
                <c:pt idx="540">
                  <c:v>17</c:v>
                </c:pt>
                <c:pt idx="541">
                  <c:v>17</c:v>
                </c:pt>
                <c:pt idx="542">
                  <c:v>17</c:v>
                </c:pt>
                <c:pt idx="543">
                  <c:v>17</c:v>
                </c:pt>
                <c:pt idx="544">
                  <c:v>17</c:v>
                </c:pt>
                <c:pt idx="545">
                  <c:v>17</c:v>
                </c:pt>
                <c:pt idx="546">
                  <c:v>17</c:v>
                </c:pt>
                <c:pt idx="547">
                  <c:v>17</c:v>
                </c:pt>
                <c:pt idx="548">
                  <c:v>17</c:v>
                </c:pt>
                <c:pt idx="549">
                  <c:v>17</c:v>
                </c:pt>
                <c:pt idx="550">
                  <c:v>17</c:v>
                </c:pt>
                <c:pt idx="551">
                  <c:v>17</c:v>
                </c:pt>
                <c:pt idx="552">
                  <c:v>17</c:v>
                </c:pt>
                <c:pt idx="553">
                  <c:v>17</c:v>
                </c:pt>
                <c:pt idx="554">
                  <c:v>17</c:v>
                </c:pt>
                <c:pt idx="555">
                  <c:v>17</c:v>
                </c:pt>
                <c:pt idx="556">
                  <c:v>17</c:v>
                </c:pt>
                <c:pt idx="557">
                  <c:v>17</c:v>
                </c:pt>
                <c:pt idx="558">
                  <c:v>17</c:v>
                </c:pt>
                <c:pt idx="559">
                  <c:v>17</c:v>
                </c:pt>
                <c:pt idx="560">
                  <c:v>17</c:v>
                </c:pt>
                <c:pt idx="561">
                  <c:v>17</c:v>
                </c:pt>
                <c:pt idx="562">
                  <c:v>17</c:v>
                </c:pt>
                <c:pt idx="563">
                  <c:v>17</c:v>
                </c:pt>
                <c:pt idx="564">
                  <c:v>17</c:v>
                </c:pt>
                <c:pt idx="565">
                  <c:v>17</c:v>
                </c:pt>
                <c:pt idx="566">
                  <c:v>17</c:v>
                </c:pt>
                <c:pt idx="567">
                  <c:v>17</c:v>
                </c:pt>
                <c:pt idx="568">
                  <c:v>17</c:v>
                </c:pt>
                <c:pt idx="569">
                  <c:v>17</c:v>
                </c:pt>
                <c:pt idx="570">
                  <c:v>17</c:v>
                </c:pt>
                <c:pt idx="571">
                  <c:v>17</c:v>
                </c:pt>
                <c:pt idx="572">
                  <c:v>17</c:v>
                </c:pt>
                <c:pt idx="573">
                  <c:v>17</c:v>
                </c:pt>
                <c:pt idx="574">
                  <c:v>17</c:v>
                </c:pt>
                <c:pt idx="575">
                  <c:v>17</c:v>
                </c:pt>
                <c:pt idx="576">
                  <c:v>17</c:v>
                </c:pt>
                <c:pt idx="577">
                  <c:v>17</c:v>
                </c:pt>
                <c:pt idx="578">
                  <c:v>17</c:v>
                </c:pt>
                <c:pt idx="579">
                  <c:v>17</c:v>
                </c:pt>
                <c:pt idx="580">
                  <c:v>17</c:v>
                </c:pt>
                <c:pt idx="581">
                  <c:v>17</c:v>
                </c:pt>
                <c:pt idx="582">
                  <c:v>17</c:v>
                </c:pt>
                <c:pt idx="583">
                  <c:v>17</c:v>
                </c:pt>
                <c:pt idx="584">
                  <c:v>17</c:v>
                </c:pt>
                <c:pt idx="585">
                  <c:v>17</c:v>
                </c:pt>
                <c:pt idx="586">
                  <c:v>17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17</c:v>
                </c:pt>
                <c:pt idx="599">
                  <c:v>17</c:v>
                </c:pt>
                <c:pt idx="600">
                  <c:v>17</c:v>
                </c:pt>
                <c:pt idx="601">
                  <c:v>17</c:v>
                </c:pt>
                <c:pt idx="602">
                  <c:v>17</c:v>
                </c:pt>
                <c:pt idx="603">
                  <c:v>17</c:v>
                </c:pt>
                <c:pt idx="604">
                  <c:v>17</c:v>
                </c:pt>
                <c:pt idx="605">
                  <c:v>17</c:v>
                </c:pt>
                <c:pt idx="606">
                  <c:v>17</c:v>
                </c:pt>
                <c:pt idx="607">
                  <c:v>17</c:v>
                </c:pt>
                <c:pt idx="608">
                  <c:v>17</c:v>
                </c:pt>
                <c:pt idx="609">
                  <c:v>17</c:v>
                </c:pt>
                <c:pt idx="610">
                  <c:v>17</c:v>
                </c:pt>
                <c:pt idx="611">
                  <c:v>17</c:v>
                </c:pt>
                <c:pt idx="612">
                  <c:v>17</c:v>
                </c:pt>
                <c:pt idx="613">
                  <c:v>17</c:v>
                </c:pt>
                <c:pt idx="614">
                  <c:v>17</c:v>
                </c:pt>
                <c:pt idx="615">
                  <c:v>17</c:v>
                </c:pt>
                <c:pt idx="616">
                  <c:v>17</c:v>
                </c:pt>
                <c:pt idx="617">
                  <c:v>17</c:v>
                </c:pt>
                <c:pt idx="618">
                  <c:v>17</c:v>
                </c:pt>
                <c:pt idx="619">
                  <c:v>17</c:v>
                </c:pt>
                <c:pt idx="620">
                  <c:v>17</c:v>
                </c:pt>
                <c:pt idx="621">
                  <c:v>17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17.5</c:v>
                </c:pt>
                <c:pt idx="627">
                  <c:v>17.5</c:v>
                </c:pt>
                <c:pt idx="628">
                  <c:v>17.5</c:v>
                </c:pt>
                <c:pt idx="629">
                  <c:v>17.5</c:v>
                </c:pt>
                <c:pt idx="630">
                  <c:v>17.5</c:v>
                </c:pt>
                <c:pt idx="631">
                  <c:v>17.5</c:v>
                </c:pt>
                <c:pt idx="632">
                  <c:v>17.5</c:v>
                </c:pt>
                <c:pt idx="633">
                  <c:v>17.5</c:v>
                </c:pt>
                <c:pt idx="634">
                  <c:v>17.5</c:v>
                </c:pt>
                <c:pt idx="635">
                  <c:v>17.5</c:v>
                </c:pt>
                <c:pt idx="636">
                  <c:v>17.5</c:v>
                </c:pt>
                <c:pt idx="637">
                  <c:v>17.5</c:v>
                </c:pt>
                <c:pt idx="638">
                  <c:v>17.5</c:v>
                </c:pt>
                <c:pt idx="639">
                  <c:v>17.5</c:v>
                </c:pt>
                <c:pt idx="640">
                  <c:v>17.5</c:v>
                </c:pt>
                <c:pt idx="641">
                  <c:v>17.5</c:v>
                </c:pt>
                <c:pt idx="642">
                  <c:v>17.5</c:v>
                </c:pt>
                <c:pt idx="643">
                  <c:v>17.5</c:v>
                </c:pt>
                <c:pt idx="644">
                  <c:v>17.5</c:v>
                </c:pt>
                <c:pt idx="645">
                  <c:v>17.5</c:v>
                </c:pt>
                <c:pt idx="646">
                  <c:v>17.5</c:v>
                </c:pt>
                <c:pt idx="647">
                  <c:v>17.5</c:v>
                </c:pt>
                <c:pt idx="648">
                  <c:v>17.5</c:v>
                </c:pt>
                <c:pt idx="649">
                  <c:v>17.5</c:v>
                </c:pt>
                <c:pt idx="650">
                  <c:v>17.5</c:v>
                </c:pt>
                <c:pt idx="651">
                  <c:v>17.5</c:v>
                </c:pt>
                <c:pt idx="652">
                  <c:v>17.5</c:v>
                </c:pt>
                <c:pt idx="653">
                  <c:v>17.5</c:v>
                </c:pt>
                <c:pt idx="654">
                  <c:v>17.5</c:v>
                </c:pt>
                <c:pt idx="655">
                  <c:v>17.5</c:v>
                </c:pt>
                <c:pt idx="656">
                  <c:v>17.5</c:v>
                </c:pt>
                <c:pt idx="657">
                  <c:v>17.5</c:v>
                </c:pt>
                <c:pt idx="658">
                  <c:v>17.5</c:v>
                </c:pt>
                <c:pt idx="659">
                  <c:v>17.5</c:v>
                </c:pt>
                <c:pt idx="660">
                  <c:v>17.5</c:v>
                </c:pt>
                <c:pt idx="661">
                  <c:v>17.5</c:v>
                </c:pt>
                <c:pt idx="662">
                  <c:v>17.5</c:v>
                </c:pt>
                <c:pt idx="663">
                  <c:v>17.5</c:v>
                </c:pt>
                <c:pt idx="664">
                  <c:v>17.5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2-4FF7-8191-38C373F19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71232"/>
        <c:axId val="144272768"/>
      </c:lineChart>
      <c:dateAx>
        <c:axId val="144271232"/>
        <c:scaling>
          <c:orientation val="minMax"/>
          <c:max val="43397"/>
        </c:scaling>
        <c:delete val="0"/>
        <c:axPos val="b"/>
        <c:min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[$-422]mm/yy;@" sourceLinked="0"/>
        <c:majorTickMark val="none"/>
        <c:minorTickMark val="out"/>
        <c:tickLblPos val="nextTo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144272768"/>
        <c:crosses val="autoZero"/>
        <c:auto val="0"/>
        <c:lblOffset val="100"/>
        <c:baseTimeUnit val="days"/>
        <c:majorUnit val="4"/>
        <c:majorTimeUnit val="months"/>
        <c:minorUnit val="1"/>
        <c:minorTimeUnit val="years"/>
      </c:dateAx>
      <c:valAx>
        <c:axId val="144272768"/>
        <c:scaling>
          <c:orientation val="minMax"/>
          <c:max val="26"/>
          <c:min val="1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14427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17881274509803927"/>
          <c:y val="1.4175925925925923E-2"/>
          <c:w val="0.8087362745098039"/>
          <c:h val="0.27935833333333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uk-UA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391664694598203E-2"/>
          <c:y val="4.1176470588235294E-2"/>
          <c:w val="0.8809348794350057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'II.6.3'!$E$3</c:f>
              <c:strCache>
                <c:ptCount val="1"/>
                <c:pt idx="0">
                  <c:v>October 2018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AF-4C54-9536-CC6F1F0248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1-13AF-4C54-9536-CC6F1F0248C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2-13AF-4C54-9536-CC6F1F0248C1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13AF-4C54-9536-CC6F1F0248C1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13AF-4C54-9536-CC6F1F0248C1}"/>
              </c:ext>
            </c:extLst>
          </c:dPt>
          <c:val>
            <c:numRef>
              <c:f>'II.6.3'!$D$4:$D$37</c:f>
              <c:numCache>
                <c:formatCode>0.0</c:formatCode>
                <c:ptCount val="34"/>
                <c:pt idx="0">
                  <c:v>8.1</c:v>
                </c:pt>
                <c:pt idx="1">
                  <c:v>2.9</c:v>
                </c:pt>
                <c:pt idx="2">
                  <c:v>6.9</c:v>
                </c:pt>
                <c:pt idx="3">
                  <c:v>2.1</c:v>
                </c:pt>
                <c:pt idx="4">
                  <c:v>2.4</c:v>
                </c:pt>
                <c:pt idx="5">
                  <c:v>3</c:v>
                </c:pt>
                <c:pt idx="6">
                  <c:v>1.4</c:v>
                </c:pt>
                <c:pt idx="7">
                  <c:v>0.4</c:v>
                </c:pt>
                <c:pt idx="8">
                  <c:v>0.2</c:v>
                </c:pt>
                <c:pt idx="9">
                  <c:v>-1</c:v>
                </c:pt>
                <c:pt idx="10">
                  <c:v>0.6</c:v>
                </c:pt>
                <c:pt idx="11">
                  <c:v>-1.6</c:v>
                </c:pt>
                <c:pt idx="12">
                  <c:v>-3.1</c:v>
                </c:pt>
                <c:pt idx="13">
                  <c:v>2.8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13AF-4C54-9536-CC6F1F0248C1}"/>
            </c:ext>
          </c:extLst>
        </c:ser>
        <c:ser>
          <c:idx val="1"/>
          <c:order val="1"/>
          <c:tx>
            <c:strRef>
              <c:f>'II.6.3'!$D$3</c:f>
              <c:strCache>
                <c:ptCount val="1"/>
                <c:pt idx="0">
                  <c:v>April 2018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BA7F-4870-8600-D7F9318F5D26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6-BA7F-4870-8600-D7F9318F5D26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13AF-4C54-9536-CC6F1F0248C1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8-BA7F-4870-8600-D7F9318F5D26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9-BA7F-4870-8600-D7F9318F5D26}"/>
              </c:ext>
            </c:extLst>
          </c:dPt>
          <c:val>
            <c:numRef>
              <c:f>'II.6.3'!$E$3:$E$37</c:f>
              <c:numCache>
                <c:formatCode>0.0</c:formatCode>
                <c:ptCount val="34"/>
                <c:pt idx="0">
                  <c:v>12.6</c:v>
                </c:pt>
                <c:pt idx="1">
                  <c:v>7.3</c:v>
                </c:pt>
                <c:pt idx="2">
                  <c:v>6.8</c:v>
                </c:pt>
                <c:pt idx="3">
                  <c:v>3.3</c:v>
                </c:pt>
                <c:pt idx="4">
                  <c:v>3.1</c:v>
                </c:pt>
                <c:pt idx="5">
                  <c:v>2.8</c:v>
                </c:pt>
                <c:pt idx="6">
                  <c:v>2.7</c:v>
                </c:pt>
                <c:pt idx="7">
                  <c:v>0.5</c:v>
                </c:pt>
                <c:pt idx="8">
                  <c:v>0.3</c:v>
                </c:pt>
                <c:pt idx="9">
                  <c:v>0</c:v>
                </c:pt>
                <c:pt idx="10">
                  <c:v>0</c:v>
                </c:pt>
                <c:pt idx="11">
                  <c:v>-1.1000000000000001</c:v>
                </c:pt>
                <c:pt idx="12">
                  <c:v>-2.8</c:v>
                </c:pt>
                <c:pt idx="13">
                  <c:v>-6.3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13AF-4C54-9536-CC6F1F0248C1}"/>
            </c:ext>
          </c:extLst>
        </c:ser>
        <c:ser>
          <c:idx val="2"/>
          <c:order val="2"/>
          <c:tx>
            <c:strRef>
              <c:f>III.5.3!#REF!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III.5.3!#REF!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7-13AF-4C54-9536-CC6F1F0248C1}"/>
            </c:ext>
          </c:extLst>
        </c:ser>
        <c:ser>
          <c:idx val="3"/>
          <c:order val="3"/>
          <c:tx>
            <c:strRef>
              <c:f>III.5.3!#REF!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III.5.3!#REF!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21-13AF-4C54-9536-CC6F1F024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13280"/>
        <c:axId val="144519168"/>
      </c:lineChart>
      <c:catAx>
        <c:axId val="144513280"/>
        <c:scaling>
          <c:orientation val="minMax"/>
        </c:scaling>
        <c:delete val="0"/>
        <c:axPos val="b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451916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144519168"/>
        <c:scaling>
          <c:orientation val="minMax"/>
          <c:max val="25"/>
          <c:min val="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4513280"/>
        <c:crosses val="autoZero"/>
        <c:crossBetween val="between"/>
        <c:majorUnit val="5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7229530259903196"/>
          <c:y val="0.10533950903195931"/>
          <c:w val="0.47936004505570479"/>
          <c:h val="0.2240722556739231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9597373202843E-2"/>
          <c:y val="3.9772727272727272E-2"/>
          <c:w val="0.87276961331250602"/>
          <c:h val="0.6487874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'II.6.3'!$E$1</c:f>
              <c:strCache>
                <c:ptCount val="1"/>
                <c:pt idx="0">
                  <c:v>October 2018</c:v>
                </c:pt>
              </c:strCache>
            </c:strRef>
          </c:tx>
          <c:spPr>
            <a:solidFill>
              <a:srgbClr val="057C48"/>
            </a:solidFill>
          </c:spPr>
          <c:invertIfNegative val="0"/>
          <c:dPt>
            <c:idx val="0"/>
            <c:invertIfNegative val="0"/>
            <c:bubble3D val="0"/>
            <c:spPr>
              <a:pattFill prst="pct70">
                <a:fgClr>
                  <a:srgbClr val="057C48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215C-4AC9-BD27-370CD218ECA1}"/>
              </c:ext>
            </c:extLst>
          </c:dPt>
          <c:cat>
            <c:strRef>
              <c:f>'II.6.3'!$A$4:$A$17</c:f>
              <c:strCache>
                <c:ptCount val="14"/>
                <c:pt idx="0">
                  <c:v>Ukraine</c:v>
                </c:pt>
                <c:pt idx="1">
                  <c:v>Turkey</c:v>
                </c:pt>
                <c:pt idx="2">
                  <c:v>South Africa</c:v>
                </c:pt>
                <c:pt idx="3">
                  <c:v>Indonesia</c:v>
                </c:pt>
                <c:pt idx="4">
                  <c:v>Brazil</c:v>
                </c:pt>
                <c:pt idx="5">
                  <c:v>Russia</c:v>
                </c:pt>
                <c:pt idx="6">
                  <c:v>India</c:v>
                </c:pt>
                <c:pt idx="7">
                  <c:v>China</c:v>
                </c:pt>
                <c:pt idx="8">
                  <c:v>Chile</c:v>
                </c:pt>
                <c:pt idx="9">
                  <c:v>Romania</c:v>
                </c:pt>
                <c:pt idx="10">
                  <c:v>Thailand</c:v>
                </c:pt>
                <c:pt idx="11">
                  <c:v>Poland</c:v>
                </c:pt>
                <c:pt idx="12">
                  <c:v>Hungary</c:v>
                </c:pt>
                <c:pt idx="13">
                  <c:v>Argentina</c:v>
                </c:pt>
              </c:strCache>
            </c:strRef>
          </c:cat>
          <c:val>
            <c:numRef>
              <c:f>'II.6.3'!$E$4:$E$17</c:f>
              <c:numCache>
                <c:formatCode>0.0</c:formatCode>
                <c:ptCount val="14"/>
                <c:pt idx="0">
                  <c:v>12.6</c:v>
                </c:pt>
                <c:pt idx="1">
                  <c:v>7.3</c:v>
                </c:pt>
                <c:pt idx="2">
                  <c:v>6.8</c:v>
                </c:pt>
                <c:pt idx="3">
                  <c:v>3.3</c:v>
                </c:pt>
                <c:pt idx="4">
                  <c:v>3.1</c:v>
                </c:pt>
                <c:pt idx="5">
                  <c:v>2.8</c:v>
                </c:pt>
                <c:pt idx="6">
                  <c:v>2.7</c:v>
                </c:pt>
                <c:pt idx="7">
                  <c:v>0.5</c:v>
                </c:pt>
                <c:pt idx="8">
                  <c:v>0.3</c:v>
                </c:pt>
                <c:pt idx="9">
                  <c:v>0</c:v>
                </c:pt>
                <c:pt idx="10">
                  <c:v>0</c:v>
                </c:pt>
                <c:pt idx="11">
                  <c:v>-1.1000000000000001</c:v>
                </c:pt>
                <c:pt idx="12">
                  <c:v>-2.8</c:v>
                </c:pt>
                <c:pt idx="13">
                  <c:v>-6.3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AC-4F45-98F2-4729F956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44571776"/>
        <c:axId val="144577664"/>
      </c:barChart>
      <c:lineChart>
        <c:grouping val="standard"/>
        <c:varyColors val="0"/>
        <c:ser>
          <c:idx val="1"/>
          <c:order val="1"/>
          <c:tx>
            <c:strRef>
              <c:f>'II.6.3'!$D$1</c:f>
              <c:strCache>
                <c:ptCount val="1"/>
                <c:pt idx="0">
                  <c:v>April 2018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7518"/>
                </a:solidFill>
              </a:ln>
            </c:spPr>
          </c:marker>
          <c:dPt>
            <c:idx val="13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83E-4830-AE2F-5D5418FC92CB}"/>
              </c:ext>
            </c:extLst>
          </c:dPt>
          <c:cat>
            <c:strRef>
              <c:f>'II.6.3'!$A$4:$A$17</c:f>
              <c:strCache>
                <c:ptCount val="14"/>
                <c:pt idx="0">
                  <c:v>Ukraine</c:v>
                </c:pt>
                <c:pt idx="1">
                  <c:v>Turkey</c:v>
                </c:pt>
                <c:pt idx="2">
                  <c:v>South Africa</c:v>
                </c:pt>
                <c:pt idx="3">
                  <c:v>Indonesia</c:v>
                </c:pt>
                <c:pt idx="4">
                  <c:v>Brazil</c:v>
                </c:pt>
                <c:pt idx="5">
                  <c:v>Russia</c:v>
                </c:pt>
                <c:pt idx="6">
                  <c:v>India</c:v>
                </c:pt>
                <c:pt idx="7">
                  <c:v>China</c:v>
                </c:pt>
                <c:pt idx="8">
                  <c:v>Chile</c:v>
                </c:pt>
                <c:pt idx="9">
                  <c:v>Romania</c:v>
                </c:pt>
                <c:pt idx="10">
                  <c:v>Thailand</c:v>
                </c:pt>
                <c:pt idx="11">
                  <c:v>Poland</c:v>
                </c:pt>
                <c:pt idx="12">
                  <c:v>Hungary</c:v>
                </c:pt>
                <c:pt idx="13">
                  <c:v>Argentina</c:v>
                </c:pt>
              </c:strCache>
            </c:strRef>
          </c:cat>
          <c:val>
            <c:numRef>
              <c:f>'II.6.3'!$D$4:$D$17</c:f>
              <c:numCache>
                <c:formatCode>0.0</c:formatCode>
                <c:ptCount val="14"/>
                <c:pt idx="0">
                  <c:v>8.1</c:v>
                </c:pt>
                <c:pt idx="1">
                  <c:v>2.9</c:v>
                </c:pt>
                <c:pt idx="2">
                  <c:v>6.9</c:v>
                </c:pt>
                <c:pt idx="3">
                  <c:v>2.1</c:v>
                </c:pt>
                <c:pt idx="4">
                  <c:v>2.4</c:v>
                </c:pt>
                <c:pt idx="5">
                  <c:v>3</c:v>
                </c:pt>
                <c:pt idx="6">
                  <c:v>1.4</c:v>
                </c:pt>
                <c:pt idx="7">
                  <c:v>0.4</c:v>
                </c:pt>
                <c:pt idx="8">
                  <c:v>0.2</c:v>
                </c:pt>
                <c:pt idx="9">
                  <c:v>-1</c:v>
                </c:pt>
                <c:pt idx="10">
                  <c:v>0.6</c:v>
                </c:pt>
                <c:pt idx="11">
                  <c:v>-1.6</c:v>
                </c:pt>
                <c:pt idx="12">
                  <c:v>-3.1</c:v>
                </c:pt>
                <c:pt idx="1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AC-4F45-98F2-4729F956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71776"/>
        <c:axId val="144577664"/>
      </c:lineChart>
      <c:catAx>
        <c:axId val="144571776"/>
        <c:scaling>
          <c:orientation val="minMax"/>
        </c:scaling>
        <c:delete val="0"/>
        <c:axPos val="b"/>
        <c:numFmt formatCode="[$-422]mm\.yy;@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uk-UA"/>
          </a:p>
        </c:txPr>
        <c:crossAx val="144577664"/>
        <c:crosses val="autoZero"/>
        <c:auto val="1"/>
        <c:lblAlgn val="ctr"/>
        <c:lblOffset val="100"/>
        <c:noMultiLvlLbl val="0"/>
      </c:catAx>
      <c:valAx>
        <c:axId val="144577664"/>
        <c:scaling>
          <c:orientation val="minMax"/>
          <c:max val="15"/>
          <c:min val="-1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4571776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ayout>
        <c:manualLayout>
          <c:xMode val="edge"/>
          <c:yMode val="edge"/>
          <c:x val="0.44719296000075154"/>
          <c:y val="6.580925925925929E-2"/>
          <c:w val="0.38135277777777776"/>
          <c:h val="0.1836976851851851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32217847769034E-2"/>
          <c:y val="6.4705882352941183E-2"/>
          <c:w val="0.87370111548556428"/>
          <c:h val="0.8542746641963872"/>
        </c:manualLayout>
      </c:layout>
      <c:lineChart>
        <c:grouping val="standard"/>
        <c:varyColors val="0"/>
        <c:ser>
          <c:idx val="0"/>
          <c:order val="0"/>
          <c:tx>
            <c:strRef>
              <c:f>'II.6.4'!$B$1</c:f>
              <c:strCache>
                <c:ptCount val="1"/>
                <c:pt idx="0">
                  <c:v>NFC loans 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0.3"/>
                  <c:y val="-0.2235294117647059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057C48"/>
                        </a:solidFill>
                      </a:defRPr>
                    </a:pPr>
                    <a:r>
                      <a:rPr lang="en-US"/>
                      <a:t>19.8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33-41BD-BB01-C109D7D14D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'II.6.4'!$A$4:$A$36</c:f>
              <c:numCache>
                <c:formatCode>mm/yy</c:formatCode>
                <c:ptCount val="33"/>
                <c:pt idx="0">
                  <c:v>42399</c:v>
                </c:pt>
                <c:pt idx="1">
                  <c:v>42429</c:v>
                </c:pt>
                <c:pt idx="2">
                  <c:v>42459</c:v>
                </c:pt>
                <c:pt idx="3">
                  <c:v>42490</c:v>
                </c:pt>
                <c:pt idx="4">
                  <c:v>42520</c:v>
                </c:pt>
                <c:pt idx="5">
                  <c:v>42551</c:v>
                </c:pt>
                <c:pt idx="6">
                  <c:v>42581</c:v>
                </c:pt>
                <c:pt idx="7">
                  <c:v>42612</c:v>
                </c:pt>
                <c:pt idx="8">
                  <c:v>42643</c:v>
                </c:pt>
                <c:pt idx="9">
                  <c:v>42644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42946</c:v>
                </c:pt>
                <c:pt idx="19">
                  <c:v>42977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'II.6.4'!$B$4:$B$36</c:f>
              <c:numCache>
                <c:formatCode>0.0</c:formatCode>
                <c:ptCount val="33"/>
                <c:pt idx="0">
                  <c:v>19.399999999999999</c:v>
                </c:pt>
                <c:pt idx="1">
                  <c:v>19.2</c:v>
                </c:pt>
                <c:pt idx="2">
                  <c:v>19.600000000000001</c:v>
                </c:pt>
                <c:pt idx="3">
                  <c:v>20.3</c:v>
                </c:pt>
                <c:pt idx="4">
                  <c:v>20.3</c:v>
                </c:pt>
                <c:pt idx="5">
                  <c:v>19.600000000000001</c:v>
                </c:pt>
                <c:pt idx="6">
                  <c:v>17.100000000000001</c:v>
                </c:pt>
                <c:pt idx="7">
                  <c:v>16.100000000000001</c:v>
                </c:pt>
                <c:pt idx="8">
                  <c:v>15.9</c:v>
                </c:pt>
                <c:pt idx="9">
                  <c:v>13.6</c:v>
                </c:pt>
                <c:pt idx="10">
                  <c:v>13.1</c:v>
                </c:pt>
                <c:pt idx="11">
                  <c:v>15.1</c:v>
                </c:pt>
                <c:pt idx="12">
                  <c:v>14.8</c:v>
                </c:pt>
                <c:pt idx="13">
                  <c:v>14.4</c:v>
                </c:pt>
                <c:pt idx="14">
                  <c:v>14.7</c:v>
                </c:pt>
                <c:pt idx="15">
                  <c:v>14.2</c:v>
                </c:pt>
                <c:pt idx="16">
                  <c:v>14</c:v>
                </c:pt>
                <c:pt idx="17">
                  <c:v>13.7</c:v>
                </c:pt>
                <c:pt idx="18">
                  <c:v>12.9</c:v>
                </c:pt>
                <c:pt idx="19">
                  <c:v>13.2</c:v>
                </c:pt>
                <c:pt idx="20">
                  <c:v>13.7</c:v>
                </c:pt>
                <c:pt idx="21">
                  <c:v>14.1</c:v>
                </c:pt>
                <c:pt idx="22">
                  <c:v>15.3</c:v>
                </c:pt>
                <c:pt idx="23">
                  <c:v>15.7</c:v>
                </c:pt>
                <c:pt idx="24">
                  <c:v>15.2</c:v>
                </c:pt>
                <c:pt idx="25">
                  <c:v>16</c:v>
                </c:pt>
                <c:pt idx="26">
                  <c:v>16.600000000000001</c:v>
                </c:pt>
                <c:pt idx="27">
                  <c:v>16.600000000000001</c:v>
                </c:pt>
                <c:pt idx="28">
                  <c:v>16.899999999999999</c:v>
                </c:pt>
                <c:pt idx="29">
                  <c:v>16.899999999999999</c:v>
                </c:pt>
                <c:pt idx="30">
                  <c:v>16.899999999999999</c:v>
                </c:pt>
                <c:pt idx="31">
                  <c:v>17.899999999999999</c:v>
                </c:pt>
                <c:pt idx="32">
                  <c:v>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3-41BD-BB01-C109D7D14D57}"/>
            </c:ext>
          </c:extLst>
        </c:ser>
        <c:ser>
          <c:idx val="2"/>
          <c:order val="1"/>
          <c:tx>
            <c:strRef>
              <c:f>'II.6.4'!$C$1</c:f>
              <c:strCache>
                <c:ptCount val="1"/>
                <c:pt idx="0">
                  <c:v>HH loans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0.30416666666666664"/>
                  <c:y val="-0.12352941176470589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FF7518"/>
                        </a:solidFill>
                      </a:defRPr>
                    </a:pPr>
                    <a:r>
                      <a:rPr lang="en-US"/>
                      <a:t>32.1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3-41BD-BB01-C109D7D14D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'II.6.4'!$A$4:$A$36</c:f>
              <c:numCache>
                <c:formatCode>mm/yy</c:formatCode>
                <c:ptCount val="33"/>
                <c:pt idx="0">
                  <c:v>42399</c:v>
                </c:pt>
                <c:pt idx="1">
                  <c:v>42429</c:v>
                </c:pt>
                <c:pt idx="2">
                  <c:v>42459</c:v>
                </c:pt>
                <c:pt idx="3">
                  <c:v>42490</c:v>
                </c:pt>
                <c:pt idx="4">
                  <c:v>42520</c:v>
                </c:pt>
                <c:pt idx="5">
                  <c:v>42551</c:v>
                </c:pt>
                <c:pt idx="6">
                  <c:v>42581</c:v>
                </c:pt>
                <c:pt idx="7">
                  <c:v>42612</c:v>
                </c:pt>
                <c:pt idx="8">
                  <c:v>42643</c:v>
                </c:pt>
                <c:pt idx="9">
                  <c:v>42644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42946</c:v>
                </c:pt>
                <c:pt idx="19">
                  <c:v>42977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'II.6.4'!$C$4:$C$36</c:f>
              <c:numCache>
                <c:formatCode>0.0</c:formatCode>
                <c:ptCount val="33"/>
                <c:pt idx="0">
                  <c:v>30.8</c:v>
                </c:pt>
                <c:pt idx="1">
                  <c:v>28.7</c:v>
                </c:pt>
                <c:pt idx="2">
                  <c:v>29.7</c:v>
                </c:pt>
                <c:pt idx="3">
                  <c:v>29.1</c:v>
                </c:pt>
                <c:pt idx="4">
                  <c:v>32.1</c:v>
                </c:pt>
                <c:pt idx="5">
                  <c:v>33.299999999999997</c:v>
                </c:pt>
                <c:pt idx="6">
                  <c:v>31.3</c:v>
                </c:pt>
                <c:pt idx="7">
                  <c:v>31.3</c:v>
                </c:pt>
                <c:pt idx="8">
                  <c:v>31</c:v>
                </c:pt>
                <c:pt idx="9">
                  <c:v>30.9</c:v>
                </c:pt>
                <c:pt idx="10">
                  <c:v>31</c:v>
                </c:pt>
                <c:pt idx="11">
                  <c:v>29.5</c:v>
                </c:pt>
                <c:pt idx="12">
                  <c:v>29.8</c:v>
                </c:pt>
                <c:pt idx="13">
                  <c:v>30.2</c:v>
                </c:pt>
                <c:pt idx="14">
                  <c:v>29</c:v>
                </c:pt>
                <c:pt idx="15">
                  <c:v>29.7</c:v>
                </c:pt>
                <c:pt idx="16">
                  <c:v>29.7</c:v>
                </c:pt>
                <c:pt idx="17">
                  <c:v>29.5</c:v>
                </c:pt>
                <c:pt idx="18">
                  <c:v>28.6</c:v>
                </c:pt>
                <c:pt idx="19">
                  <c:v>27.2</c:v>
                </c:pt>
                <c:pt idx="20">
                  <c:v>28.4</c:v>
                </c:pt>
                <c:pt idx="21">
                  <c:v>28.7</c:v>
                </c:pt>
                <c:pt idx="22">
                  <c:v>27.9</c:v>
                </c:pt>
                <c:pt idx="23">
                  <c:v>30.4</c:v>
                </c:pt>
                <c:pt idx="24">
                  <c:v>29.7</c:v>
                </c:pt>
                <c:pt idx="25">
                  <c:v>31.6</c:v>
                </c:pt>
                <c:pt idx="26">
                  <c:v>31.2</c:v>
                </c:pt>
                <c:pt idx="27">
                  <c:v>31.5</c:v>
                </c:pt>
                <c:pt idx="28">
                  <c:v>31.2</c:v>
                </c:pt>
                <c:pt idx="29">
                  <c:v>31.8</c:v>
                </c:pt>
                <c:pt idx="30">
                  <c:v>32</c:v>
                </c:pt>
                <c:pt idx="31">
                  <c:v>31.8</c:v>
                </c:pt>
                <c:pt idx="32">
                  <c:v>32.1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33-41BD-BB01-C109D7D14D57}"/>
            </c:ext>
          </c:extLst>
        </c:ser>
        <c:ser>
          <c:idx val="4"/>
          <c:order val="2"/>
          <c:tx>
            <c:strRef>
              <c:f>'II.6.4'!$D$1</c:f>
              <c:strCache>
                <c:ptCount val="1"/>
                <c:pt idx="0">
                  <c:v>NFC deposits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0.30625000000000002"/>
                  <c:y val="-9.9999999999999992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solidFill>
                          <a:srgbClr val="43527A"/>
                        </a:solidFill>
                      </a:defRPr>
                    </a:pPr>
                    <a:r>
                      <a:rPr lang="en-US"/>
                      <a:t>13.0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5958333333333331E-2"/>
                      <c:h val="5.32352941176470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4033-41BD-BB01-C109D7D14D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'II.6.4'!$A$4:$A$36</c:f>
              <c:numCache>
                <c:formatCode>mm/yy</c:formatCode>
                <c:ptCount val="33"/>
                <c:pt idx="0">
                  <c:v>42399</c:v>
                </c:pt>
                <c:pt idx="1">
                  <c:v>42429</c:v>
                </c:pt>
                <c:pt idx="2">
                  <c:v>42459</c:v>
                </c:pt>
                <c:pt idx="3">
                  <c:v>42490</c:v>
                </c:pt>
                <c:pt idx="4">
                  <c:v>42520</c:v>
                </c:pt>
                <c:pt idx="5">
                  <c:v>42551</c:v>
                </c:pt>
                <c:pt idx="6">
                  <c:v>42581</c:v>
                </c:pt>
                <c:pt idx="7">
                  <c:v>42612</c:v>
                </c:pt>
                <c:pt idx="8">
                  <c:v>42643</c:v>
                </c:pt>
                <c:pt idx="9">
                  <c:v>42644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42946</c:v>
                </c:pt>
                <c:pt idx="19">
                  <c:v>42977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'II.6.4'!$D$4:$D$36</c:f>
              <c:numCache>
                <c:formatCode>0.0</c:formatCode>
                <c:ptCount val="33"/>
                <c:pt idx="0">
                  <c:v>10</c:v>
                </c:pt>
                <c:pt idx="1">
                  <c:v>10.6</c:v>
                </c:pt>
                <c:pt idx="2">
                  <c:v>12.2</c:v>
                </c:pt>
                <c:pt idx="3">
                  <c:v>13.1</c:v>
                </c:pt>
                <c:pt idx="4">
                  <c:v>13.1</c:v>
                </c:pt>
                <c:pt idx="5">
                  <c:v>12.2</c:v>
                </c:pt>
                <c:pt idx="6">
                  <c:v>11</c:v>
                </c:pt>
                <c:pt idx="7">
                  <c:v>9.8000000000000007</c:v>
                </c:pt>
                <c:pt idx="8">
                  <c:v>10.1</c:v>
                </c:pt>
                <c:pt idx="9">
                  <c:v>10.1</c:v>
                </c:pt>
                <c:pt idx="10">
                  <c:v>9.3000000000000007</c:v>
                </c:pt>
                <c:pt idx="11">
                  <c:v>9.4</c:v>
                </c:pt>
                <c:pt idx="12">
                  <c:v>8.6999999999999993</c:v>
                </c:pt>
                <c:pt idx="13">
                  <c:v>8.8000000000000007</c:v>
                </c:pt>
                <c:pt idx="14">
                  <c:v>9.3000000000000007</c:v>
                </c:pt>
                <c:pt idx="15">
                  <c:v>9</c:v>
                </c:pt>
                <c:pt idx="16">
                  <c:v>8.6</c:v>
                </c:pt>
                <c:pt idx="17">
                  <c:v>8.1999999999999993</c:v>
                </c:pt>
                <c:pt idx="18">
                  <c:v>8</c:v>
                </c:pt>
                <c:pt idx="19">
                  <c:v>8.1999999999999993</c:v>
                </c:pt>
                <c:pt idx="20">
                  <c:v>8.1</c:v>
                </c:pt>
                <c:pt idx="21">
                  <c:v>8.1</c:v>
                </c:pt>
                <c:pt idx="22">
                  <c:v>8.6999999999999993</c:v>
                </c:pt>
                <c:pt idx="23">
                  <c:v>9.1999999999999993</c:v>
                </c:pt>
                <c:pt idx="24">
                  <c:v>9.5</c:v>
                </c:pt>
                <c:pt idx="25">
                  <c:v>10.199999999999999</c:v>
                </c:pt>
                <c:pt idx="26">
                  <c:v>11</c:v>
                </c:pt>
                <c:pt idx="27">
                  <c:v>11.3</c:v>
                </c:pt>
                <c:pt idx="28">
                  <c:v>11.4</c:v>
                </c:pt>
                <c:pt idx="29">
                  <c:v>11.6</c:v>
                </c:pt>
                <c:pt idx="30">
                  <c:v>12</c:v>
                </c:pt>
                <c:pt idx="31">
                  <c:v>12.4</c:v>
                </c:pt>
                <c:pt idx="3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33-41BD-BB01-C109D7D14D57}"/>
            </c:ext>
          </c:extLst>
        </c:ser>
        <c:ser>
          <c:idx val="6"/>
          <c:order val="3"/>
          <c:tx>
            <c:strRef>
              <c:f>'II.6.4'!$E$1</c:f>
              <c:strCache>
                <c:ptCount val="1"/>
                <c:pt idx="0">
                  <c:v>HH term deposits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0.3"/>
                  <c:y val="-2.941176470588246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FDCD31"/>
                        </a:solidFill>
                      </a:defRPr>
                    </a:pPr>
                    <a:r>
                      <a:rPr lang="en-US"/>
                      <a:t>13.9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3-41BD-BB01-C109D7D14D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'II.6.4'!$A$4:$A$36</c:f>
              <c:numCache>
                <c:formatCode>mm/yy</c:formatCode>
                <c:ptCount val="33"/>
                <c:pt idx="0">
                  <c:v>42399</c:v>
                </c:pt>
                <c:pt idx="1">
                  <c:v>42429</c:v>
                </c:pt>
                <c:pt idx="2">
                  <c:v>42459</c:v>
                </c:pt>
                <c:pt idx="3">
                  <c:v>42490</c:v>
                </c:pt>
                <c:pt idx="4">
                  <c:v>42520</c:v>
                </c:pt>
                <c:pt idx="5">
                  <c:v>42551</c:v>
                </c:pt>
                <c:pt idx="6">
                  <c:v>42581</c:v>
                </c:pt>
                <c:pt idx="7">
                  <c:v>42612</c:v>
                </c:pt>
                <c:pt idx="8">
                  <c:v>42643</c:v>
                </c:pt>
                <c:pt idx="9">
                  <c:v>42644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42946</c:v>
                </c:pt>
                <c:pt idx="19">
                  <c:v>42977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'II.6.4'!$E$4:$E$36</c:f>
              <c:numCache>
                <c:formatCode>0.0</c:formatCode>
                <c:ptCount val="33"/>
                <c:pt idx="0">
                  <c:v>19.899999999999999</c:v>
                </c:pt>
                <c:pt idx="1">
                  <c:v>19.600000000000001</c:v>
                </c:pt>
                <c:pt idx="2">
                  <c:v>19.100000000000001</c:v>
                </c:pt>
                <c:pt idx="3">
                  <c:v>18.600000000000001</c:v>
                </c:pt>
                <c:pt idx="4">
                  <c:v>18</c:v>
                </c:pt>
                <c:pt idx="5">
                  <c:v>18</c:v>
                </c:pt>
                <c:pt idx="6">
                  <c:v>17.399999999999999</c:v>
                </c:pt>
                <c:pt idx="7">
                  <c:v>17.100000000000001</c:v>
                </c:pt>
                <c:pt idx="8">
                  <c:v>16.5</c:v>
                </c:pt>
                <c:pt idx="9">
                  <c:v>16.8</c:v>
                </c:pt>
                <c:pt idx="10">
                  <c:v>16.8</c:v>
                </c:pt>
                <c:pt idx="11">
                  <c:v>16.899999999999999</c:v>
                </c:pt>
                <c:pt idx="12">
                  <c:v>16.600000000000001</c:v>
                </c:pt>
                <c:pt idx="13">
                  <c:v>15.8</c:v>
                </c:pt>
                <c:pt idx="14">
                  <c:v>15.7</c:v>
                </c:pt>
                <c:pt idx="15">
                  <c:v>15.1</c:v>
                </c:pt>
                <c:pt idx="16">
                  <c:v>14.7</c:v>
                </c:pt>
                <c:pt idx="17">
                  <c:v>14.8</c:v>
                </c:pt>
                <c:pt idx="18">
                  <c:v>14.5</c:v>
                </c:pt>
                <c:pt idx="19">
                  <c:v>13.9</c:v>
                </c:pt>
                <c:pt idx="20">
                  <c:v>13.4</c:v>
                </c:pt>
                <c:pt idx="21">
                  <c:v>13.1</c:v>
                </c:pt>
                <c:pt idx="22">
                  <c:v>13.6</c:v>
                </c:pt>
                <c:pt idx="23">
                  <c:v>13.7</c:v>
                </c:pt>
                <c:pt idx="24">
                  <c:v>13.6</c:v>
                </c:pt>
                <c:pt idx="25">
                  <c:v>13.5</c:v>
                </c:pt>
                <c:pt idx="26">
                  <c:v>13.5</c:v>
                </c:pt>
                <c:pt idx="27">
                  <c:v>13.6</c:v>
                </c:pt>
                <c:pt idx="28">
                  <c:v>13.5</c:v>
                </c:pt>
                <c:pt idx="29">
                  <c:v>13.5</c:v>
                </c:pt>
                <c:pt idx="30">
                  <c:v>13.5</c:v>
                </c:pt>
                <c:pt idx="31">
                  <c:v>13.6</c:v>
                </c:pt>
                <c:pt idx="32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33-41BD-BB01-C109D7D14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10656"/>
        <c:axId val="144720640"/>
      </c:lineChart>
      <c:dateAx>
        <c:axId val="144710656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44720640"/>
        <c:crossesAt val="0"/>
        <c:auto val="0"/>
        <c:lblOffset val="100"/>
        <c:baseTimeUnit val="months"/>
        <c:majorUnit val="4"/>
        <c:minorUnit val="1"/>
        <c:minorTimeUnit val="years"/>
      </c:dateAx>
      <c:valAx>
        <c:axId val="144720640"/>
        <c:scaling>
          <c:orientation val="minMax"/>
          <c:max val="35"/>
          <c:min val="5"/>
        </c:scaling>
        <c:delete val="0"/>
        <c:axPos val="r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44710656"/>
        <c:crosses val="max"/>
        <c:crossBetween val="between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7.1229002624671925E-2"/>
          <c:y val="0.28833163501621123"/>
          <c:w val="0.90793766404199472"/>
          <c:h val="0.1646095414543770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992810457516345E-2"/>
          <c:y val="2.4974820079730939E-2"/>
          <c:w val="0.83948858880283517"/>
          <c:h val="0.88915343840846006"/>
        </c:manualLayout>
      </c:layout>
      <c:areaChart>
        <c:grouping val="stacked"/>
        <c:varyColors val="0"/>
        <c:ser>
          <c:idx val="0"/>
          <c:order val="0"/>
          <c:tx>
            <c:strRef>
              <c:f>'II.6.5'!$D$1</c:f>
              <c:strCache>
                <c:ptCount val="1"/>
                <c:pt idx="0">
                  <c:v>FX government bonds, USD bn (RHS)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cat>
            <c:numRef>
              <c:f>'II.6.5'!$F$4:$F$36</c:f>
              <c:numCache>
                <c:formatCode>General</c:formatCode>
                <c:ptCount val="33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42766</c:v>
                </c:pt>
                <c:pt idx="18" formatCode="mm/yy">
                  <c:v>42946</c:v>
                </c:pt>
                <c:pt idx="24" formatCode="mm/yy">
                  <c:v>43130</c:v>
                </c:pt>
                <c:pt idx="32" formatCode="mm/yy">
                  <c:v>43373</c:v>
                </c:pt>
              </c:numCache>
            </c:numRef>
          </c:cat>
          <c:val>
            <c:numRef>
              <c:f>'II.6.5'!$D$4:$D$36</c:f>
              <c:numCache>
                <c:formatCode>#\ ##0.0</c:formatCode>
                <c:ptCount val="33"/>
                <c:pt idx="0">
                  <c:v>22.1</c:v>
                </c:pt>
                <c:pt idx="1">
                  <c:v>65</c:v>
                </c:pt>
                <c:pt idx="2">
                  <c:v>55.3</c:v>
                </c:pt>
                <c:pt idx="3">
                  <c:v>53.2</c:v>
                </c:pt>
                <c:pt idx="4">
                  <c:v>45.2</c:v>
                </c:pt>
                <c:pt idx="5">
                  <c:v>44.6</c:v>
                </c:pt>
                <c:pt idx="6">
                  <c:v>43.1</c:v>
                </c:pt>
                <c:pt idx="7">
                  <c:v>45.3</c:v>
                </c:pt>
                <c:pt idx="8">
                  <c:v>62.6</c:v>
                </c:pt>
                <c:pt idx="9">
                  <c:v>61.6</c:v>
                </c:pt>
                <c:pt idx="10">
                  <c:v>63.4</c:v>
                </c:pt>
                <c:pt idx="11">
                  <c:v>73.400000000000006</c:v>
                </c:pt>
                <c:pt idx="12">
                  <c:v>81.2</c:v>
                </c:pt>
                <c:pt idx="13">
                  <c:v>144.9</c:v>
                </c:pt>
                <c:pt idx="14">
                  <c:v>193.4</c:v>
                </c:pt>
                <c:pt idx="15">
                  <c:v>201.1</c:v>
                </c:pt>
                <c:pt idx="16">
                  <c:v>589.29999999999995</c:v>
                </c:pt>
                <c:pt idx="17">
                  <c:v>616.5</c:v>
                </c:pt>
                <c:pt idx="18">
                  <c:v>642</c:v>
                </c:pt>
                <c:pt idx="19">
                  <c:v>675.7</c:v>
                </c:pt>
                <c:pt idx="20">
                  <c:v>678.5</c:v>
                </c:pt>
                <c:pt idx="21">
                  <c:v>768.2</c:v>
                </c:pt>
                <c:pt idx="22">
                  <c:v>1016.3</c:v>
                </c:pt>
                <c:pt idx="23">
                  <c:v>1284.5999999999999</c:v>
                </c:pt>
                <c:pt idx="24">
                  <c:v>1238.5</c:v>
                </c:pt>
                <c:pt idx="25">
                  <c:v>1308.5</c:v>
                </c:pt>
                <c:pt idx="26">
                  <c:v>1491.1</c:v>
                </c:pt>
                <c:pt idx="27">
                  <c:v>1594.6</c:v>
                </c:pt>
                <c:pt idx="28">
                  <c:v>1830.3</c:v>
                </c:pt>
                <c:pt idx="29">
                  <c:v>2000.3</c:v>
                </c:pt>
                <c:pt idx="30">
                  <c:v>2671.2</c:v>
                </c:pt>
                <c:pt idx="31">
                  <c:v>3401.2</c:v>
                </c:pt>
                <c:pt idx="32">
                  <c:v>3554.5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A-47BE-91B8-85801028966E}"/>
            </c:ext>
          </c:extLst>
        </c:ser>
        <c:ser>
          <c:idx val="3"/>
          <c:order val="1"/>
          <c:tx>
            <c:strRef>
              <c:f>'II.6.5'!$B$1</c:f>
              <c:strCache>
                <c:ptCount val="1"/>
                <c:pt idx="0">
                  <c:v>Hryvnia government bonds, USD bn (RHS)</c:v>
                </c:pt>
              </c:strCache>
            </c:strRef>
          </c:tx>
          <c:spPr>
            <a:solidFill>
              <a:schemeClr val="bg2"/>
            </a:solidFill>
            <a:ln w="25400" cmpd="sng">
              <a:noFill/>
              <a:prstDash val="solid"/>
            </a:ln>
          </c:spPr>
          <c:cat>
            <c:numRef>
              <c:f>'II.6.5'!$F$4:$F$36</c:f>
              <c:numCache>
                <c:formatCode>General</c:formatCode>
                <c:ptCount val="33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42766</c:v>
                </c:pt>
                <c:pt idx="18" formatCode="mm/yy">
                  <c:v>42946</c:v>
                </c:pt>
                <c:pt idx="24" formatCode="mm/yy">
                  <c:v>43130</c:v>
                </c:pt>
                <c:pt idx="32" formatCode="mm/yy">
                  <c:v>43373</c:v>
                </c:pt>
              </c:numCache>
            </c:numRef>
          </c:cat>
          <c:val>
            <c:numRef>
              <c:f>'II.6.5'!$B$4:$B$36</c:f>
              <c:numCache>
                <c:formatCode>#\ ##0.0</c:formatCode>
                <c:ptCount val="33"/>
                <c:pt idx="0">
                  <c:v>21.9</c:v>
                </c:pt>
                <c:pt idx="1">
                  <c:v>21.1</c:v>
                </c:pt>
                <c:pt idx="2">
                  <c:v>21.9</c:v>
                </c:pt>
                <c:pt idx="3">
                  <c:v>22.4</c:v>
                </c:pt>
                <c:pt idx="4">
                  <c:v>28.1</c:v>
                </c:pt>
                <c:pt idx="5">
                  <c:v>31.5</c:v>
                </c:pt>
                <c:pt idx="6">
                  <c:v>31</c:v>
                </c:pt>
                <c:pt idx="7">
                  <c:v>31.1</c:v>
                </c:pt>
                <c:pt idx="8">
                  <c:v>50.5</c:v>
                </c:pt>
                <c:pt idx="9">
                  <c:v>50.4</c:v>
                </c:pt>
                <c:pt idx="10">
                  <c:v>28.9</c:v>
                </c:pt>
                <c:pt idx="11">
                  <c:v>30.6</c:v>
                </c:pt>
                <c:pt idx="12">
                  <c:v>36.700000000000003</c:v>
                </c:pt>
                <c:pt idx="13">
                  <c:v>46</c:v>
                </c:pt>
                <c:pt idx="14">
                  <c:v>96.1</c:v>
                </c:pt>
                <c:pt idx="15">
                  <c:v>74.5</c:v>
                </c:pt>
                <c:pt idx="16">
                  <c:v>58</c:v>
                </c:pt>
                <c:pt idx="17">
                  <c:v>59</c:v>
                </c:pt>
                <c:pt idx="18">
                  <c:v>67.8</c:v>
                </c:pt>
                <c:pt idx="19">
                  <c:v>65</c:v>
                </c:pt>
                <c:pt idx="20">
                  <c:v>86.9</c:v>
                </c:pt>
                <c:pt idx="21">
                  <c:v>133.1</c:v>
                </c:pt>
                <c:pt idx="22">
                  <c:v>143.69999999999999</c:v>
                </c:pt>
                <c:pt idx="23">
                  <c:v>182.9</c:v>
                </c:pt>
                <c:pt idx="24">
                  <c:v>234.8</c:v>
                </c:pt>
                <c:pt idx="25">
                  <c:v>569.9</c:v>
                </c:pt>
                <c:pt idx="26">
                  <c:v>835.1</c:v>
                </c:pt>
                <c:pt idx="27">
                  <c:v>969.7</c:v>
                </c:pt>
                <c:pt idx="28">
                  <c:v>1120.3</c:v>
                </c:pt>
                <c:pt idx="29">
                  <c:v>1234</c:v>
                </c:pt>
                <c:pt idx="30">
                  <c:v>1311.7</c:v>
                </c:pt>
                <c:pt idx="31">
                  <c:v>1128.8</c:v>
                </c:pt>
                <c:pt idx="32">
                  <c:v>1249.0999999999999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A-47BE-91B8-85801028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64320"/>
        <c:axId val="145062144"/>
      </c:areaChart>
      <c:lineChart>
        <c:grouping val="standard"/>
        <c:varyColors val="0"/>
        <c:ser>
          <c:idx val="5"/>
          <c:order val="2"/>
          <c:tx>
            <c:strRef>
              <c:f>'II.6.5'!$C$1</c:f>
              <c:strCache>
                <c:ptCount val="1"/>
                <c:pt idx="0">
                  <c:v>Hryvnia instruments differential, % pa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'II.6.5'!$F$4:$F$36</c:f>
              <c:numCache>
                <c:formatCode>General</c:formatCode>
                <c:ptCount val="33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42766</c:v>
                </c:pt>
                <c:pt idx="18" formatCode="mm/yy">
                  <c:v>42946</c:v>
                </c:pt>
                <c:pt idx="24" formatCode="mm/yy">
                  <c:v>43130</c:v>
                </c:pt>
                <c:pt idx="32" formatCode="mm/yy">
                  <c:v>43373</c:v>
                </c:pt>
              </c:numCache>
            </c:numRef>
          </c:cat>
          <c:val>
            <c:numRef>
              <c:f>'II.6.5'!$C$4:$C$36</c:f>
              <c:numCache>
                <c:formatCode>#\ ##0.0</c:formatCode>
                <c:ptCount val="33"/>
                <c:pt idx="12">
                  <c:v>3.2</c:v>
                </c:pt>
                <c:pt idx="13">
                  <c:v>4.5</c:v>
                </c:pt>
                <c:pt idx="14">
                  <c:v>3.7</c:v>
                </c:pt>
                <c:pt idx="15">
                  <c:v>4</c:v>
                </c:pt>
                <c:pt idx="16">
                  <c:v>4.3</c:v>
                </c:pt>
                <c:pt idx="17">
                  <c:v>4.8</c:v>
                </c:pt>
                <c:pt idx="18">
                  <c:v>3.3</c:v>
                </c:pt>
                <c:pt idx="19">
                  <c:v>3.9</c:v>
                </c:pt>
                <c:pt idx="20">
                  <c:v>4.5</c:v>
                </c:pt>
                <c:pt idx="21">
                  <c:v>4.7</c:v>
                </c:pt>
                <c:pt idx="22">
                  <c:v>4.9000000000000004</c:v>
                </c:pt>
                <c:pt idx="23">
                  <c:v>5.4</c:v>
                </c:pt>
                <c:pt idx="24">
                  <c:v>5.8</c:v>
                </c:pt>
                <c:pt idx="25">
                  <c:v>6.3</c:v>
                </c:pt>
                <c:pt idx="26">
                  <c:v>7.3</c:v>
                </c:pt>
                <c:pt idx="27">
                  <c:v>7.4</c:v>
                </c:pt>
                <c:pt idx="28">
                  <c:v>7.5</c:v>
                </c:pt>
                <c:pt idx="29">
                  <c:v>7.6</c:v>
                </c:pt>
                <c:pt idx="30">
                  <c:v>7.5</c:v>
                </c:pt>
                <c:pt idx="31">
                  <c:v>8.3000000000000007</c:v>
                </c:pt>
                <c:pt idx="32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A-47BE-91B8-85801028966E}"/>
            </c:ext>
          </c:extLst>
        </c:ser>
        <c:ser>
          <c:idx val="1"/>
          <c:order val="3"/>
          <c:tx>
            <c:strRef>
              <c:f>'II.6.5'!$E$1</c:f>
              <c:strCache>
                <c:ptCount val="1"/>
                <c:pt idx="0">
                  <c:v>FX instruments differential, % pa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09-40FB-8FCB-E31A821D4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09-40FB-8FCB-E31A821D4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909-40FB-8FCB-E31A821D4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7-F909-40FB-8FCB-E31A821D4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F909-40FB-8FCB-E31A821D4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B-F909-40FB-8FCB-E31A821D4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F909-40FB-8FCB-E31A821D4F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F-F909-40FB-8FCB-E31A821D4F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F909-40FB-8FCB-E31A821D4F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3-F909-40FB-8FCB-E31A821D4F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5-F909-40FB-8FCB-E31A821D4F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7-F909-40FB-8FCB-E31A821D4FA5}"/>
              </c:ext>
            </c:extLst>
          </c:dPt>
          <c:cat>
            <c:numRef>
              <c:f>'II.6.5'!$F$4:$F$36</c:f>
              <c:numCache>
                <c:formatCode>General</c:formatCode>
                <c:ptCount val="33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42766</c:v>
                </c:pt>
                <c:pt idx="18" formatCode="mm/yy">
                  <c:v>42946</c:v>
                </c:pt>
                <c:pt idx="24" formatCode="mm/yy">
                  <c:v>43130</c:v>
                </c:pt>
                <c:pt idx="32" formatCode="mm/yy">
                  <c:v>43373</c:v>
                </c:pt>
              </c:numCache>
            </c:numRef>
          </c:cat>
          <c:val>
            <c:numRef>
              <c:f>'II.6.5'!$E$4:$E$36</c:f>
              <c:numCache>
                <c:formatCode>#\ ##0.0</c:formatCode>
                <c:ptCount val="33"/>
                <c:pt idx="12">
                  <c:v>1.5</c:v>
                </c:pt>
                <c:pt idx="13">
                  <c:v>-0.1</c:v>
                </c:pt>
                <c:pt idx="14">
                  <c:v>1.7</c:v>
                </c:pt>
                <c:pt idx="15">
                  <c:v>2.2999999999999998</c:v>
                </c:pt>
                <c:pt idx="16">
                  <c:v>1.2</c:v>
                </c:pt>
                <c:pt idx="17">
                  <c:v>1.6</c:v>
                </c:pt>
                <c:pt idx="18">
                  <c:v>1.8</c:v>
                </c:pt>
                <c:pt idx="19">
                  <c:v>1.8</c:v>
                </c:pt>
                <c:pt idx="20">
                  <c:v>1.7</c:v>
                </c:pt>
                <c:pt idx="21">
                  <c:v>2.8</c:v>
                </c:pt>
                <c:pt idx="22">
                  <c:v>2.6</c:v>
                </c:pt>
                <c:pt idx="23">
                  <c:v>2.5</c:v>
                </c:pt>
                <c:pt idx="24">
                  <c:v>3</c:v>
                </c:pt>
                <c:pt idx="25">
                  <c:v>4.0999999999999996</c:v>
                </c:pt>
                <c:pt idx="26">
                  <c:v>2.8</c:v>
                </c:pt>
                <c:pt idx="27">
                  <c:v>3.1</c:v>
                </c:pt>
                <c:pt idx="28">
                  <c:v>2.4</c:v>
                </c:pt>
                <c:pt idx="29">
                  <c:v>2.7</c:v>
                </c:pt>
                <c:pt idx="30">
                  <c:v>2.8</c:v>
                </c:pt>
                <c:pt idx="31">
                  <c:v>3</c:v>
                </c:pt>
                <c:pt idx="32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EA-47BE-91B8-85801028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42432"/>
        <c:axId val="145060608"/>
      </c:lineChart>
      <c:catAx>
        <c:axId val="145042432"/>
        <c:scaling>
          <c:orientation val="minMax"/>
          <c:max val="33"/>
          <c:min val="1"/>
        </c:scaling>
        <c:delete val="0"/>
        <c:axPos val="b"/>
        <c:min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inorGridlines>
        <c:numFmt formatCode="mm/yy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5060608"/>
        <c:crossesAt val="0"/>
        <c:auto val="0"/>
        <c:lblAlgn val="ctr"/>
        <c:lblOffset val="100"/>
        <c:tickLblSkip val="1"/>
        <c:tickMarkSkip val="24"/>
        <c:noMultiLvlLbl val="0"/>
      </c:catAx>
      <c:valAx>
        <c:axId val="145060608"/>
        <c:scaling>
          <c:orientation val="minMax"/>
          <c:max val="10"/>
          <c:min val="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5042432"/>
        <c:crosses val="autoZero"/>
        <c:crossBetween val="between"/>
        <c:majorUnit val="2"/>
      </c:valAx>
      <c:valAx>
        <c:axId val="145062144"/>
        <c:scaling>
          <c:orientation val="minMax"/>
          <c:max val="5000"/>
          <c:min val="0"/>
        </c:scaling>
        <c:delete val="0"/>
        <c:axPos val="r"/>
        <c:numFmt formatCode="#\ ##0.0" sourceLinked="1"/>
        <c:majorTickMark val="none"/>
        <c:minorTickMark val="none"/>
        <c:tickLblPos val="nextTo"/>
        <c:spPr>
          <a:ln w="6350">
            <a:solidFill>
              <a:schemeClr val="bg1">
                <a:lumMod val="85000"/>
              </a:schemeClr>
            </a:solidFill>
          </a:ln>
        </c:spPr>
        <c:crossAx val="145064320"/>
        <c:crosses val="max"/>
        <c:crossBetween val="between"/>
        <c:majorUnit val="1000"/>
        <c:dispUnits>
          <c:builtInUnit val="thousands"/>
          <c:dispUnitsLbl/>
        </c:dispUnits>
      </c:valAx>
      <c:dateAx>
        <c:axId val="145064320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45062144"/>
        <c:crosses val="autoZero"/>
        <c:auto val="0"/>
        <c:lblOffset val="100"/>
        <c:baseTimeUnit val="months"/>
        <c:majorUnit val="1"/>
        <c:minorUnit val="1"/>
      </c:date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6.157777777777778E-2"/>
          <c:y val="3.7090750028394875E-2"/>
          <c:w val="0.77487156862745088"/>
          <c:h val="0.200357407407407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span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98884514435689E-2"/>
          <c:y val="5.8823529411764705E-2"/>
          <c:w val="0.92370111548556433"/>
          <c:h val="0.85135988883742475"/>
        </c:manualLayout>
      </c:layout>
      <c:lineChart>
        <c:grouping val="standard"/>
        <c:varyColors val="0"/>
        <c:ser>
          <c:idx val="0"/>
          <c:order val="0"/>
          <c:tx>
            <c:strRef>
              <c:f>'II.6.6'!$B$1</c:f>
              <c:strCache>
                <c:ptCount val="1"/>
                <c:pt idx="0">
                  <c:v>Banks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'II.6.6'!$B$4:$B$37</c:f>
              <c:numCache>
                <c:formatCode>0.0</c:formatCode>
                <c:ptCount val="34"/>
                <c:pt idx="0">
                  <c:v>26.5</c:v>
                </c:pt>
                <c:pt idx="3">
                  <c:v>28.24</c:v>
                </c:pt>
                <c:pt idx="6">
                  <c:v>27.45</c:v>
                </c:pt>
                <c:pt idx="9">
                  <c:v>28.151515151515149</c:v>
                </c:pt>
                <c:pt idx="12">
                  <c:v>29.5</c:v>
                </c:pt>
                <c:pt idx="15">
                  <c:v>29.39</c:v>
                </c:pt>
                <c:pt idx="18">
                  <c:v>28.897058823529409</c:v>
                </c:pt>
                <c:pt idx="21">
                  <c:v>29.69</c:v>
                </c:pt>
                <c:pt idx="24">
                  <c:v>30.22</c:v>
                </c:pt>
                <c:pt idx="27">
                  <c:v>29.4</c:v>
                </c:pt>
                <c:pt idx="30">
                  <c:v>29.31</c:v>
                </c:pt>
                <c:pt idx="33">
                  <c:v>30.15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40-4938-A844-D07A4A8460F9}"/>
            </c:ext>
          </c:extLst>
        </c:ser>
        <c:ser>
          <c:idx val="1"/>
          <c:order val="1"/>
          <c:tx>
            <c:strRef>
              <c:f>'II.6.6'!$C$1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'II.6.6'!$C$4:$C$37</c:f>
              <c:numCache>
                <c:formatCode>0.0</c:formatCode>
                <c:ptCount val="34"/>
                <c:pt idx="1">
                  <c:v>29.97</c:v>
                </c:pt>
                <c:pt idx="4">
                  <c:v>28.66</c:v>
                </c:pt>
                <c:pt idx="7">
                  <c:v>28.03</c:v>
                </c:pt>
                <c:pt idx="10">
                  <c:v>29.16</c:v>
                </c:pt>
                <c:pt idx="13">
                  <c:v>29.44</c:v>
                </c:pt>
                <c:pt idx="16">
                  <c:v>28.68</c:v>
                </c:pt>
                <c:pt idx="19">
                  <c:v>28.46</c:v>
                </c:pt>
                <c:pt idx="22">
                  <c:v>29.3</c:v>
                </c:pt>
                <c:pt idx="25">
                  <c:v>29.53</c:v>
                </c:pt>
                <c:pt idx="28">
                  <c:v>28.63</c:v>
                </c:pt>
                <c:pt idx="31">
                  <c:v>29.6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40-4938-A844-D07A4A8460F9}"/>
            </c:ext>
          </c:extLst>
        </c:ser>
        <c:ser>
          <c:idx val="2"/>
          <c:order val="2"/>
          <c:tx>
            <c:strRef>
              <c:f>'II.6.6'!$D$1</c:f>
              <c:strCache>
                <c:ptCount val="1"/>
                <c:pt idx="0">
                  <c:v>Households</c:v>
                </c:pt>
              </c:strCache>
            </c:strRef>
          </c:tx>
          <c:spPr>
            <a:ln w="25400" cmpd="sng">
              <a:solidFill>
                <a:srgbClr val="43527A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'II.6.6'!$D$4:$D$37</c:f>
              <c:numCache>
                <c:formatCode>0.0</c:formatCode>
                <c:ptCount val="34"/>
                <c:pt idx="0">
                  <c:v>30.01</c:v>
                </c:pt>
                <c:pt idx="1">
                  <c:v>30.76</c:v>
                </c:pt>
                <c:pt idx="2">
                  <c:v>29.85</c:v>
                </c:pt>
                <c:pt idx="3">
                  <c:v>29.16</c:v>
                </c:pt>
                <c:pt idx="4">
                  <c:v>28.89</c:v>
                </c:pt>
                <c:pt idx="5">
                  <c:v>28.3</c:v>
                </c:pt>
                <c:pt idx="6">
                  <c:v>28</c:v>
                </c:pt>
                <c:pt idx="7">
                  <c:v>28.73</c:v>
                </c:pt>
                <c:pt idx="8">
                  <c:v>29.43</c:v>
                </c:pt>
                <c:pt idx="9">
                  <c:v>29.33</c:v>
                </c:pt>
                <c:pt idx="10">
                  <c:v>29.94</c:v>
                </c:pt>
                <c:pt idx="11">
                  <c:v>30.29</c:v>
                </c:pt>
                <c:pt idx="12">
                  <c:v>31.41</c:v>
                </c:pt>
                <c:pt idx="13">
                  <c:v>30.88</c:v>
                </c:pt>
                <c:pt idx="14">
                  <c:v>30.29</c:v>
                </c:pt>
                <c:pt idx="15">
                  <c:v>30</c:v>
                </c:pt>
                <c:pt idx="16">
                  <c:v>30.08</c:v>
                </c:pt>
                <c:pt idx="17">
                  <c:v>29.23</c:v>
                </c:pt>
                <c:pt idx="18">
                  <c:v>29.52</c:v>
                </c:pt>
                <c:pt idx="19">
                  <c:v>29.58</c:v>
                </c:pt>
                <c:pt idx="20">
                  <c:v>29.91</c:v>
                </c:pt>
                <c:pt idx="21">
                  <c:v>30.6</c:v>
                </c:pt>
                <c:pt idx="22">
                  <c:v>30.55</c:v>
                </c:pt>
                <c:pt idx="23">
                  <c:v>30.44</c:v>
                </c:pt>
                <c:pt idx="24">
                  <c:v>31.56</c:v>
                </c:pt>
                <c:pt idx="25">
                  <c:v>31.13</c:v>
                </c:pt>
                <c:pt idx="26">
                  <c:v>30.91</c:v>
                </c:pt>
                <c:pt idx="27">
                  <c:v>30.31</c:v>
                </c:pt>
                <c:pt idx="28">
                  <c:v>30.134105960264904</c:v>
                </c:pt>
                <c:pt idx="29">
                  <c:v>30.344444444444445</c:v>
                </c:pt>
                <c:pt idx="30">
                  <c:v>30.526936026936028</c:v>
                </c:pt>
                <c:pt idx="31">
                  <c:v>31.18</c:v>
                </c:pt>
                <c:pt idx="32">
                  <c:v>31.47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40-4938-A844-D07A4A8460F9}"/>
            </c:ext>
          </c:extLst>
        </c:ser>
        <c:ser>
          <c:idx val="3"/>
          <c:order val="3"/>
          <c:tx>
            <c:strRef>
              <c:f>'II.6.6'!$E$1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 cmpd="sng">
              <a:solidFill>
                <a:srgbClr val="FDCD31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'II.6.6'!$E$4:$E$37</c:f>
              <c:numCache>
                <c:formatCode>0.0</c:formatCode>
                <c:ptCount val="34"/>
                <c:pt idx="0">
                  <c:v>27.2</c:v>
                </c:pt>
                <c:pt idx="1">
                  <c:v>29.1</c:v>
                </c:pt>
                <c:pt idx="2">
                  <c:v>28.7</c:v>
                </c:pt>
                <c:pt idx="3">
                  <c:v>28.4</c:v>
                </c:pt>
                <c:pt idx="4">
                  <c:v>27.8</c:v>
                </c:pt>
                <c:pt idx="5">
                  <c:v>27.6</c:v>
                </c:pt>
                <c:pt idx="6">
                  <c:v>27.6</c:v>
                </c:pt>
                <c:pt idx="7">
                  <c:v>27.2</c:v>
                </c:pt>
                <c:pt idx="8">
                  <c:v>27.7</c:v>
                </c:pt>
                <c:pt idx="9">
                  <c:v>28.2</c:v>
                </c:pt>
                <c:pt idx="10">
                  <c:v>28.1</c:v>
                </c:pt>
                <c:pt idx="11">
                  <c:v>28.4</c:v>
                </c:pt>
                <c:pt idx="12">
                  <c:v>29.2</c:v>
                </c:pt>
                <c:pt idx="13">
                  <c:v>29.3</c:v>
                </c:pt>
                <c:pt idx="14">
                  <c:v>28.7</c:v>
                </c:pt>
                <c:pt idx="15">
                  <c:v>28.9</c:v>
                </c:pt>
                <c:pt idx="16">
                  <c:v>28.7</c:v>
                </c:pt>
                <c:pt idx="17">
                  <c:v>28.7</c:v>
                </c:pt>
                <c:pt idx="18">
                  <c:v>28.8</c:v>
                </c:pt>
                <c:pt idx="19">
                  <c:v>27.7</c:v>
                </c:pt>
                <c:pt idx="20">
                  <c:v>28.2</c:v>
                </c:pt>
                <c:pt idx="21">
                  <c:v>28.5</c:v>
                </c:pt>
                <c:pt idx="22">
                  <c:v>28.8</c:v>
                </c:pt>
                <c:pt idx="23">
                  <c:v>29.1</c:v>
                </c:pt>
                <c:pt idx="24">
                  <c:v>29.7</c:v>
                </c:pt>
                <c:pt idx="25">
                  <c:v>29.6</c:v>
                </c:pt>
                <c:pt idx="26">
                  <c:v>29</c:v>
                </c:pt>
                <c:pt idx="27">
                  <c:v>28.7</c:v>
                </c:pt>
                <c:pt idx="28">
                  <c:v>28.1</c:v>
                </c:pt>
                <c:pt idx="29">
                  <c:v>28.3</c:v>
                </c:pt>
                <c:pt idx="30">
                  <c:v>28.5</c:v>
                </c:pt>
                <c:pt idx="31">
                  <c:v>28.7</c:v>
                </c:pt>
                <c:pt idx="32">
                  <c:v>29.1</c:v>
                </c:pt>
                <c:pt idx="33">
                  <c:v>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540-4938-A844-D07A4A8460F9}"/>
            </c:ext>
          </c:extLst>
        </c:ser>
        <c:ser>
          <c:idx val="4"/>
          <c:order val="4"/>
          <c:tx>
            <c:strRef>
              <c:f>'II.6.6'!$F$1</c:f>
              <c:strCache>
                <c:ptCount val="1"/>
                <c:pt idx="0">
                  <c:v>Actual average rate</c:v>
                </c:pt>
              </c:strCache>
            </c:strRef>
          </c:tx>
          <c:spPr>
            <a:ln w="25400" cmpd="sng">
              <a:solidFill>
                <a:srgbClr val="D32F39"/>
              </a:solidFill>
              <a:prstDash val="solid"/>
            </a:ln>
          </c:spPr>
          <c:marker>
            <c:symbol val="none"/>
          </c:marker>
          <c:cat>
            <c:numRef>
              <c:f>'II.6.6'!$A$4:$A$37</c:f>
              <c:numCache>
                <c:formatCode>mm/yy</c:formatCode>
                <c:ptCount val="3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</c:numCache>
            </c:numRef>
          </c:cat>
          <c:val>
            <c:numRef>
              <c:f>'II.6.6'!$F$4:$F$37</c:f>
              <c:numCache>
                <c:formatCode>0.0</c:formatCode>
                <c:ptCount val="34"/>
                <c:pt idx="0">
                  <c:v>24.3</c:v>
                </c:pt>
                <c:pt idx="1">
                  <c:v>26.4</c:v>
                </c:pt>
                <c:pt idx="2">
                  <c:v>26.4</c:v>
                </c:pt>
                <c:pt idx="3">
                  <c:v>25.6</c:v>
                </c:pt>
                <c:pt idx="4">
                  <c:v>25.2</c:v>
                </c:pt>
                <c:pt idx="5">
                  <c:v>25</c:v>
                </c:pt>
                <c:pt idx="6">
                  <c:v>24.8</c:v>
                </c:pt>
                <c:pt idx="7">
                  <c:v>25.1</c:v>
                </c:pt>
                <c:pt idx="8">
                  <c:v>26.3</c:v>
                </c:pt>
                <c:pt idx="9">
                  <c:v>25.8</c:v>
                </c:pt>
                <c:pt idx="10">
                  <c:v>25.7</c:v>
                </c:pt>
                <c:pt idx="11">
                  <c:v>26.2</c:v>
                </c:pt>
                <c:pt idx="12">
                  <c:v>27.2</c:v>
                </c:pt>
                <c:pt idx="13">
                  <c:v>27</c:v>
                </c:pt>
                <c:pt idx="14">
                  <c:v>27</c:v>
                </c:pt>
                <c:pt idx="15">
                  <c:v>26.9</c:v>
                </c:pt>
                <c:pt idx="16">
                  <c:v>26.4</c:v>
                </c:pt>
                <c:pt idx="17">
                  <c:v>26.1</c:v>
                </c:pt>
                <c:pt idx="18">
                  <c:v>26</c:v>
                </c:pt>
                <c:pt idx="19">
                  <c:v>25.6</c:v>
                </c:pt>
                <c:pt idx="20">
                  <c:v>26.1</c:v>
                </c:pt>
                <c:pt idx="21">
                  <c:v>26.7</c:v>
                </c:pt>
                <c:pt idx="22">
                  <c:v>26.7</c:v>
                </c:pt>
                <c:pt idx="23">
                  <c:v>27.5</c:v>
                </c:pt>
                <c:pt idx="24">
                  <c:v>28.4</c:v>
                </c:pt>
                <c:pt idx="25">
                  <c:v>27.2</c:v>
                </c:pt>
                <c:pt idx="26">
                  <c:v>26.3</c:v>
                </c:pt>
                <c:pt idx="27">
                  <c:v>26.2</c:v>
                </c:pt>
                <c:pt idx="28">
                  <c:v>26.2</c:v>
                </c:pt>
                <c:pt idx="29">
                  <c:v>26.2</c:v>
                </c:pt>
                <c:pt idx="30">
                  <c:v>26.4</c:v>
                </c:pt>
                <c:pt idx="31">
                  <c:v>27.5</c:v>
                </c:pt>
                <c:pt idx="32">
                  <c:v>28.2</c:v>
                </c:pt>
                <c:pt idx="33">
                  <c:v>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8-4312-AD34-39FD84C4D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23584"/>
        <c:axId val="145133568"/>
      </c:lineChart>
      <c:dateAx>
        <c:axId val="145123584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45133568"/>
        <c:crosses val="autoZero"/>
        <c:auto val="0"/>
        <c:lblOffset val="100"/>
        <c:baseTimeUnit val="months"/>
        <c:majorUnit val="4"/>
        <c:majorTimeUnit val="months"/>
        <c:minorUnit val="1"/>
        <c:minorTimeUnit val="years"/>
      </c:dateAx>
      <c:valAx>
        <c:axId val="145133568"/>
        <c:scaling>
          <c:orientation val="minMax"/>
          <c:max val="34"/>
          <c:min val="24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45123584"/>
        <c:crosses val="autoZero"/>
        <c:crossBetween val="between"/>
        <c:majorUnit val="2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6.8750000000000006E-2"/>
          <c:y val="6.6320981936081519E-2"/>
          <c:w val="0.89583333333333337"/>
          <c:h val="0.1513260768874479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solidFill>
      <a:srgbClr val="FFFFFF"/>
    </a:solidFill>
    <a:ln>
      <a:noFill/>
    </a:ln>
  </c:spPr>
  <c:txPr>
    <a:bodyPr/>
    <a:lstStyle/>
    <a:p>
      <a:pPr>
        <a:defRPr sz="7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9309820480232"/>
          <c:y val="6.4705882352941183E-2"/>
          <c:w val="0.86974203516649184"/>
          <c:h val="0.81596943029180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'II.6.7'!$B$1</c:f>
              <c:strCache>
                <c:ptCount val="1"/>
                <c:pt idx="0">
                  <c:v>Purchase*</c:v>
                </c:pt>
              </c:strCache>
            </c:strRef>
          </c:tx>
          <c:spPr>
            <a:solidFill>
              <a:srgbClr val="057C48"/>
            </a:solidFill>
          </c:spPr>
          <c:invertIfNegative val="0"/>
          <c:cat>
            <c:numRef>
              <c:f>'II.6.7'!$A$4:$A$36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'II.6.7'!$B$4:$B$36</c:f>
              <c:numCache>
                <c:formatCode>0.0</c:formatCode>
                <c:ptCount val="33"/>
                <c:pt idx="0">
                  <c:v>-39.5</c:v>
                </c:pt>
                <c:pt idx="1">
                  <c:v>-39.299999999999997</c:v>
                </c:pt>
                <c:pt idx="2">
                  <c:v>-39.799999999999997</c:v>
                </c:pt>
                <c:pt idx="3">
                  <c:v>-40.700000000000003</c:v>
                </c:pt>
                <c:pt idx="4">
                  <c:v>-36</c:v>
                </c:pt>
                <c:pt idx="5">
                  <c:v>-44.5</c:v>
                </c:pt>
                <c:pt idx="6">
                  <c:v>-58.9</c:v>
                </c:pt>
                <c:pt idx="7">
                  <c:v>-105</c:v>
                </c:pt>
                <c:pt idx="8">
                  <c:v>-65.400000000000006</c:v>
                </c:pt>
                <c:pt idx="9">
                  <c:v>-65.099999999999994</c:v>
                </c:pt>
                <c:pt idx="10">
                  <c:v>-116.4</c:v>
                </c:pt>
                <c:pt idx="11">
                  <c:v>-96.4</c:v>
                </c:pt>
                <c:pt idx="12">
                  <c:v>-144.4</c:v>
                </c:pt>
                <c:pt idx="13">
                  <c:v>-186.8</c:v>
                </c:pt>
                <c:pt idx="14">
                  <c:v>-265</c:v>
                </c:pt>
                <c:pt idx="15">
                  <c:v>-291.7</c:v>
                </c:pt>
                <c:pt idx="16">
                  <c:v>-356</c:v>
                </c:pt>
                <c:pt idx="17">
                  <c:v>-432.6</c:v>
                </c:pt>
                <c:pt idx="18">
                  <c:v>-502.8</c:v>
                </c:pt>
                <c:pt idx="19">
                  <c:v>-597.5</c:v>
                </c:pt>
                <c:pt idx="20">
                  <c:v>-665.5</c:v>
                </c:pt>
                <c:pt idx="21">
                  <c:v>-712</c:v>
                </c:pt>
                <c:pt idx="22">
                  <c:v>-695.9</c:v>
                </c:pt>
                <c:pt idx="23">
                  <c:v>-736.5</c:v>
                </c:pt>
                <c:pt idx="24">
                  <c:v>-580</c:v>
                </c:pt>
                <c:pt idx="25">
                  <c:v>-680.9</c:v>
                </c:pt>
                <c:pt idx="26">
                  <c:v>-715.8</c:v>
                </c:pt>
                <c:pt idx="27">
                  <c:v>-650.1</c:v>
                </c:pt>
                <c:pt idx="28">
                  <c:v>-723.3</c:v>
                </c:pt>
                <c:pt idx="29">
                  <c:v>-679.1</c:v>
                </c:pt>
                <c:pt idx="30">
                  <c:v>-917.8</c:v>
                </c:pt>
                <c:pt idx="31">
                  <c:v>-1045.3</c:v>
                </c:pt>
                <c:pt idx="32">
                  <c:v>-748.7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5-41E7-A636-D11A7505C2F8}"/>
            </c:ext>
          </c:extLst>
        </c:ser>
        <c:ser>
          <c:idx val="1"/>
          <c:order val="1"/>
          <c:tx>
            <c:strRef>
              <c:f>'II.6.7'!$C$1</c:f>
              <c:strCache>
                <c:ptCount val="1"/>
                <c:pt idx="0">
                  <c:v>Sell</c:v>
                </c:pt>
              </c:strCache>
            </c:strRef>
          </c:tx>
          <c:spPr>
            <a:solidFill>
              <a:srgbClr val="FF7518"/>
            </a:solidFill>
          </c:spPr>
          <c:invertIfNegative val="0"/>
          <c:cat>
            <c:numRef>
              <c:f>'II.6.7'!$A$4:$A$36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'II.6.7'!$C$4:$C$36</c:f>
              <c:numCache>
                <c:formatCode>0.0</c:formatCode>
                <c:ptCount val="33"/>
                <c:pt idx="0">
                  <c:v>154.19999999999999</c:v>
                </c:pt>
                <c:pt idx="1">
                  <c:v>185.9</c:v>
                </c:pt>
                <c:pt idx="2">
                  <c:v>299.60000000000002</c:v>
                </c:pt>
                <c:pt idx="3">
                  <c:v>384.5</c:v>
                </c:pt>
                <c:pt idx="4">
                  <c:v>355.1</c:v>
                </c:pt>
                <c:pt idx="5">
                  <c:v>425.5</c:v>
                </c:pt>
                <c:pt idx="6">
                  <c:v>385.3</c:v>
                </c:pt>
                <c:pt idx="7">
                  <c:v>236.9</c:v>
                </c:pt>
                <c:pt idx="8">
                  <c:v>348.8</c:v>
                </c:pt>
                <c:pt idx="9">
                  <c:v>179</c:v>
                </c:pt>
                <c:pt idx="10">
                  <c:v>137.69999999999999</c:v>
                </c:pt>
                <c:pt idx="11">
                  <c:v>134.30000000000001</c:v>
                </c:pt>
                <c:pt idx="12">
                  <c:v>197.8</c:v>
                </c:pt>
                <c:pt idx="13">
                  <c:v>272.7</c:v>
                </c:pt>
                <c:pt idx="14">
                  <c:v>456.1</c:v>
                </c:pt>
                <c:pt idx="15">
                  <c:v>647.6</c:v>
                </c:pt>
                <c:pt idx="16">
                  <c:v>805.2</c:v>
                </c:pt>
                <c:pt idx="17">
                  <c:v>771.2</c:v>
                </c:pt>
                <c:pt idx="18">
                  <c:v>830.1</c:v>
                </c:pt>
                <c:pt idx="19">
                  <c:v>791.3</c:v>
                </c:pt>
                <c:pt idx="20">
                  <c:v>706.1</c:v>
                </c:pt>
                <c:pt idx="21">
                  <c:v>709.6</c:v>
                </c:pt>
                <c:pt idx="22">
                  <c:v>735.6</c:v>
                </c:pt>
                <c:pt idx="23">
                  <c:v>801.7</c:v>
                </c:pt>
                <c:pt idx="24">
                  <c:v>837.3</c:v>
                </c:pt>
                <c:pt idx="25">
                  <c:v>699.5</c:v>
                </c:pt>
                <c:pt idx="26">
                  <c:v>820.7</c:v>
                </c:pt>
                <c:pt idx="27">
                  <c:v>884.8</c:v>
                </c:pt>
                <c:pt idx="28">
                  <c:v>1073.8</c:v>
                </c:pt>
                <c:pt idx="29">
                  <c:v>947.8</c:v>
                </c:pt>
                <c:pt idx="30">
                  <c:v>1053.0999999999999</c:v>
                </c:pt>
                <c:pt idx="31">
                  <c:v>999.3</c:v>
                </c:pt>
                <c:pt idx="32">
                  <c:v>964.1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5-41E7-A636-D11A7505C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5432960"/>
        <c:axId val="145434496"/>
      </c:barChart>
      <c:lineChart>
        <c:grouping val="stacked"/>
        <c:varyColors val="0"/>
        <c:ser>
          <c:idx val="2"/>
          <c:order val="2"/>
          <c:tx>
            <c:strRef>
              <c:f>'II.6.7'!$D$1</c:f>
              <c:strCache>
                <c:ptCount val="1"/>
                <c:pt idx="0">
                  <c:v>Net purchase</c:v>
                </c:pt>
              </c:strCache>
            </c:strRef>
          </c:tx>
          <c:spPr>
            <a:ln w="25400">
              <a:solidFill>
                <a:srgbClr val="43527A"/>
              </a:solidFill>
            </a:ln>
          </c:spPr>
          <c:marker>
            <c:symbol val="none"/>
          </c:marker>
          <c:cat>
            <c:numRef>
              <c:f>'II.6.7'!$A$4:$A$36</c:f>
              <c:numCache>
                <c:formatCode>mm/yy</c:formatCode>
                <c:ptCount val="33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</c:numCache>
            </c:numRef>
          </c:cat>
          <c:val>
            <c:numRef>
              <c:f>'II.6.7'!$D$4:$D$36</c:f>
              <c:numCache>
                <c:formatCode>0.0</c:formatCode>
                <c:ptCount val="33"/>
                <c:pt idx="0">
                  <c:v>114.8</c:v>
                </c:pt>
                <c:pt idx="1">
                  <c:v>146.6</c:v>
                </c:pt>
                <c:pt idx="2">
                  <c:v>259.8</c:v>
                </c:pt>
                <c:pt idx="3">
                  <c:v>343.8</c:v>
                </c:pt>
                <c:pt idx="4">
                  <c:v>319.2</c:v>
                </c:pt>
                <c:pt idx="5">
                  <c:v>381</c:v>
                </c:pt>
                <c:pt idx="6">
                  <c:v>326.39999999999998</c:v>
                </c:pt>
                <c:pt idx="7">
                  <c:v>131.9</c:v>
                </c:pt>
                <c:pt idx="8">
                  <c:v>283.39999999999998</c:v>
                </c:pt>
                <c:pt idx="9">
                  <c:v>113.9</c:v>
                </c:pt>
                <c:pt idx="10">
                  <c:v>21.3</c:v>
                </c:pt>
                <c:pt idx="11">
                  <c:v>37.799999999999997</c:v>
                </c:pt>
                <c:pt idx="12">
                  <c:v>53.4</c:v>
                </c:pt>
                <c:pt idx="13">
                  <c:v>86</c:v>
                </c:pt>
                <c:pt idx="14">
                  <c:v>191</c:v>
                </c:pt>
                <c:pt idx="15">
                  <c:v>356</c:v>
                </c:pt>
                <c:pt idx="16">
                  <c:v>449.2</c:v>
                </c:pt>
                <c:pt idx="17">
                  <c:v>338.6</c:v>
                </c:pt>
                <c:pt idx="18">
                  <c:v>327.3</c:v>
                </c:pt>
                <c:pt idx="19">
                  <c:v>193.7</c:v>
                </c:pt>
                <c:pt idx="20">
                  <c:v>40.6</c:v>
                </c:pt>
                <c:pt idx="21">
                  <c:v>-2.4</c:v>
                </c:pt>
                <c:pt idx="22">
                  <c:v>39.700000000000003</c:v>
                </c:pt>
                <c:pt idx="23">
                  <c:v>65.2</c:v>
                </c:pt>
                <c:pt idx="24">
                  <c:v>257.2</c:v>
                </c:pt>
                <c:pt idx="25">
                  <c:v>18.600000000000001</c:v>
                </c:pt>
                <c:pt idx="26">
                  <c:v>104.9</c:v>
                </c:pt>
                <c:pt idx="27">
                  <c:v>234.7</c:v>
                </c:pt>
                <c:pt idx="28">
                  <c:v>350.6</c:v>
                </c:pt>
                <c:pt idx="29">
                  <c:v>268.7</c:v>
                </c:pt>
                <c:pt idx="30">
                  <c:v>135.30000000000001</c:v>
                </c:pt>
                <c:pt idx="31">
                  <c:v>-46</c:v>
                </c:pt>
                <c:pt idx="32">
                  <c:v>215.4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5-41E7-A636-D11A7505C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960"/>
        <c:axId val="145434496"/>
      </c:lineChart>
      <c:dateAx>
        <c:axId val="145432960"/>
        <c:scaling>
          <c:orientation val="minMax"/>
          <c:max val="43373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45434496"/>
        <c:crosses val="autoZero"/>
        <c:auto val="0"/>
        <c:lblOffset val="100"/>
        <c:baseTimeUnit val="months"/>
        <c:majorUnit val="4"/>
        <c:majorTimeUnit val="months"/>
        <c:minorUnit val="1"/>
        <c:minorTimeUnit val="years"/>
      </c:dateAx>
      <c:valAx>
        <c:axId val="145434496"/>
        <c:scaling>
          <c:orientation val="minMax"/>
          <c:max val="1200"/>
          <c:min val="-1200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45432960"/>
        <c:crosses val="autoZero"/>
        <c:crossBetween val="between"/>
        <c:majorUnit val="400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9.0653649049701995E-2"/>
          <c:y val="6.0342288096340908E-2"/>
          <c:w val="0.33382747633024595"/>
          <c:h val="0.2573047707271884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FFFF"/>
    </a:solidFill>
    <a:ln>
      <a:noFill/>
    </a:ln>
  </c:spPr>
  <c:txPr>
    <a:bodyPr/>
    <a:lstStyle/>
    <a:p>
      <a:pPr>
        <a:defRPr sz="7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621241830065366E-2"/>
          <c:y val="2.2989351851851851E-2"/>
          <c:w val="0.88180588235294122"/>
          <c:h val="0.89738055555555551"/>
        </c:manualLayout>
      </c:layout>
      <c:lineChart>
        <c:grouping val="standard"/>
        <c:varyColors val="0"/>
        <c:ser>
          <c:idx val="0"/>
          <c:order val="0"/>
          <c:tx>
            <c:strRef>
              <c:f>'ІІ.6.8'!$B$1</c:f>
              <c:strCache>
                <c:ptCount val="1"/>
                <c:pt idx="0">
                  <c:v>REER</c:v>
                </c:pt>
              </c:strCache>
            </c:strRef>
          </c:tx>
          <c:spPr>
            <a:ln w="25400">
              <a:solidFill>
                <a:srgbClr val="057C48"/>
              </a:solidFill>
            </a:ln>
          </c:spPr>
          <c:marker>
            <c:symbol val="none"/>
          </c:marker>
          <c:cat>
            <c:numRef>
              <c:f>'ІІ.6.8'!$A$4:$A$37</c:f>
              <c:numCache>
                <c:formatCode>mm/yy</c:formatCode>
                <c:ptCount val="34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42765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42885</c:v>
                </c:pt>
                <c:pt idx="17">
                  <c:v>42916</c:v>
                </c:pt>
                <c:pt idx="18">
                  <c:v>42946</c:v>
                </c:pt>
                <c:pt idx="19">
                  <c:v>42978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'ІІ.6.8'!$B$4:$B$37</c:f>
              <c:numCache>
                <c:formatCode>0.00</c:formatCode>
                <c:ptCount val="34"/>
                <c:pt idx="0">
                  <c:v>1.01</c:v>
                </c:pt>
                <c:pt idx="1">
                  <c:v>0.92</c:v>
                </c:pt>
                <c:pt idx="2">
                  <c:v>0.9</c:v>
                </c:pt>
                <c:pt idx="3">
                  <c:v>0.93</c:v>
                </c:pt>
                <c:pt idx="4">
                  <c:v>0.94</c:v>
                </c:pt>
                <c:pt idx="5">
                  <c:v>0.95</c:v>
                </c:pt>
                <c:pt idx="6">
                  <c:v>0.96</c:v>
                </c:pt>
                <c:pt idx="7">
                  <c:v>0.94</c:v>
                </c:pt>
                <c:pt idx="8">
                  <c:v>0.91</c:v>
                </c:pt>
                <c:pt idx="9">
                  <c:v>0.95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0.96</c:v>
                </c:pt>
                <c:pt idx="14">
                  <c:v>0.97</c:v>
                </c:pt>
                <c:pt idx="15">
                  <c:v>0.97</c:v>
                </c:pt>
                <c:pt idx="16">
                  <c:v>0.99</c:v>
                </c:pt>
                <c:pt idx="17">
                  <c:v>1.01</c:v>
                </c:pt>
                <c:pt idx="18">
                  <c:v>1.01</c:v>
                </c:pt>
                <c:pt idx="19">
                  <c:v>1.01</c:v>
                </c:pt>
                <c:pt idx="20">
                  <c:v>0.99</c:v>
                </c:pt>
                <c:pt idx="21">
                  <c:v>0.99</c:v>
                </c:pt>
                <c:pt idx="22">
                  <c:v>1</c:v>
                </c:pt>
                <c:pt idx="23">
                  <c:v>0.98</c:v>
                </c:pt>
                <c:pt idx="24">
                  <c:v>0.93</c:v>
                </c:pt>
                <c:pt idx="25">
                  <c:v>0.97</c:v>
                </c:pt>
                <c:pt idx="26">
                  <c:v>1.02</c:v>
                </c:pt>
                <c:pt idx="27">
                  <c:v>1.04</c:v>
                </c:pt>
                <c:pt idx="28">
                  <c:v>1.07</c:v>
                </c:pt>
                <c:pt idx="29">
                  <c:v>1.08</c:v>
                </c:pt>
                <c:pt idx="30">
                  <c:v>1.07</c:v>
                </c:pt>
                <c:pt idx="31">
                  <c:v>1.05</c:v>
                </c:pt>
                <c:pt idx="32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E-4C7D-B5D1-E043B3F6D3D3}"/>
            </c:ext>
          </c:extLst>
        </c:ser>
        <c:ser>
          <c:idx val="1"/>
          <c:order val="1"/>
          <c:tx>
            <c:strRef>
              <c:f>'ІІ.6.8'!$C$1</c:f>
              <c:strCache>
                <c:ptCount val="1"/>
                <c:pt idx="0">
                  <c:v>NEER</c:v>
                </c:pt>
              </c:strCache>
            </c:strRef>
          </c:tx>
          <c:spPr>
            <a:ln w="25400">
              <a:solidFill>
                <a:srgbClr val="FF7518"/>
              </a:solidFill>
            </a:ln>
          </c:spPr>
          <c:marker>
            <c:symbol val="none"/>
          </c:marker>
          <c:cat>
            <c:numRef>
              <c:f>'ІІ.6.8'!$A$4:$A$37</c:f>
              <c:numCache>
                <c:formatCode>mm/yy</c:formatCode>
                <c:ptCount val="34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42765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42885</c:v>
                </c:pt>
                <c:pt idx="17">
                  <c:v>42916</c:v>
                </c:pt>
                <c:pt idx="18">
                  <c:v>42946</c:v>
                </c:pt>
                <c:pt idx="19">
                  <c:v>42978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'ІІ.6.8'!$C$4:$C$37</c:f>
              <c:numCache>
                <c:formatCode>0.00</c:formatCode>
                <c:ptCount val="34"/>
                <c:pt idx="0">
                  <c:v>1</c:v>
                </c:pt>
                <c:pt idx="1">
                  <c:v>0.92</c:v>
                </c:pt>
                <c:pt idx="2">
                  <c:v>0.9</c:v>
                </c:pt>
                <c:pt idx="3">
                  <c:v>0.9</c:v>
                </c:pt>
                <c:pt idx="4">
                  <c:v>0.91</c:v>
                </c:pt>
                <c:pt idx="5">
                  <c:v>0.92</c:v>
                </c:pt>
                <c:pt idx="6">
                  <c:v>0.93</c:v>
                </c:pt>
                <c:pt idx="7">
                  <c:v>0.92</c:v>
                </c:pt>
                <c:pt idx="8">
                  <c:v>0.88</c:v>
                </c:pt>
                <c:pt idx="9">
                  <c:v>0.9</c:v>
                </c:pt>
                <c:pt idx="10">
                  <c:v>0.93</c:v>
                </c:pt>
                <c:pt idx="11">
                  <c:v>0.92</c:v>
                </c:pt>
                <c:pt idx="12">
                  <c:v>0.88</c:v>
                </c:pt>
                <c:pt idx="13">
                  <c:v>0.87</c:v>
                </c:pt>
                <c:pt idx="14">
                  <c:v>0.87</c:v>
                </c:pt>
                <c:pt idx="15">
                  <c:v>0.87</c:v>
                </c:pt>
                <c:pt idx="16">
                  <c:v>0.87</c:v>
                </c:pt>
                <c:pt idx="17">
                  <c:v>0.88</c:v>
                </c:pt>
                <c:pt idx="18">
                  <c:v>0.88</c:v>
                </c:pt>
                <c:pt idx="19">
                  <c:v>0.88</c:v>
                </c:pt>
                <c:pt idx="20">
                  <c:v>0.85</c:v>
                </c:pt>
                <c:pt idx="21">
                  <c:v>0.84</c:v>
                </c:pt>
                <c:pt idx="22">
                  <c:v>0.85</c:v>
                </c:pt>
                <c:pt idx="23">
                  <c:v>0.82</c:v>
                </c:pt>
                <c:pt idx="24">
                  <c:v>0.77</c:v>
                </c:pt>
                <c:pt idx="25">
                  <c:v>0.81</c:v>
                </c:pt>
                <c:pt idx="26">
                  <c:v>0.83</c:v>
                </c:pt>
                <c:pt idx="27">
                  <c:v>0.85</c:v>
                </c:pt>
                <c:pt idx="28">
                  <c:v>0.88</c:v>
                </c:pt>
                <c:pt idx="29">
                  <c:v>0.89</c:v>
                </c:pt>
                <c:pt idx="30">
                  <c:v>0.89</c:v>
                </c:pt>
                <c:pt idx="31">
                  <c:v>0.87</c:v>
                </c:pt>
                <c:pt idx="32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EE-4C7D-B5D1-E043B3F6D3D3}"/>
            </c:ext>
          </c:extLst>
        </c:ser>
        <c:ser>
          <c:idx val="2"/>
          <c:order val="2"/>
          <c:tx>
            <c:strRef>
              <c:f>'ІІ.6.8'!$D$1</c:f>
              <c:strCache>
                <c:ptCount val="1"/>
                <c:pt idx="0">
                  <c:v>REER (quaterly average)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rgbClr val="057C48"/>
                </a:solidFill>
              </a:ln>
            </c:spPr>
          </c:marker>
          <c:cat>
            <c:numRef>
              <c:f>'ІІ.6.8'!$A$4:$A$37</c:f>
              <c:numCache>
                <c:formatCode>mm/yy</c:formatCode>
                <c:ptCount val="34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42765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42885</c:v>
                </c:pt>
                <c:pt idx="17">
                  <c:v>42916</c:v>
                </c:pt>
                <c:pt idx="18">
                  <c:v>42946</c:v>
                </c:pt>
                <c:pt idx="19">
                  <c:v>42978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'ІІ.6.8'!$D$4:$D$37</c:f>
              <c:numCache>
                <c:formatCode>0.00</c:formatCode>
                <c:ptCount val="34"/>
                <c:pt idx="0">
                  <c:v>0.94</c:v>
                </c:pt>
                <c:pt idx="1">
                  <c:v>0.94</c:v>
                </c:pt>
                <c:pt idx="2">
                  <c:v>0.94</c:v>
                </c:pt>
                <c:pt idx="3">
                  <c:v>0.94</c:v>
                </c:pt>
                <c:pt idx="4">
                  <c:v>0.94</c:v>
                </c:pt>
                <c:pt idx="5">
                  <c:v>0.94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0.98</c:v>
                </c:pt>
                <c:pt idx="10">
                  <c:v>0.98</c:v>
                </c:pt>
                <c:pt idx="11">
                  <c:v>0.98</c:v>
                </c:pt>
                <c:pt idx="12">
                  <c:v>0.96</c:v>
                </c:pt>
                <c:pt idx="13">
                  <c:v>0.96</c:v>
                </c:pt>
                <c:pt idx="14">
                  <c:v>0.96</c:v>
                </c:pt>
                <c:pt idx="15">
                  <c:v>0.99</c:v>
                </c:pt>
                <c:pt idx="16">
                  <c:v>0.99</c:v>
                </c:pt>
                <c:pt idx="17">
                  <c:v>0.99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0.99</c:v>
                </c:pt>
                <c:pt idx="23">
                  <c:v>0.99</c:v>
                </c:pt>
                <c:pt idx="24">
                  <c:v>0.97</c:v>
                </c:pt>
                <c:pt idx="25">
                  <c:v>0.97</c:v>
                </c:pt>
                <c:pt idx="26">
                  <c:v>0.97</c:v>
                </c:pt>
                <c:pt idx="27">
                  <c:v>1.07</c:v>
                </c:pt>
                <c:pt idx="28">
                  <c:v>1.07</c:v>
                </c:pt>
                <c:pt idx="29">
                  <c:v>1.07</c:v>
                </c:pt>
                <c:pt idx="30">
                  <c:v>1.05</c:v>
                </c:pt>
                <c:pt idx="31">
                  <c:v>1.05</c:v>
                </c:pt>
                <c:pt idx="32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1-4B14-AB4B-C1F2C4A9F18A}"/>
            </c:ext>
          </c:extLst>
        </c:ser>
        <c:ser>
          <c:idx val="3"/>
          <c:order val="3"/>
          <c:tx>
            <c:strRef>
              <c:f>'ІІ.6.8'!$E$1</c:f>
              <c:strCache>
                <c:ptCount val="1"/>
                <c:pt idx="0">
                  <c:v>NEER (quaterly average)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blipFill>
                <a:blip xmlns:r="http://schemas.openxmlformats.org/officeDocument/2006/relationships" r:embed="rId1"/>
                <a:tile tx="0" ty="0" sx="100000" sy="100000" flip="none" algn="tl"/>
              </a:blipFill>
              <a:ln>
                <a:solidFill>
                  <a:srgbClr val="FF7518"/>
                </a:solidFill>
              </a:ln>
            </c:spPr>
          </c:marker>
          <c:cat>
            <c:numRef>
              <c:f>'ІІ.6.8'!$A$4:$A$37</c:f>
              <c:numCache>
                <c:formatCode>mm/yy</c:formatCode>
                <c:ptCount val="34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42765</c:v>
                </c:pt>
                <c:pt idx="13">
                  <c:v>42794</c:v>
                </c:pt>
                <c:pt idx="14">
                  <c:v>42824</c:v>
                </c:pt>
                <c:pt idx="15">
                  <c:v>42855</c:v>
                </c:pt>
                <c:pt idx="16">
                  <c:v>42885</c:v>
                </c:pt>
                <c:pt idx="17">
                  <c:v>42916</c:v>
                </c:pt>
                <c:pt idx="18">
                  <c:v>42946</c:v>
                </c:pt>
                <c:pt idx="19">
                  <c:v>42978</c:v>
                </c:pt>
                <c:pt idx="20">
                  <c:v>43008</c:v>
                </c:pt>
                <c:pt idx="21">
                  <c:v>43038</c:v>
                </c:pt>
                <c:pt idx="22">
                  <c:v>43069</c:v>
                </c:pt>
                <c:pt idx="23">
                  <c:v>43098</c:v>
                </c:pt>
                <c:pt idx="24">
                  <c:v>43130</c:v>
                </c:pt>
                <c:pt idx="25">
                  <c:v>43159</c:v>
                </c:pt>
                <c:pt idx="26">
                  <c:v>43189</c:v>
                </c:pt>
                <c:pt idx="27">
                  <c:v>43220</c:v>
                </c:pt>
                <c:pt idx="28">
                  <c:v>43250</c:v>
                </c:pt>
                <c:pt idx="29">
                  <c:v>43281</c:v>
                </c:pt>
                <c:pt idx="30">
                  <c:v>43311</c:v>
                </c:pt>
                <c:pt idx="31">
                  <c:v>43342</c:v>
                </c:pt>
                <c:pt idx="32">
                  <c:v>43373</c:v>
                </c:pt>
              </c:numCache>
            </c:numRef>
          </c:cat>
          <c:val>
            <c:numRef>
              <c:f>'ІІ.6.8'!$E$4:$E$37</c:f>
              <c:numCache>
                <c:formatCode>0.00</c:formatCode>
                <c:ptCount val="34"/>
                <c:pt idx="0">
                  <c:v>0.94</c:v>
                </c:pt>
                <c:pt idx="1">
                  <c:v>0.94</c:v>
                </c:pt>
                <c:pt idx="2">
                  <c:v>0.94</c:v>
                </c:pt>
                <c:pt idx="3">
                  <c:v>0.91</c:v>
                </c:pt>
                <c:pt idx="4">
                  <c:v>0.91</c:v>
                </c:pt>
                <c:pt idx="5">
                  <c:v>0.91</c:v>
                </c:pt>
                <c:pt idx="6">
                  <c:v>0.91</c:v>
                </c:pt>
                <c:pt idx="7">
                  <c:v>0.91</c:v>
                </c:pt>
                <c:pt idx="8">
                  <c:v>0.91</c:v>
                </c:pt>
                <c:pt idx="9">
                  <c:v>0.92</c:v>
                </c:pt>
                <c:pt idx="10">
                  <c:v>0.92</c:v>
                </c:pt>
                <c:pt idx="11">
                  <c:v>0.92</c:v>
                </c:pt>
                <c:pt idx="12">
                  <c:v>0.88</c:v>
                </c:pt>
                <c:pt idx="13">
                  <c:v>0.88</c:v>
                </c:pt>
                <c:pt idx="14">
                  <c:v>0.88</c:v>
                </c:pt>
                <c:pt idx="15">
                  <c:v>0.87</c:v>
                </c:pt>
                <c:pt idx="16">
                  <c:v>0.87</c:v>
                </c:pt>
                <c:pt idx="17">
                  <c:v>0.87</c:v>
                </c:pt>
                <c:pt idx="18">
                  <c:v>0.87</c:v>
                </c:pt>
                <c:pt idx="19">
                  <c:v>0.87</c:v>
                </c:pt>
                <c:pt idx="20">
                  <c:v>0.87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0.87</c:v>
                </c:pt>
                <c:pt idx="28">
                  <c:v>0.87</c:v>
                </c:pt>
                <c:pt idx="29">
                  <c:v>0.87</c:v>
                </c:pt>
                <c:pt idx="30">
                  <c:v>0.87</c:v>
                </c:pt>
                <c:pt idx="31">
                  <c:v>0.87</c:v>
                </c:pt>
                <c:pt idx="32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1-4B14-AB4B-C1F2C4A9F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75456"/>
        <c:axId val="145698816"/>
      </c:lineChart>
      <c:dateAx>
        <c:axId val="145475456"/>
        <c:scaling>
          <c:orientation val="minMax"/>
          <c:max val="43389"/>
          <c:min val="42370"/>
        </c:scaling>
        <c:delete val="0"/>
        <c:axPos val="b"/>
        <c:min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inorGridlines>
        <c:numFmt formatCode="mm/yy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5698816"/>
        <c:crosses val="autoZero"/>
        <c:auto val="0"/>
        <c:lblOffset val="100"/>
        <c:baseTimeUnit val="months"/>
        <c:majorUnit val="4"/>
        <c:majorTimeUnit val="months"/>
        <c:minorUnit val="1"/>
        <c:minorTimeUnit val="years"/>
      </c:dateAx>
      <c:valAx>
        <c:axId val="145698816"/>
        <c:scaling>
          <c:orientation val="minMax"/>
          <c:max val="1.1000000000000001"/>
          <c:min val="0.70000000000000007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45475456"/>
        <c:crosses val="autoZero"/>
        <c:crossBetween val="between"/>
        <c:majorUnit val="0.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6.4871784216207873E-2"/>
          <c:y val="0.54813833540040546"/>
          <c:w val="0.59717106246967078"/>
          <c:h val="0.3457540233641042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$D$1" fmlaRange="$F$1:$F$2" noThreeD="1" sel="2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4" Type="http://schemas.openxmlformats.org/officeDocument/2006/relationships/chart" Target="../charts/chart13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1</xdr:col>
          <xdr:colOff>0</xdr:colOff>
          <xdr:row>1</xdr:row>
          <xdr:rowOff>0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16</xdr:row>
      <xdr:rowOff>144780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335280"/>
          <a:ext cx="30480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4</xdr:row>
      <xdr:rowOff>47625</xdr:rowOff>
    </xdr:from>
    <xdr:to>
      <xdr:col>12</xdr:col>
      <xdr:colOff>533400</xdr:colOff>
      <xdr:row>14</xdr:row>
      <xdr:rowOff>101600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528637</xdr:colOff>
      <xdr:row>3</xdr:row>
      <xdr:rowOff>90487</xdr:rowOff>
    </xdr:from>
    <xdr:to>
      <xdr:col>11</xdr:col>
      <xdr:colOff>528637</xdr:colOff>
      <xdr:row>17</xdr:row>
      <xdr:rowOff>144462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0.23184</cdr:x>
      <cdr:y>0.04191</cdr:y>
    </cdr:from>
    <cdr:to>
      <cdr:x>0.60229</cdr:x>
      <cdr:y>0.21214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6648" y="90488"/>
          <a:ext cx="1129132" cy="3675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uk-UA" sz="800" i="1"/>
            <a:t>Загальне сальдо</a:t>
          </a:r>
        </a:p>
        <a:p xmlns:a="http://schemas.openxmlformats.org/drawingml/2006/main">
          <a:r>
            <a:rPr lang="en-US" sz="800" i="1"/>
            <a:t>Total balance</a:t>
          </a:r>
        </a:p>
        <a:p xmlns:a="http://schemas.openxmlformats.org/drawingml/2006/main">
          <a:endParaRPr lang="uk-UA" sz="800" i="1"/>
        </a:p>
      </cdr:txBody>
    </cdr:sp>
  </cdr:relSizeAnchor>
  <cdr:relSizeAnchor xmlns:cdr="http://schemas.openxmlformats.org/drawingml/2006/chartDrawing">
    <cdr:from>
      <cdr:x>0.26265</cdr:x>
      <cdr:y>0.20241</cdr:y>
    </cdr:from>
    <cdr:to>
      <cdr:x>0.3082</cdr:x>
      <cdr:y>0.43679</cdr:y>
    </cdr:to>
    <cdr:cxnSp macro="">
      <cdr:nvCxnSpPr>
        <cdr:cNvPr id="4" name="Прямая со стрелкой 3"/>
        <cdr:cNvCxnSpPr/>
      </cdr:nvCxnSpPr>
      <cdr:spPr>
        <a:xfrm xmlns:a="http://schemas.openxmlformats.org/drawingml/2006/main" flipH="1">
          <a:off x="823913" y="452427"/>
          <a:ext cx="142881" cy="5238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2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11</xdr:row>
      <xdr:rowOff>47625</xdr:rowOff>
    </xdr:from>
    <xdr:to>
      <xdr:col>8</xdr:col>
      <xdr:colOff>123825</xdr:colOff>
      <xdr:row>24</xdr:row>
      <xdr:rowOff>101600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609599</xdr:colOff>
      <xdr:row>2</xdr:row>
      <xdr:rowOff>158749</xdr:rowOff>
    </xdr:from>
    <xdr:to>
      <xdr:col>16</xdr:col>
      <xdr:colOff>12699</xdr:colOff>
      <xdr:row>16</xdr:row>
      <xdr:rowOff>107949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609599</xdr:colOff>
      <xdr:row>3</xdr:row>
      <xdr:rowOff>0</xdr:rowOff>
    </xdr:from>
    <xdr:to>
      <xdr:col>12</xdr:col>
      <xdr:colOff>12699</xdr:colOff>
      <xdr:row>16</xdr:row>
      <xdr:rowOff>107950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3</xdr:row>
      <xdr:rowOff>0</xdr:rowOff>
    </xdr:from>
    <xdr:to>
      <xdr:col>11</xdr:col>
      <xdr:colOff>12699</xdr:colOff>
      <xdr:row>16</xdr:row>
      <xdr:rowOff>107950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609599</xdr:colOff>
      <xdr:row>2</xdr:row>
      <xdr:rowOff>158749</xdr:rowOff>
    </xdr:from>
    <xdr:to>
      <xdr:col>14</xdr:col>
      <xdr:colOff>12699</xdr:colOff>
      <xdr:row>16</xdr:row>
      <xdr:rowOff>107949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158749</xdr:rowOff>
    </xdr:from>
    <xdr:to>
      <xdr:col>13</xdr:col>
      <xdr:colOff>12700</xdr:colOff>
      <xdr:row>16</xdr:row>
      <xdr:rowOff>107949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13</xdr:col>
      <xdr:colOff>12700</xdr:colOff>
      <xdr:row>16</xdr:row>
      <xdr:rowOff>107950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16</xdr:row>
      <xdr:rowOff>144780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35280"/>
          <a:ext cx="30480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9525</xdr:rowOff>
    </xdr:from>
    <xdr:to>
      <xdr:col>10</xdr:col>
      <xdr:colOff>9525</xdr:colOff>
      <xdr:row>16</xdr:row>
      <xdr:rowOff>63500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</xdr:row>
      <xdr:rowOff>76200</xdr:rowOff>
    </xdr:from>
    <xdr:to>
      <xdr:col>12</xdr:col>
      <xdr:colOff>583500</xdr:colOff>
      <xdr:row>14</xdr:row>
      <xdr:rowOff>140700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0.82177</cdr:x>
      <cdr:y>0.93618</cdr:y>
    </cdr:from>
    <cdr:to>
      <cdr:x>0.94005</cdr:x>
      <cdr:y>0.99118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616" y="1924051"/>
          <a:ext cx="361937" cy="11304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  10.18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0.92449</cdr:x>
      <cdr:y>0.32034</cdr:y>
    </cdr:from>
    <cdr:to>
      <cdr:x>0.99297</cdr:x>
      <cdr:y>0.36884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28926" y="658367"/>
          <a:ext cx="209548" cy="996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75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20.0</a:t>
          </a:r>
          <a:endParaRPr lang="uk-UA" sz="750" b="1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0.92241</cdr:x>
      <cdr:y>0.55709</cdr:y>
    </cdr:from>
    <cdr:to>
      <cdr:x>0.99089</cdr:x>
      <cdr:y>0.6056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22578" y="1144945"/>
          <a:ext cx="209548" cy="99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16.0</a:t>
          </a:r>
          <a:endParaRPr lang="uk-UA" sz="750" b="1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0.92241</cdr:x>
      <cdr:y>0.39767</cdr:y>
    </cdr:from>
    <cdr:to>
      <cdr:x>0.99089</cdr:x>
      <cdr:y>0.44618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822569" y="817294"/>
          <a:ext cx="209549" cy="99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91CA64"/>
              </a:solidFill>
              <a:latin typeface="Arial" panose="020B0604020202020204" pitchFamily="34" charset="0"/>
              <a:cs typeface="Arial" panose="020B0604020202020204" pitchFamily="34" charset="0"/>
            </a:rPr>
            <a:t>18.5</a:t>
          </a:r>
          <a:endParaRPr lang="uk-UA" sz="750" b="1">
            <a:solidFill>
              <a:srgbClr val="91CA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0.92137</cdr:x>
      <cdr:y>0.44075</cdr:y>
    </cdr:from>
    <cdr:to>
      <cdr:x>0.98778</cdr:x>
      <cdr:y>0.49073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819387" y="905831"/>
          <a:ext cx="203214" cy="1027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18.0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0.92241</cdr:x>
      <cdr:y>0.48213</cdr:y>
    </cdr:from>
    <cdr:to>
      <cdr:x>0.99089</cdr:x>
      <cdr:y>0.53064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822569" y="990886"/>
          <a:ext cx="209549" cy="99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FF7518"/>
              </a:solidFill>
              <a:latin typeface="Arial" panose="020B0604020202020204" pitchFamily="34" charset="0"/>
              <a:cs typeface="Arial" panose="020B0604020202020204" pitchFamily="34" charset="0"/>
            </a:rPr>
            <a:t>17.9</a:t>
          </a:r>
          <a:endParaRPr lang="uk-UA" sz="750" b="1">
            <a:solidFill>
              <a:srgbClr val="FF751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201704</xdr:colOff>
      <xdr:row>52</xdr:row>
      <xdr:rowOff>100853</xdr:rowOff>
    </xdr:from>
    <xdr:to>
      <xdr:col>5</xdr:col>
      <xdr:colOff>0</xdr:colOff>
      <xdr:row>63</xdr:row>
      <xdr:rowOff>164353</xdr:rowOff>
    </xdr:to>
    <xdr:graphicFrame macro="">
      <xdr:nvGraphicFramePr>
        <xdr:cNvPr id="2" name="Содержимое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3</xdr:row>
      <xdr:rowOff>19050</xdr:rowOff>
    </xdr:from>
    <xdr:to>
      <xdr:col>11</xdr:col>
      <xdr:colOff>31050</xdr:colOff>
      <xdr:row>16</xdr:row>
      <xdr:rowOff>26400</xdr:rowOff>
    </xdr:to>
    <xdr:graphicFrame macro="">
      <xdr:nvGraphicFramePr>
        <xdr:cNvPr id="3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0.03682</cdr:x>
      <cdr:y>0.8063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1228" y="1844386"/>
          <a:ext cx="3004704" cy="432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0.03127</cdr:x>
      <cdr:y>0.8329</cdr:y>
    </cdr:from>
    <cdr:to>
      <cdr:x>1</cdr:x>
      <cdr:y>0.98786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3909" y="1861704"/>
          <a:ext cx="3022023" cy="346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47625</xdr:rowOff>
    </xdr:from>
    <xdr:to>
      <xdr:col>11</xdr:col>
      <xdr:colOff>0</xdr:colOff>
      <xdr:row>16</xdr:row>
      <xdr:rowOff>101600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15737</xdr:colOff>
      <xdr:row>3</xdr:row>
      <xdr:rowOff>21535</xdr:rowOff>
    </xdr:from>
    <xdr:to>
      <xdr:col>11</xdr:col>
      <xdr:colOff>27737</xdr:colOff>
      <xdr:row>16</xdr:row>
      <xdr:rowOff>76510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</xdr:colOff>
      <xdr:row>3</xdr:row>
      <xdr:rowOff>91440</xdr:rowOff>
    </xdr:from>
    <xdr:to>
      <xdr:col>9</xdr:col>
      <xdr:colOff>60960</xdr:colOff>
      <xdr:row>16</xdr:row>
      <xdr:rowOff>71120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0</xdr:colOff>
      <xdr:row>16</xdr:row>
      <xdr:rowOff>53975</xdr:rowOff>
    </xdr:to>
    <xdr:graphicFrame macro="">
      <xdr:nvGraphicFramePr>
        <xdr:cNvPr id="2" name="Содержимое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  <cdr:relSizeAnchor xmlns:cdr="http://schemas.openxmlformats.org/drawingml/2006/chartDrawing">
    <cdr:from>
      <cdr:x>0.9</cdr:x>
      <cdr:y>0.93088</cdr:y>
    </cdr:from>
    <cdr:to>
      <cdr:x>1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43200" y="2009775"/>
          <a:ext cx="304800" cy="1492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GB" sz="750">
              <a:latin typeface="Arial" panose="020B0604020202020204" pitchFamily="34" charset="0"/>
              <a:cs typeface="Arial" panose="020B0604020202020204" pitchFamily="34" charset="0"/>
            </a:rPr>
            <a:t>10.18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3</xdr:row>
      <xdr:rowOff>19050</xdr:rowOff>
    </xdr:from>
    <xdr:to>
      <xdr:col>9</xdr:col>
      <xdr:colOff>607115</xdr:colOff>
      <xdr:row>16</xdr:row>
      <xdr:rowOff>73025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1F216EAF-9412-4978-874C-0D5D21376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0.83432</cdr:x>
      <cdr:y>0.79527</cdr:y>
    </cdr:from>
    <cdr:to>
      <cdr:x>0.96405</cdr:x>
      <cdr:y>0.87583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56841" y="1716986"/>
          <a:ext cx="397565" cy="1739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3</xdr:row>
      <xdr:rowOff>57150</xdr:rowOff>
    </xdr:from>
    <xdr:to>
      <xdr:col>10</xdr:col>
      <xdr:colOff>589084</xdr:colOff>
      <xdr:row>16</xdr:row>
      <xdr:rowOff>106541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0.15609</cdr:x>
      <cdr:y>0.11322</cdr:y>
    </cdr:from>
    <cdr:to>
      <cdr:x>0.15609</cdr:x>
      <cdr:y>0.20007</cdr:y>
    </cdr:to>
    <cdr:cxnSp macro="">
      <cdr:nvCxnSpPr>
        <cdr:cNvPr id="4" name="Прямая со стрелкой 3"/>
        <cdr:cNvCxnSpPr/>
      </cdr:nvCxnSpPr>
      <cdr:spPr>
        <a:xfrm xmlns:a="http://schemas.openxmlformats.org/drawingml/2006/main" flipV="1">
          <a:off x="477648" y="244554"/>
          <a:ext cx="0" cy="1875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0.19485</cdr:x>
      <cdr:y>0.10973</cdr:y>
    </cdr:from>
    <cdr:to>
      <cdr:x>0.49177</cdr:x>
      <cdr:y>0.21804</cdr:y>
    </cdr:to>
    <cdr:sp macro="" textlink="">
      <cdr:nvSpPr>
        <cdr:cNvPr id="5" name="Надпись 1"/>
        <cdr:cNvSpPr txBox="1"/>
      </cdr:nvSpPr>
      <cdr:spPr>
        <a:xfrm xmlns:a="http://schemas.openxmlformats.org/drawingml/2006/main">
          <a:off x="595463" y="236406"/>
          <a:ext cx="907405" cy="233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зміцнення</a:t>
          </a:r>
        </a:p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appreciation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0.87398</cdr:x>
      <cdr:y>0.91091</cdr:y>
    </cdr:from>
    <cdr:to>
      <cdr:x>0.9706</cdr:x>
      <cdr:y>0.97723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70942" y="1962478"/>
          <a:ext cx="295275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4</xdr:row>
      <xdr:rowOff>0</xdr:rowOff>
    </xdr:from>
    <xdr:to>
      <xdr:col>13</xdr:col>
      <xdr:colOff>412050</xdr:colOff>
      <xdr:row>17</xdr:row>
      <xdr:rowOff>54975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20108</xdr:colOff>
      <xdr:row>3</xdr:row>
      <xdr:rowOff>12700</xdr:rowOff>
    </xdr:from>
    <xdr:to>
      <xdr:col>11</xdr:col>
      <xdr:colOff>584558</xdr:colOff>
      <xdr:row>16</xdr:row>
      <xdr:rowOff>67675</xdr:rowOff>
    </xdr:to>
    <xdr:graphicFrame macro="">
      <xdr:nvGraphicFramePr>
        <xdr:cNvPr id="2" name="Діагра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10583</xdr:colOff>
      <xdr:row>3</xdr:row>
      <xdr:rowOff>12699</xdr:rowOff>
    </xdr:from>
    <xdr:to>
      <xdr:col>12</xdr:col>
      <xdr:colOff>22583</xdr:colOff>
      <xdr:row>16</xdr:row>
      <xdr:rowOff>67674</xdr:rowOff>
    </xdr:to>
    <xdr:graphicFrame macro="">
      <xdr:nvGraphicFramePr>
        <xdr:cNvPr id="2" name="Діагра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0.51283</cdr:x>
      <cdr:y>0.59303</cdr:y>
    </cdr:from>
    <cdr:to>
      <cdr:x>0.83948</cdr:x>
      <cdr:y>0.79831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95425" y="1238250"/>
          <a:ext cx="95250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465667</xdr:colOff>
      <xdr:row>2</xdr:row>
      <xdr:rowOff>0</xdr:rowOff>
    </xdr:from>
    <xdr:to>
      <xdr:col>26</xdr:col>
      <xdr:colOff>489574</xdr:colOff>
      <xdr:row>2</xdr:row>
      <xdr:rowOff>24812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2</xdr:row>
      <xdr:rowOff>0</xdr:rowOff>
    </xdr:from>
    <xdr:to>
      <xdr:col>34</xdr:col>
      <xdr:colOff>277000</xdr:colOff>
      <xdr:row>4</xdr:row>
      <xdr:rowOff>12083</xdr:rowOff>
    </xdr:to>
    <xdr:graphicFrame macro="">
      <xdr:nvGraphicFramePr>
        <xdr:cNvPr id="3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27516</xdr:colOff>
      <xdr:row>3</xdr:row>
      <xdr:rowOff>31750</xdr:rowOff>
    </xdr:from>
    <xdr:to>
      <xdr:col>11</xdr:col>
      <xdr:colOff>39516</xdr:colOff>
      <xdr:row>16</xdr:row>
      <xdr:rowOff>86725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0.8588</cdr:x>
      <cdr:y>0.91558</cdr:y>
    </cdr:from>
    <cdr:to>
      <cdr:x>0.98385</cdr:x>
      <cdr:y>0.97885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56322" y="1883166"/>
          <a:ext cx="386788" cy="1301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0.85078</cdr:x>
      <cdr:y>0.92865</cdr:y>
    </cdr:from>
    <cdr:to>
      <cdr:x>0.97583</cdr:x>
      <cdr:y>0.99192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69108" y="3008822"/>
          <a:ext cx="495198" cy="20499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9525</xdr:rowOff>
    </xdr:from>
    <xdr:to>
      <xdr:col>13</xdr:col>
      <xdr:colOff>12000</xdr:colOff>
      <xdr:row>18</xdr:row>
      <xdr:rowOff>26400</xdr:rowOff>
    </xdr:to>
    <xdr:graphicFrame macro="">
      <xdr:nvGraphicFramePr>
        <xdr:cNvPr id="2" name="Діагра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53339</xdr:colOff>
      <xdr:row>3</xdr:row>
      <xdr:rowOff>83820</xdr:rowOff>
    </xdr:from>
    <xdr:to>
      <xdr:col>17</xdr:col>
      <xdr:colOff>53339</xdr:colOff>
      <xdr:row>16</xdr:row>
      <xdr:rowOff>63500</xdr:rowOff>
    </xdr:to>
    <xdr:graphicFrame macro="">
      <xdr:nvGraphicFramePr>
        <xdr:cNvPr id="2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76200</xdr:rowOff>
    </xdr:from>
    <xdr:to>
      <xdr:col>13</xdr:col>
      <xdr:colOff>80580</xdr:colOff>
      <xdr:row>15</xdr:row>
      <xdr:rowOff>132080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12000</xdr:colOff>
      <xdr:row>15</xdr:row>
      <xdr:rowOff>135890</xdr:rowOff>
    </xdr:to>
    <xdr:graphicFrame macro="">
      <xdr:nvGraphicFramePr>
        <xdr:cNvPr id="2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114300</xdr:rowOff>
    </xdr:from>
    <xdr:to>
      <xdr:col>9</xdr:col>
      <xdr:colOff>0</xdr:colOff>
      <xdr:row>16</xdr:row>
      <xdr:rowOff>93980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104775</xdr:rowOff>
    </xdr:from>
    <xdr:to>
      <xdr:col>11</xdr:col>
      <xdr:colOff>264</xdr:colOff>
      <xdr:row>16</xdr:row>
      <xdr:rowOff>96956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66700"/>
          <a:ext cx="3048264" cy="2097206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11</xdr:col>
      <xdr:colOff>264</xdr:colOff>
      <xdr:row>16</xdr:row>
      <xdr:rowOff>148009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3850"/>
          <a:ext cx="3048264" cy="209110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548640</xdr:colOff>
      <xdr:row>3</xdr:row>
      <xdr:rowOff>68580</xdr:rowOff>
    </xdr:from>
    <xdr:to>
      <xdr:col>12</xdr:col>
      <xdr:colOff>548640</xdr:colOff>
      <xdr:row>16</xdr:row>
      <xdr:rowOff>48260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123825</xdr:rowOff>
    </xdr:from>
    <xdr:to>
      <xdr:col>11</xdr:col>
      <xdr:colOff>6361</xdr:colOff>
      <xdr:row>16</xdr:row>
      <xdr:rowOff>109909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85750"/>
          <a:ext cx="3054361" cy="2091109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373380</xdr:colOff>
      <xdr:row>3</xdr:row>
      <xdr:rowOff>144780</xdr:rowOff>
    </xdr:from>
    <xdr:to>
      <xdr:col>9</xdr:col>
      <xdr:colOff>373380</xdr:colOff>
      <xdr:row>16</xdr:row>
      <xdr:rowOff>124460</xdr:rowOff>
    </xdr:to>
    <xdr:graphicFrame macro="">
      <xdr:nvGraphicFramePr>
        <xdr:cNvPr id="2" name="Діаграма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4</xdr:row>
      <xdr:rowOff>47625</xdr:rowOff>
    </xdr:from>
    <xdr:to>
      <xdr:col>14</xdr:col>
      <xdr:colOff>945450</xdr:colOff>
      <xdr:row>17</xdr:row>
      <xdr:rowOff>102235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0.602</cdr:x>
      <cdr:y>0.21774</cdr:y>
    </cdr:from>
    <cdr:to>
      <cdr:x>0.64117</cdr:x>
      <cdr:y>0.21774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1842106" y="470239"/>
          <a:ext cx="119860" cy="0"/>
        </a:xfrm>
        <a:prstGeom xmlns:a="http://schemas.openxmlformats.org/drawingml/2006/main" prst="line">
          <a:avLst/>
        </a:prstGeom>
        <a:ln xmlns:a="http://schemas.openxmlformats.org/drawingml/2006/main" w="25400" cmpd="tri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523875</xdr:colOff>
      <xdr:row>3</xdr:row>
      <xdr:rowOff>66675</xdr:rowOff>
    </xdr:from>
    <xdr:to>
      <xdr:col>12</xdr:col>
      <xdr:colOff>89806</xdr:colOff>
      <xdr:row>16</xdr:row>
      <xdr:rowOff>157650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3</xdr:row>
      <xdr:rowOff>57150</xdr:rowOff>
    </xdr:from>
    <xdr:to>
      <xdr:col>10</xdr:col>
      <xdr:colOff>99331</xdr:colOff>
      <xdr:row>16</xdr:row>
      <xdr:rowOff>148125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3</xdr:row>
      <xdr:rowOff>57150</xdr:rowOff>
    </xdr:from>
    <xdr:to>
      <xdr:col>10</xdr:col>
      <xdr:colOff>99331</xdr:colOff>
      <xdr:row>16</xdr:row>
      <xdr:rowOff>148125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3</xdr:row>
      <xdr:rowOff>57150</xdr:rowOff>
    </xdr:from>
    <xdr:to>
      <xdr:col>10</xdr:col>
      <xdr:colOff>99331</xdr:colOff>
      <xdr:row>16</xdr:row>
      <xdr:rowOff>148125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</xdr:row>
      <xdr:rowOff>152400</xdr:rowOff>
    </xdr:from>
    <xdr:to>
      <xdr:col>9</xdr:col>
      <xdr:colOff>573975</xdr:colOff>
      <xdr:row>17</xdr:row>
      <xdr:rowOff>45450</xdr:rowOff>
    </xdr:to>
    <xdr:graphicFrame macro="">
      <xdr:nvGraphicFramePr>
        <xdr:cNvPr id="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3</xdr:row>
      <xdr:rowOff>104775</xdr:rowOff>
    </xdr:from>
    <xdr:to>
      <xdr:col>11</xdr:col>
      <xdr:colOff>485775</xdr:colOff>
      <xdr:row>16</xdr:row>
      <xdr:rowOff>158750</xdr:rowOff>
    </xdr:to>
    <xdr:graphicFrame macro="">
      <xdr:nvGraphicFramePr>
        <xdr:cNvPr id="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16</xdr:row>
      <xdr:rowOff>53340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335280"/>
          <a:ext cx="3048000" cy="2065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3</xdr:row>
      <xdr:rowOff>76200</xdr:rowOff>
    </xdr:from>
    <xdr:to>
      <xdr:col>11</xdr:col>
      <xdr:colOff>381000</xdr:colOff>
      <xdr:row>16</xdr:row>
      <xdr:rowOff>130175</xdr:rowOff>
    </xdr:to>
    <xdr:graphicFrame macro="">
      <xdr:nvGraphicFramePr>
        <xdr:cNvPr id="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3</xdr:row>
      <xdr:rowOff>104775</xdr:rowOff>
    </xdr:from>
    <xdr:to>
      <xdr:col>10</xdr:col>
      <xdr:colOff>85725</xdr:colOff>
      <xdr:row>16</xdr:row>
      <xdr:rowOff>158750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12700</xdr:colOff>
      <xdr:row>17</xdr:row>
      <xdr:rowOff>107950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25400</xdr:rowOff>
    </xdr:from>
    <xdr:to>
      <xdr:col>8</xdr:col>
      <xdr:colOff>412750</xdr:colOff>
      <xdr:row>17</xdr:row>
      <xdr:rowOff>133350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</xdr:row>
      <xdr:rowOff>76200</xdr:rowOff>
    </xdr:from>
    <xdr:to>
      <xdr:col>11</xdr:col>
      <xdr:colOff>171450</xdr:colOff>
      <xdr:row>16</xdr:row>
      <xdr:rowOff>130175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+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профіцит</a:t>
          </a:r>
        </a:p>
        <a:p xmlns:a="http://schemas.openxmlformats.org/drawingml/2006/main"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en-US" sz="750" baseline="0">
              <a:latin typeface="Arial" panose="020B0604020202020204" pitchFamily="34" charset="0"/>
              <a:cs typeface="Arial" panose="020B0604020202020204" pitchFamily="34" charset="0"/>
            </a:rPr>
            <a:t>surplus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</xdr:row>
      <xdr:rowOff>76200</xdr:rowOff>
    </xdr:from>
    <xdr:to>
      <xdr:col>11</xdr:col>
      <xdr:colOff>171450</xdr:colOff>
      <xdr:row>16</xdr:row>
      <xdr:rowOff>130175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</xdr:row>
      <xdr:rowOff>152400</xdr:rowOff>
    </xdr:from>
    <xdr:to>
      <xdr:col>9</xdr:col>
      <xdr:colOff>573975</xdr:colOff>
      <xdr:row>17</xdr:row>
      <xdr:rowOff>45450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581024</xdr:colOff>
      <xdr:row>4</xdr:row>
      <xdr:rowOff>0</xdr:rowOff>
    </xdr:from>
    <xdr:to>
      <xdr:col>14</xdr:col>
      <xdr:colOff>142874</xdr:colOff>
      <xdr:row>17</xdr:row>
      <xdr:rowOff>53975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139700</xdr:colOff>
      <xdr:row>4</xdr:row>
      <xdr:rowOff>41275</xdr:rowOff>
    </xdr:from>
    <xdr:to>
      <xdr:col>12</xdr:col>
      <xdr:colOff>152400</xdr:colOff>
      <xdr:row>17</xdr:row>
      <xdr:rowOff>152400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17</xdr:row>
      <xdr:rowOff>53340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335280"/>
          <a:ext cx="3048000" cy="2232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577850</xdr:colOff>
      <xdr:row>6</xdr:row>
      <xdr:rowOff>50800</xdr:rowOff>
    </xdr:from>
    <xdr:to>
      <xdr:col>14</xdr:col>
      <xdr:colOff>304800</xdr:colOff>
      <xdr:row>20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558800</xdr:colOff>
      <xdr:row>5</xdr:row>
      <xdr:rowOff>107950</xdr:rowOff>
    </xdr:from>
    <xdr:to>
      <xdr:col>11</xdr:col>
      <xdr:colOff>571500</xdr:colOff>
      <xdr:row>19</xdr:row>
      <xdr:rowOff>57150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14</xdr:col>
      <xdr:colOff>12700</xdr:colOff>
      <xdr:row>18</xdr:row>
      <xdr:rowOff>107950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14</xdr:col>
      <xdr:colOff>12700</xdr:colOff>
      <xdr:row>17</xdr:row>
      <xdr:rowOff>107950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34925</xdr:colOff>
      <xdr:row>4</xdr:row>
      <xdr:rowOff>60325</xdr:rowOff>
    </xdr:from>
    <xdr:to>
      <xdr:col>12</xdr:col>
      <xdr:colOff>114300</xdr:colOff>
      <xdr:row>18</xdr:row>
      <xdr:rowOff>9525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</xdr:colOff>
      <xdr:row>3</xdr:row>
      <xdr:rowOff>19049</xdr:rowOff>
    </xdr:from>
    <xdr:to>
      <xdr:col>10</xdr:col>
      <xdr:colOff>11999</xdr:colOff>
      <xdr:row>16</xdr:row>
      <xdr:rowOff>64499</xdr:rowOff>
    </xdr:to>
    <xdr:graphicFrame macro="">
      <xdr:nvGraphicFramePr>
        <xdr:cNvPr id="2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54</xdr:row>
      <xdr:rowOff>51955</xdr:rowOff>
    </xdr:from>
    <xdr:to>
      <xdr:col>3</xdr:col>
      <xdr:colOff>579272</xdr:colOff>
      <xdr:row>76</xdr:row>
      <xdr:rowOff>89605</xdr:rowOff>
    </xdr:to>
    <xdr:graphicFrame macro="">
      <xdr:nvGraphicFramePr>
        <xdr:cNvPr id="2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77</xdr:row>
      <xdr:rowOff>121227</xdr:rowOff>
    </xdr:from>
    <xdr:to>
      <xdr:col>5</xdr:col>
      <xdr:colOff>0</xdr:colOff>
      <xdr:row>99</xdr:row>
      <xdr:rowOff>158877</xdr:rowOff>
    </xdr:to>
    <xdr:graphicFrame macro="">
      <xdr:nvGraphicFramePr>
        <xdr:cNvPr id="3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372341</xdr:colOff>
      <xdr:row>54</xdr:row>
      <xdr:rowOff>34636</xdr:rowOff>
    </xdr:from>
    <xdr:to>
      <xdr:col>5</xdr:col>
      <xdr:colOff>0</xdr:colOff>
      <xdr:row>76</xdr:row>
      <xdr:rowOff>72286</xdr:rowOff>
    </xdr:to>
    <xdr:graphicFrame macro="">
      <xdr:nvGraphicFramePr>
        <xdr:cNvPr id="4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2595</xdr:colOff>
      <xdr:row>3</xdr:row>
      <xdr:rowOff>10390</xdr:rowOff>
    </xdr:from>
    <xdr:to>
      <xdr:col>11</xdr:col>
      <xdr:colOff>14595</xdr:colOff>
      <xdr:row>16</xdr:row>
      <xdr:rowOff>65365</xdr:rowOff>
    </xdr:to>
    <xdr:graphicFrame macro="">
      <xdr:nvGraphicFramePr>
        <xdr:cNvPr id="5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0.25369</cdr:x>
      <cdr:y>0.24868</cdr:y>
    </cdr:from>
    <cdr:to>
      <cdr:x>0.34616</cdr:x>
      <cdr:y>0.31529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095957" y="895235"/>
          <a:ext cx="399467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3</a:t>
          </a:r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5</a:t>
          </a:r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1</a:t>
          </a:r>
        </a:p>
      </cdr:txBody>
    </cdr:sp>
  </cdr:relSizeAnchor>
  <cdr:relSizeAnchor xmlns:cdr="http://schemas.openxmlformats.org/drawingml/2006/chartDrawing">
    <cdr:from>
      <cdr:x>0.41439</cdr:x>
      <cdr:y>0.19628</cdr:y>
    </cdr:from>
    <cdr:to>
      <cdr:x>0.50932</cdr:x>
      <cdr:y>0.254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790181" y="706598"/>
          <a:ext cx="410094" cy="20780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38</a:t>
          </a:r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7</a:t>
          </a:r>
        </a:p>
      </cdr:txBody>
    </cdr:sp>
  </cdr:relSizeAnchor>
  <cdr:relSizeAnchor xmlns:cdr="http://schemas.openxmlformats.org/drawingml/2006/chartDrawing">
    <cdr:from>
      <cdr:x>0.56274</cdr:x>
      <cdr:y>0.16505</cdr:y>
    </cdr:from>
    <cdr:to>
      <cdr:x>0.66587</cdr:x>
      <cdr:y>0.23166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431020" y="594180"/>
          <a:ext cx="445530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4</a:t>
          </a:r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16</a:t>
          </a:r>
        </a:p>
      </cdr:txBody>
    </cdr:sp>
  </cdr:relSizeAnchor>
  <cdr:relSizeAnchor xmlns:cdr="http://schemas.openxmlformats.org/drawingml/2006/chartDrawing">
    <cdr:from>
      <cdr:x>0.6993</cdr:x>
      <cdr:y>0.13234</cdr:y>
    </cdr:from>
    <cdr:to>
      <cdr:x>0.79156</cdr:x>
      <cdr:y>0.19896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3020985" y="476434"/>
          <a:ext cx="398571" cy="2398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424</a:t>
          </a:r>
          <a:endParaRPr lang="uk-UA" sz="1000" b="1">
            <a:solidFill>
              <a:schemeClr val="tx1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0.46523</cdr:x>
      <cdr:y>0.92075</cdr:y>
    </cdr:from>
    <cdr:to>
      <cdr:x>0.9988</cdr:x>
      <cdr:y>1</cdr:y>
    </cdr:to>
    <cdr:sp macro="" textlink="">
      <cdr:nvSpPr>
        <cdr:cNvPr id="14" name="TextBox 5"/>
        <cdr:cNvSpPr txBox="1"/>
      </cdr:nvSpPr>
      <cdr:spPr>
        <a:xfrm xmlns:a="http://schemas.openxmlformats.org/drawingml/2006/main">
          <a:off x="2009775" y="3314700"/>
          <a:ext cx="2305050" cy="28530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МВФ (критерій 2015/прогноз</a:t>
          </a:r>
          <a:r>
            <a:rPr lang="uk-UA" sz="1000" baseline="0">
              <a:latin typeface="Arial" pitchFamily="34" charset="0"/>
              <a:cs typeface="Arial" pitchFamily="34" charset="0"/>
            </a:rPr>
            <a:t> 2016)</a:t>
          </a:r>
          <a:endParaRPr lang="uk-UA" sz="10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0.283</cdr:x>
      <cdr:y>0.93339</cdr:y>
    </cdr:from>
    <cdr:to>
      <cdr:x>0.42148</cdr:x>
      <cdr:y>1</cdr:y>
    </cdr:to>
    <cdr:sp macro="" textlink="">
      <cdr:nvSpPr>
        <cdr:cNvPr id="16" name="TextBox 5"/>
        <cdr:cNvSpPr txBox="1"/>
      </cdr:nvSpPr>
      <cdr:spPr>
        <a:xfrm xmlns:a="http://schemas.openxmlformats.org/drawingml/2006/main">
          <a:off x="1222556" y="3360191"/>
          <a:ext cx="59824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ОЗГКП</a:t>
          </a:r>
        </a:p>
      </cdr:txBody>
    </cdr:sp>
  </cdr:relSizeAnchor>
  <cdr:relSizeAnchor xmlns:cdr="http://schemas.openxmlformats.org/drawingml/2006/chartDrawing">
    <cdr:from>
      <cdr:x>0.63699</cdr:x>
      <cdr:y>0.24078</cdr:y>
    </cdr:from>
    <cdr:to>
      <cdr:x>0.72925</cdr:x>
      <cdr:y>0.30739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2751778" y="866801"/>
          <a:ext cx="39857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00B0F0"/>
              </a:solidFill>
              <a:latin typeface="Arial" pitchFamily="34" charset="0"/>
              <a:cs typeface="Arial" pitchFamily="34" charset="0"/>
            </a:rPr>
            <a:t>4</a:t>
          </a:r>
          <a:r>
            <a:rPr lang="en-US" sz="1000" b="1">
              <a:solidFill>
                <a:srgbClr val="00B0F0"/>
              </a:solidFill>
              <a:latin typeface="Arial" pitchFamily="34" charset="0"/>
              <a:cs typeface="Arial" pitchFamily="34" charset="0"/>
            </a:rPr>
            <a:t>00</a:t>
          </a:r>
          <a:endParaRPr lang="uk-UA" sz="1000" b="1">
            <a:solidFill>
              <a:srgbClr val="00B0F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0.00661</cdr:x>
      <cdr:y>0.94192</cdr:y>
    </cdr:from>
    <cdr:to>
      <cdr:x>0.27207</cdr:x>
      <cdr:y>0.99585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8575" y="3390900"/>
          <a:ext cx="1146767" cy="194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ea typeface="+mn-ea"/>
              <a:cs typeface="Arial" pitchFamily="34" charset="0"/>
            </a:rPr>
            <a:t>Джерело</a:t>
          </a:r>
          <a:r>
            <a:rPr lang="en-US" sz="100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uk-UA" sz="1000">
              <a:latin typeface="Arial" pitchFamily="34" charset="0"/>
              <a:ea typeface="+mn-ea"/>
              <a:cs typeface="Arial" pitchFamily="34" charset="0"/>
            </a:rPr>
            <a:t>НБУ</a:t>
          </a:r>
          <a:endParaRPr lang="uk-UA" sz="10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0.86337</cdr:x>
      <cdr:y>0.05911</cdr:y>
    </cdr:from>
    <cdr:to>
      <cdr:x>0.95563</cdr:x>
      <cdr:y>0.12573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3729758" y="212807"/>
          <a:ext cx="39857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489</a:t>
          </a:r>
          <a:endParaRPr lang="uk-UA" sz="1000" b="1">
            <a:solidFill>
              <a:schemeClr val="tx1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0.90774</cdr:x>
      <cdr:y>0.12332</cdr:y>
    </cdr:from>
    <cdr:to>
      <cdr:x>1</cdr:x>
      <cdr:y>0.18994</cdr:y>
    </cdr:to>
    <cdr:sp macro="" textlink="">
      <cdr:nvSpPr>
        <cdr:cNvPr id="20" name="TextBox 9"/>
        <cdr:cNvSpPr txBox="1"/>
      </cdr:nvSpPr>
      <cdr:spPr>
        <a:xfrm xmlns:a="http://schemas.openxmlformats.org/drawingml/2006/main">
          <a:off x="4033299" y="443960"/>
          <a:ext cx="39857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489</a:t>
          </a:r>
        </a:p>
      </cdr:txBody>
    </cdr:sp>
  </cdr:relSizeAnchor>
  <cdr:relSizeAnchor xmlns:cdr="http://schemas.openxmlformats.org/drawingml/2006/chartDrawing">
    <cdr:from>
      <cdr:x>0.05304</cdr:x>
      <cdr:y>0.0214</cdr:y>
    </cdr:from>
    <cdr:to>
      <cdr:x>0.82682</cdr:x>
      <cdr:y>0.09338</cdr:y>
    </cdr:to>
    <cdr:sp macro="" textlink="">
      <cdr:nvSpPr>
        <cdr:cNvPr id="21" name="Прямоугольник 20"/>
        <cdr:cNvSpPr/>
      </cdr:nvSpPr>
      <cdr:spPr>
        <a:xfrm xmlns:a="http://schemas.openxmlformats.org/drawingml/2006/main">
          <a:off x="229147" y="77040"/>
          <a:ext cx="3342727" cy="25913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Монетарна база (компоненти, млрд. грн.)</a:t>
          </a:r>
          <a:endParaRPr lang="uk-UA" sz="1200">
            <a:effectLst/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0.22589</cdr:x>
      <cdr:y>0.11089</cdr:y>
    </cdr:from>
    <cdr:to>
      <cdr:x>0.22589</cdr:x>
      <cdr:y>0.79375</cdr:y>
    </cdr:to>
    <cdr:cxnSp macro="">
      <cdr:nvCxnSpPr>
        <cdr:cNvPr id="11" name="Прямая соединительная линия 10"/>
        <cdr:cNvCxnSpPr/>
      </cdr:nvCxnSpPr>
      <cdr:spPr>
        <a:xfrm xmlns:a="http://schemas.openxmlformats.org/drawingml/2006/main" flipH="1">
          <a:off x="1723992" y="542925"/>
          <a:ext cx="33" cy="334327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0.8237</cdr:x>
      <cdr:y>0.11284</cdr:y>
    </cdr:from>
    <cdr:to>
      <cdr:x>0.82412</cdr:x>
      <cdr:y>0.79634</cdr:y>
    </cdr:to>
    <cdr:cxnSp macro="">
      <cdr:nvCxnSpPr>
        <cdr:cNvPr id="24" name="Прямая соединительная линия 23"/>
        <cdr:cNvCxnSpPr/>
      </cdr:nvCxnSpPr>
      <cdr:spPr>
        <a:xfrm xmlns:a="http://schemas.openxmlformats.org/drawingml/2006/main">
          <a:off x="6286500" y="552450"/>
          <a:ext cx="3184" cy="3346431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0.84949</cdr:x>
      <cdr:y>0.12759</cdr:y>
    </cdr:from>
    <cdr:to>
      <cdr:x>0.95308</cdr:x>
      <cdr:y>0.12759</cdr:y>
    </cdr:to>
    <cdr:cxnSp macro="">
      <cdr:nvCxnSpPr>
        <cdr:cNvPr id="25" name="Прямая соединительная линия 24"/>
        <cdr:cNvCxnSpPr/>
      </cdr:nvCxnSpPr>
      <cdr:spPr>
        <a:xfrm xmlns:a="http://schemas.openxmlformats.org/drawingml/2006/main">
          <a:off x="3669797" y="459333"/>
          <a:ext cx="447509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0.25131</cdr:x>
      <cdr:y>0.96215</cdr:y>
    </cdr:from>
    <cdr:to>
      <cdr:x>0.30248</cdr:x>
      <cdr:y>0.9641</cdr:y>
    </cdr:to>
    <cdr:cxnSp macro="">
      <cdr:nvCxnSpPr>
        <cdr:cNvPr id="26" name="Прямая соединительная линия 25"/>
        <cdr:cNvCxnSpPr/>
      </cdr:nvCxnSpPr>
      <cdr:spPr>
        <a:xfrm xmlns:a="http://schemas.openxmlformats.org/drawingml/2006/main">
          <a:off x="1085651" y="3463728"/>
          <a:ext cx="221055" cy="702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B0F0"/>
          </a:solidFill>
          <a:prstDash val="dash"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0.41298</cdr:x>
      <cdr:y>0.9669</cdr:y>
    </cdr:from>
    <cdr:to>
      <cdr:x>0.45541</cdr:x>
      <cdr:y>0.96884</cdr:y>
    </cdr:to>
    <cdr:cxnSp macro="">
      <cdr:nvCxnSpPr>
        <cdr:cNvPr id="27" name="Прямая соединительная линия 26"/>
        <cdr:cNvCxnSpPr/>
      </cdr:nvCxnSpPr>
      <cdr:spPr>
        <a:xfrm xmlns:a="http://schemas.openxmlformats.org/drawingml/2006/main" flipV="1">
          <a:off x="1784065" y="3480840"/>
          <a:ext cx="183297" cy="6984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0.70139</cdr:x>
      <cdr:y>0.21206</cdr:y>
    </cdr:from>
    <cdr:to>
      <cdr:x>0.80498</cdr:x>
      <cdr:y>0.21206</cdr:y>
    </cdr:to>
    <cdr:cxnSp macro="">
      <cdr:nvCxnSpPr>
        <cdr:cNvPr id="28" name="Прямая соединительная линия 27"/>
        <cdr:cNvCxnSpPr/>
      </cdr:nvCxnSpPr>
      <cdr:spPr>
        <a:xfrm xmlns:a="http://schemas.openxmlformats.org/drawingml/2006/main">
          <a:off x="5353040" y="1038233"/>
          <a:ext cx="790599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0.55413</cdr:x>
      <cdr:y>0.22373</cdr:y>
    </cdr:from>
    <cdr:to>
      <cdr:x>0.65771</cdr:x>
      <cdr:y>0.22373</cdr:y>
    </cdr:to>
    <cdr:cxnSp macro="">
      <cdr:nvCxnSpPr>
        <cdr:cNvPr id="29" name="Прямая соединительная линия 28"/>
        <cdr:cNvCxnSpPr/>
      </cdr:nvCxnSpPr>
      <cdr:spPr>
        <a:xfrm xmlns:a="http://schemas.openxmlformats.org/drawingml/2006/main">
          <a:off x="4229120" y="1095370"/>
          <a:ext cx="790523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0.39937</cdr:x>
      <cdr:y>0.26458</cdr:y>
    </cdr:from>
    <cdr:to>
      <cdr:x>0.50295</cdr:x>
      <cdr:y>0.26458</cdr:y>
    </cdr:to>
    <cdr:cxnSp macro="">
      <cdr:nvCxnSpPr>
        <cdr:cNvPr id="30" name="Прямая соединительная линия 29"/>
        <cdr:cNvCxnSpPr/>
      </cdr:nvCxnSpPr>
      <cdr:spPr>
        <a:xfrm xmlns:a="http://schemas.openxmlformats.org/drawingml/2006/main">
          <a:off x="3048022" y="1295393"/>
          <a:ext cx="790522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0.25086</cdr:x>
      <cdr:y>0.31128</cdr:y>
    </cdr:from>
    <cdr:to>
      <cdr:x>0.35444</cdr:x>
      <cdr:y>0.31128</cdr:y>
    </cdr:to>
    <cdr:cxnSp macro="">
      <cdr:nvCxnSpPr>
        <cdr:cNvPr id="31" name="Прямая соединительная линия 30"/>
        <cdr:cNvCxnSpPr/>
      </cdr:nvCxnSpPr>
      <cdr:spPr>
        <a:xfrm xmlns:a="http://schemas.openxmlformats.org/drawingml/2006/main">
          <a:off x="1914579" y="1524010"/>
          <a:ext cx="790522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0.70556</cdr:x>
      <cdr:y>0.24772</cdr:y>
    </cdr:from>
    <cdr:to>
      <cdr:x>0.80915</cdr:x>
      <cdr:y>0.24772</cdr:y>
    </cdr:to>
    <cdr:cxnSp macro="">
      <cdr:nvCxnSpPr>
        <cdr:cNvPr id="33" name="Прямая соединительная линия 32"/>
        <cdr:cNvCxnSpPr/>
      </cdr:nvCxnSpPr>
      <cdr:spPr>
        <a:xfrm xmlns:a="http://schemas.openxmlformats.org/drawingml/2006/main">
          <a:off x="5384804" y="1212825"/>
          <a:ext cx="790599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B0F0"/>
          </a:solidFill>
          <a:prstDash val="dash"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0.10479</cdr:x>
      <cdr:y>0.26259</cdr:y>
    </cdr:from>
    <cdr:to>
      <cdr:x>0.2249</cdr:x>
      <cdr:y>0.3292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452710" y="945310"/>
          <a:ext cx="518840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chemeClr val="tx1"/>
              </a:solidFill>
              <a:latin typeface="Arial" pitchFamily="34" charset="0"/>
              <a:cs typeface="Arial" pitchFamily="34" charset="0"/>
            </a:rPr>
            <a:t>333</a:t>
          </a:r>
        </a:p>
      </cdr:txBody>
    </cdr:sp>
  </cdr:relSizeAnchor>
  <cdr:relSizeAnchor xmlns:cdr="http://schemas.openxmlformats.org/drawingml/2006/chartDrawing">
    <cdr:from>
      <cdr:x>0.22931</cdr:x>
      <cdr:y>0.11113</cdr:y>
    </cdr:from>
    <cdr:to>
      <cdr:x>0.96793</cdr:x>
      <cdr:y>0.78846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990600" y="400050"/>
          <a:ext cx="3190875" cy="243840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95000"/>
            <a:lumOff val="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0.36173</cdr:x>
      <cdr:y>0.20106</cdr:y>
    </cdr:from>
    <cdr:to>
      <cdr:x>0.4542</cdr:x>
      <cdr:y>0.26767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562666" y="723798"/>
          <a:ext cx="399470" cy="2397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362</a:t>
          </a:r>
        </a:p>
      </cdr:txBody>
    </cdr:sp>
  </cdr:relSizeAnchor>
  <cdr:relSizeAnchor xmlns:cdr="http://schemas.openxmlformats.org/drawingml/2006/chartDrawing">
    <cdr:from>
      <cdr:x>0.53786</cdr:x>
      <cdr:y>0.19893</cdr:y>
    </cdr:from>
    <cdr:to>
      <cdr:x>0.63279</cdr:x>
      <cdr:y>0.25665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323565" y="716133"/>
          <a:ext cx="410097" cy="20779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38</a:t>
          </a:r>
          <a:r>
            <a:rPr lang="uk-UA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1</a:t>
          </a:r>
        </a:p>
      </cdr:txBody>
    </cdr:sp>
  </cdr:relSizeAnchor>
  <cdr:relSizeAnchor xmlns:cdr="http://schemas.openxmlformats.org/drawingml/2006/chartDrawing">
    <cdr:from>
      <cdr:x>0.72135</cdr:x>
      <cdr:y>0.17203</cdr:y>
    </cdr:from>
    <cdr:to>
      <cdr:x>0.81361</cdr:x>
      <cdr:y>0.23864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3116226" y="619310"/>
          <a:ext cx="398571" cy="23980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396</a:t>
          </a:r>
        </a:p>
      </cdr:txBody>
    </cdr:sp>
  </cdr:relSizeAnchor>
  <cdr:relSizeAnchor xmlns:cdr="http://schemas.openxmlformats.org/drawingml/2006/chartDrawing">
    <cdr:from>
      <cdr:x>0.00661</cdr:x>
      <cdr:y>0.92869</cdr:y>
    </cdr:from>
    <cdr:to>
      <cdr:x>0.81359</cdr:x>
      <cdr:y>0.99748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8553" y="3343275"/>
          <a:ext cx="3486171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ea typeface="+mn-ea"/>
              <a:cs typeface="Arial" pitchFamily="34" charset="0"/>
            </a:rPr>
            <a:t>Джерело</a:t>
          </a:r>
          <a:r>
            <a:rPr lang="en-US" sz="100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uk-UA" sz="1000">
              <a:latin typeface="Arial" pitchFamily="34" charset="0"/>
              <a:ea typeface="+mn-ea"/>
              <a:cs typeface="Arial" pitchFamily="34" charset="0"/>
            </a:rPr>
            <a:t>НБУ (розрахунок за програмним курсом)</a:t>
          </a:r>
          <a:endParaRPr lang="uk-UA" sz="10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0.90774</cdr:x>
      <cdr:y>0.19934</cdr:y>
    </cdr:from>
    <cdr:to>
      <cdr:x>1</cdr:x>
      <cdr:y>0.26596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3921429" y="717632"/>
          <a:ext cx="398571" cy="2398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0000C8"/>
              </a:solidFill>
              <a:latin typeface="Arial" pitchFamily="34" charset="0"/>
              <a:cs typeface="Arial" pitchFamily="34" charset="0"/>
            </a:rPr>
            <a:t>359</a:t>
          </a:r>
        </a:p>
      </cdr:txBody>
    </cdr:sp>
  </cdr:relSizeAnchor>
  <cdr:relSizeAnchor xmlns:cdr="http://schemas.openxmlformats.org/drawingml/2006/chartDrawing">
    <cdr:from>
      <cdr:x>0.05304</cdr:x>
      <cdr:y>0.0214</cdr:y>
    </cdr:from>
    <cdr:to>
      <cdr:x>0.82682</cdr:x>
      <cdr:y>0.09338</cdr:y>
    </cdr:to>
    <cdr:sp macro="" textlink="">
      <cdr:nvSpPr>
        <cdr:cNvPr id="21" name="Прямоугольник 20"/>
        <cdr:cNvSpPr/>
      </cdr:nvSpPr>
      <cdr:spPr>
        <a:xfrm xmlns:a="http://schemas.openxmlformats.org/drawingml/2006/main">
          <a:off x="229147" y="77040"/>
          <a:ext cx="3342727" cy="25913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Монетарна база (компоненти, млрд. грн.)</a:t>
          </a:r>
          <a:endParaRPr lang="uk-UA" sz="1200">
            <a:effectLst/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0.24794</cdr:x>
      <cdr:y>0.11089</cdr:y>
    </cdr:from>
    <cdr:to>
      <cdr:x>0.24794</cdr:x>
      <cdr:y>0.79375</cdr:y>
    </cdr:to>
    <cdr:cxnSp macro="">
      <cdr:nvCxnSpPr>
        <cdr:cNvPr id="11" name="Прямая соединительная линия 10"/>
        <cdr:cNvCxnSpPr/>
      </cdr:nvCxnSpPr>
      <cdr:spPr>
        <a:xfrm xmlns:a="http://schemas.openxmlformats.org/drawingml/2006/main" flipH="1">
          <a:off x="1071095" y="399204"/>
          <a:ext cx="0" cy="2458296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0.79179</cdr:x>
      <cdr:y>0.15077</cdr:y>
    </cdr:from>
    <cdr:to>
      <cdr:x>0.89537</cdr:x>
      <cdr:y>0.15077</cdr:y>
    </cdr:to>
    <cdr:cxnSp macro="">
      <cdr:nvCxnSpPr>
        <cdr:cNvPr id="32" name="Прямая соединительная линия 31"/>
        <cdr:cNvCxnSpPr/>
      </cdr:nvCxnSpPr>
      <cdr:spPr>
        <a:xfrm xmlns:a="http://schemas.openxmlformats.org/drawingml/2006/main">
          <a:off x="3420515" y="54275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0.42798</cdr:x>
      <cdr:y>0.19839</cdr:y>
    </cdr:from>
    <cdr:to>
      <cdr:x>0.53156</cdr:x>
      <cdr:y>0.19839</cdr:y>
    </cdr:to>
    <cdr:cxnSp macro="">
      <cdr:nvCxnSpPr>
        <cdr:cNvPr id="35" name="Прямая соединительная линия 34"/>
        <cdr:cNvCxnSpPr/>
      </cdr:nvCxnSpPr>
      <cdr:spPr>
        <a:xfrm xmlns:a="http://schemas.openxmlformats.org/drawingml/2006/main">
          <a:off x="1848890" y="71420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0.24498</cdr:x>
      <cdr:y>0.24602</cdr:y>
    </cdr:from>
    <cdr:to>
      <cdr:x>0.34856</cdr:x>
      <cdr:y>0.24602</cdr:y>
    </cdr:to>
    <cdr:cxnSp macro="">
      <cdr:nvCxnSpPr>
        <cdr:cNvPr id="36" name="Прямая соединительная линия 35"/>
        <cdr:cNvCxnSpPr/>
      </cdr:nvCxnSpPr>
      <cdr:spPr>
        <a:xfrm xmlns:a="http://schemas.openxmlformats.org/drawingml/2006/main">
          <a:off x="1058315" y="88565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0.61981</cdr:x>
      <cdr:y>0.16135</cdr:y>
    </cdr:from>
    <cdr:to>
      <cdr:x>0.72339</cdr:x>
      <cdr:y>0.16135</cdr:y>
    </cdr:to>
    <cdr:cxnSp macro="">
      <cdr:nvCxnSpPr>
        <cdr:cNvPr id="37" name="Прямая соединительная линия 36"/>
        <cdr:cNvCxnSpPr/>
      </cdr:nvCxnSpPr>
      <cdr:spPr>
        <a:xfrm xmlns:a="http://schemas.openxmlformats.org/drawingml/2006/main">
          <a:off x="2677565" y="58085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0.44171</cdr:x>
      <cdr:y>0.86607</cdr:y>
    </cdr:from>
    <cdr:to>
      <cdr:x>0.79816</cdr:x>
      <cdr:y>0.93133</cdr:y>
    </cdr:to>
    <cdr:sp macro="" textlink="">
      <cdr:nvSpPr>
        <cdr:cNvPr id="38" name="TextBox 5"/>
        <cdr:cNvSpPr txBox="1"/>
      </cdr:nvSpPr>
      <cdr:spPr>
        <a:xfrm xmlns:a="http://schemas.openxmlformats.org/drawingml/2006/main">
          <a:off x="1908174" y="3117850"/>
          <a:ext cx="1539875" cy="23495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МВФ (критерій ЧВА)</a:t>
          </a:r>
        </a:p>
      </cdr:txBody>
    </cdr:sp>
  </cdr:relSizeAnchor>
  <cdr:relSizeAnchor xmlns:cdr="http://schemas.openxmlformats.org/drawingml/2006/chartDrawing">
    <cdr:from>
      <cdr:x>0.3616</cdr:x>
      <cdr:y>0.90223</cdr:y>
    </cdr:from>
    <cdr:to>
      <cdr:x>0.43308</cdr:x>
      <cdr:y>0.90306</cdr:y>
    </cdr:to>
    <cdr:cxnSp macro="">
      <cdr:nvCxnSpPr>
        <cdr:cNvPr id="39" name="Прямая соединительная линия 38"/>
        <cdr:cNvCxnSpPr/>
      </cdr:nvCxnSpPr>
      <cdr:spPr>
        <a:xfrm xmlns:a="http://schemas.openxmlformats.org/drawingml/2006/main">
          <a:off x="1562100" y="3248025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0.44171</cdr:x>
      <cdr:y>0.79463</cdr:y>
    </cdr:from>
    <cdr:to>
      <cdr:x>0.89076</cdr:x>
      <cdr:y>0.87388</cdr:y>
    </cdr:to>
    <cdr:sp macro="" textlink="">
      <cdr:nvSpPr>
        <cdr:cNvPr id="40" name="TextBox 5"/>
        <cdr:cNvSpPr txBox="1"/>
      </cdr:nvSpPr>
      <cdr:spPr>
        <a:xfrm xmlns:a="http://schemas.openxmlformats.org/drawingml/2006/main">
          <a:off x="1908186" y="2860668"/>
          <a:ext cx="1939914" cy="28530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МВФ (індикативна ціль МБ)</a:t>
          </a:r>
        </a:p>
      </cdr:txBody>
    </cdr:sp>
  </cdr:relSizeAnchor>
  <cdr:relSizeAnchor xmlns:cdr="http://schemas.openxmlformats.org/drawingml/2006/chartDrawing">
    <cdr:from>
      <cdr:x>0.35792</cdr:x>
      <cdr:y>0.8449</cdr:y>
    </cdr:from>
    <cdr:to>
      <cdr:x>0.42941</cdr:x>
      <cdr:y>0.84574</cdr:y>
    </cdr:to>
    <cdr:cxnSp macro="">
      <cdr:nvCxnSpPr>
        <cdr:cNvPr id="41" name="Прямая соединительная линия 40"/>
        <cdr:cNvCxnSpPr/>
      </cdr:nvCxnSpPr>
      <cdr:spPr>
        <a:xfrm xmlns:a="http://schemas.openxmlformats.org/drawingml/2006/main">
          <a:off x="1546225" y="3041650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0.85181</cdr:x>
      <cdr:y>0.22842</cdr:y>
    </cdr:from>
    <cdr:to>
      <cdr:x>0.92329</cdr:x>
      <cdr:y>0.22926</cdr:y>
    </cdr:to>
    <cdr:cxnSp macro="">
      <cdr:nvCxnSpPr>
        <cdr:cNvPr id="42" name="Прямая соединительная линия 41"/>
        <cdr:cNvCxnSpPr/>
      </cdr:nvCxnSpPr>
      <cdr:spPr>
        <a:xfrm xmlns:a="http://schemas.openxmlformats.org/drawingml/2006/main">
          <a:off x="3679825" y="822325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0.67542</cdr:x>
      <cdr:y>0.18344</cdr:y>
    </cdr:from>
    <cdr:to>
      <cdr:x>0.74691</cdr:x>
      <cdr:y>0.18428</cdr:y>
    </cdr:to>
    <cdr:cxnSp macro="">
      <cdr:nvCxnSpPr>
        <cdr:cNvPr id="43" name="Прямая соединительная линия 42"/>
        <cdr:cNvCxnSpPr/>
      </cdr:nvCxnSpPr>
      <cdr:spPr>
        <a:xfrm xmlns:a="http://schemas.openxmlformats.org/drawingml/2006/main">
          <a:off x="2917825" y="660400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0.50565</cdr:x>
      <cdr:y>0.20461</cdr:y>
    </cdr:from>
    <cdr:to>
      <cdr:x>0.57713</cdr:x>
      <cdr:y>0.20545</cdr:y>
    </cdr:to>
    <cdr:cxnSp macro="">
      <cdr:nvCxnSpPr>
        <cdr:cNvPr id="44" name="Прямая соединительная линия 43"/>
        <cdr:cNvCxnSpPr/>
      </cdr:nvCxnSpPr>
      <cdr:spPr>
        <a:xfrm xmlns:a="http://schemas.openxmlformats.org/drawingml/2006/main">
          <a:off x="2184400" y="736600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0.31162</cdr:x>
      <cdr:y>0.22578</cdr:y>
    </cdr:from>
    <cdr:to>
      <cdr:x>0.3831</cdr:x>
      <cdr:y>0.22661</cdr:y>
    </cdr:to>
    <cdr:cxnSp macro="">
      <cdr:nvCxnSpPr>
        <cdr:cNvPr id="45" name="Прямая соединительная линия 44"/>
        <cdr:cNvCxnSpPr/>
      </cdr:nvCxnSpPr>
      <cdr:spPr>
        <a:xfrm xmlns:a="http://schemas.openxmlformats.org/drawingml/2006/main">
          <a:off x="1346200" y="812800"/>
          <a:ext cx="308806" cy="300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00C8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0.20064</cdr:x>
      <cdr:y>0.47093</cdr:y>
    </cdr:from>
    <cdr:to>
      <cdr:x>0.30868</cdr:x>
      <cdr:y>0.53754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866772" y="1695363"/>
          <a:ext cx="466733" cy="2397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-675</a:t>
          </a:r>
        </a:p>
      </cdr:txBody>
    </cdr:sp>
  </cdr:relSizeAnchor>
  <cdr:relSizeAnchor xmlns:cdr="http://schemas.openxmlformats.org/drawingml/2006/chartDrawing">
    <cdr:from>
      <cdr:x>0.35707</cdr:x>
      <cdr:y>0.38678</cdr:y>
    </cdr:from>
    <cdr:to>
      <cdr:x>0.452</cdr:x>
      <cdr:y>0.4445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542539" y="1392411"/>
          <a:ext cx="410098" cy="20779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3</a:t>
          </a:r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79</a:t>
          </a:r>
        </a:p>
      </cdr:txBody>
    </cdr:sp>
  </cdr:relSizeAnchor>
  <cdr:relSizeAnchor xmlns:cdr="http://schemas.openxmlformats.org/drawingml/2006/chartDrawing">
    <cdr:from>
      <cdr:x>0.48984</cdr:x>
      <cdr:y>0.33607</cdr:y>
    </cdr:from>
    <cdr:to>
      <cdr:x>0.59861</cdr:x>
      <cdr:y>0.40269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116112" y="1209846"/>
          <a:ext cx="469886" cy="23983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1316</a:t>
          </a:r>
        </a:p>
      </cdr:txBody>
    </cdr:sp>
  </cdr:relSizeAnchor>
  <cdr:relSizeAnchor xmlns:cdr="http://schemas.openxmlformats.org/drawingml/2006/chartDrawing">
    <cdr:from>
      <cdr:x>0.32852</cdr:x>
      <cdr:y>0.84138</cdr:y>
    </cdr:from>
    <cdr:to>
      <cdr:x>0.67148</cdr:x>
      <cdr:y>0.91281</cdr:y>
    </cdr:to>
    <cdr:sp macro="" textlink="">
      <cdr:nvSpPr>
        <cdr:cNvPr id="14" name="TextBox 5"/>
        <cdr:cNvSpPr txBox="1"/>
      </cdr:nvSpPr>
      <cdr:spPr>
        <a:xfrm xmlns:a="http://schemas.openxmlformats.org/drawingml/2006/main">
          <a:off x="1419225" y="3028953"/>
          <a:ext cx="1481550" cy="25717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cs typeface="Arial" pitchFamily="34" charset="0"/>
            </a:rPr>
            <a:t>МВФ (критерій ЧМР)</a:t>
          </a:r>
        </a:p>
      </cdr:txBody>
    </cdr:sp>
  </cdr:relSizeAnchor>
  <cdr:relSizeAnchor xmlns:cdr="http://schemas.openxmlformats.org/drawingml/2006/chartDrawing">
    <cdr:from>
      <cdr:x>0.00661</cdr:x>
      <cdr:y>0.94078</cdr:y>
    </cdr:from>
    <cdr:to>
      <cdr:x>0.76509</cdr:x>
      <cdr:y>1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8555" y="3386808"/>
          <a:ext cx="3276634" cy="213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000">
              <a:latin typeface="Arial" pitchFamily="34" charset="0"/>
              <a:ea typeface="+mn-ea"/>
              <a:cs typeface="Arial" pitchFamily="34" charset="0"/>
            </a:rPr>
            <a:t>Джерело</a:t>
          </a:r>
          <a:r>
            <a:rPr lang="en-US" sz="100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uk-UA" sz="1000">
              <a:effectLst/>
              <a:latin typeface="Arial" pitchFamily="34" charset="0"/>
              <a:ea typeface="+mn-ea"/>
              <a:cs typeface="Arial" pitchFamily="34" charset="0"/>
            </a:rPr>
            <a:t>НБУ (розрахунок за програмним курсом)</a:t>
          </a:r>
          <a:endParaRPr lang="uk-UA" sz="1000">
            <a:effectLst/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0.62665</cdr:x>
      <cdr:y>0.22122</cdr:y>
    </cdr:from>
    <cdr:to>
      <cdr:x>0.73541</cdr:x>
      <cdr:y>0.28783</cdr:y>
    </cdr:to>
    <cdr:sp macro="" textlink="">
      <cdr:nvSpPr>
        <cdr:cNvPr id="20" name="TextBox 9"/>
        <cdr:cNvSpPr txBox="1"/>
      </cdr:nvSpPr>
      <cdr:spPr>
        <a:xfrm xmlns:a="http://schemas.openxmlformats.org/drawingml/2006/main">
          <a:off x="2707121" y="796404"/>
          <a:ext cx="469843" cy="2397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uk-UA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4118</a:t>
          </a:r>
        </a:p>
      </cdr:txBody>
    </cdr:sp>
  </cdr:relSizeAnchor>
  <cdr:relSizeAnchor xmlns:cdr="http://schemas.openxmlformats.org/drawingml/2006/chartDrawing">
    <cdr:from>
      <cdr:x>0.05304</cdr:x>
      <cdr:y>0.01875</cdr:y>
    </cdr:from>
    <cdr:to>
      <cdr:x>0.87753</cdr:x>
      <cdr:y>0.09073</cdr:y>
    </cdr:to>
    <cdr:sp macro="" textlink="">
      <cdr:nvSpPr>
        <cdr:cNvPr id="21" name="Прямоугольник 20"/>
        <cdr:cNvSpPr/>
      </cdr:nvSpPr>
      <cdr:spPr>
        <a:xfrm xmlns:a="http://schemas.openxmlformats.org/drawingml/2006/main">
          <a:off x="229133" y="67515"/>
          <a:ext cx="3561797" cy="25912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Чисті міжнародні резерви (млн. дол. США)</a:t>
          </a:r>
          <a:endParaRPr lang="uk-UA" sz="1200">
            <a:effectLst/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0.23692</cdr:x>
      <cdr:y>0.11089</cdr:y>
    </cdr:from>
    <cdr:to>
      <cdr:x>0.23692</cdr:x>
      <cdr:y>0.79375</cdr:y>
    </cdr:to>
    <cdr:cxnSp macro="">
      <cdr:nvCxnSpPr>
        <cdr:cNvPr id="11" name="Прямая соединительная линия 10"/>
        <cdr:cNvCxnSpPr/>
      </cdr:nvCxnSpPr>
      <cdr:spPr>
        <a:xfrm xmlns:a="http://schemas.openxmlformats.org/drawingml/2006/main" flipH="1">
          <a:off x="1023477" y="399216"/>
          <a:ext cx="0" cy="2458296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0.72381</cdr:x>
      <cdr:y>0.2784</cdr:y>
    </cdr:from>
    <cdr:to>
      <cdr:x>0.8274</cdr:x>
      <cdr:y>0.2784</cdr:y>
    </cdr:to>
    <cdr:cxnSp macro="">
      <cdr:nvCxnSpPr>
        <cdr:cNvPr id="25" name="Прямая соединительная линия 24"/>
        <cdr:cNvCxnSpPr/>
      </cdr:nvCxnSpPr>
      <cdr:spPr>
        <a:xfrm xmlns:a="http://schemas.openxmlformats.org/drawingml/2006/main">
          <a:off x="3126853" y="1002252"/>
          <a:ext cx="447509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0.57397</cdr:x>
      <cdr:y>0.39307</cdr:y>
    </cdr:from>
    <cdr:to>
      <cdr:x>0.67755</cdr:x>
      <cdr:y>0.39307</cdr:y>
    </cdr:to>
    <cdr:cxnSp macro="">
      <cdr:nvCxnSpPr>
        <cdr:cNvPr id="29" name="Прямая соединительная линия 28"/>
        <cdr:cNvCxnSpPr/>
      </cdr:nvCxnSpPr>
      <cdr:spPr>
        <a:xfrm xmlns:a="http://schemas.openxmlformats.org/drawingml/2006/main">
          <a:off x="2479556" y="1415046"/>
          <a:ext cx="447465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0.42583</cdr:x>
      <cdr:y>0.43656</cdr:y>
    </cdr:from>
    <cdr:to>
      <cdr:x>0.52941</cdr:x>
      <cdr:y>0.43656</cdr:y>
    </cdr:to>
    <cdr:cxnSp macro="">
      <cdr:nvCxnSpPr>
        <cdr:cNvPr id="30" name="Прямая соединительная линия 29"/>
        <cdr:cNvCxnSpPr/>
      </cdr:nvCxnSpPr>
      <cdr:spPr>
        <a:xfrm xmlns:a="http://schemas.openxmlformats.org/drawingml/2006/main">
          <a:off x="1839606" y="1571619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0.28172</cdr:x>
      <cdr:y>0.48591</cdr:y>
    </cdr:from>
    <cdr:to>
      <cdr:x>0.3853</cdr:x>
      <cdr:y>0.48591</cdr:y>
    </cdr:to>
    <cdr:cxnSp macro="">
      <cdr:nvCxnSpPr>
        <cdr:cNvPr id="31" name="Прямая соединительная линия 30"/>
        <cdr:cNvCxnSpPr/>
      </cdr:nvCxnSpPr>
      <cdr:spPr>
        <a:xfrm xmlns:a="http://schemas.openxmlformats.org/drawingml/2006/main">
          <a:off x="1217041" y="1749258"/>
          <a:ext cx="447466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0.25679</cdr:x>
      <cdr:y>0.874</cdr:y>
    </cdr:from>
    <cdr:to>
      <cdr:x>0.33514</cdr:x>
      <cdr:y>0.87577</cdr:y>
    </cdr:to>
    <cdr:cxnSp macro="">
      <cdr:nvCxnSpPr>
        <cdr:cNvPr id="32" name="Прямая соединительная линия 31"/>
        <cdr:cNvCxnSpPr/>
      </cdr:nvCxnSpPr>
      <cdr:spPr>
        <a:xfrm xmlns:a="http://schemas.openxmlformats.org/drawingml/2006/main">
          <a:off x="1109320" y="3146409"/>
          <a:ext cx="338472" cy="63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dash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7</xdr:col>
      <xdr:colOff>583857</xdr:colOff>
      <xdr:row>16</xdr:row>
      <xdr:rowOff>149105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11520</xdr:colOff>
      <xdr:row>3</xdr:row>
      <xdr:rowOff>9525</xdr:rowOff>
    </xdr:from>
    <xdr:to>
      <xdr:col>10</xdr:col>
      <xdr:colOff>40839</xdr:colOff>
      <xdr:row>17</xdr:row>
      <xdr:rowOff>2154</xdr:rowOff>
    </xdr:to>
    <xdr:graphicFrame macro="">
      <xdr:nvGraphicFramePr>
        <xdr:cNvPr id="2" name="Диаграмма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</xdr:row>
      <xdr:rowOff>0</xdr:rowOff>
    </xdr:from>
    <xdr:to>
      <xdr:col>21</xdr:col>
      <xdr:colOff>30480</xdr:colOff>
      <xdr:row>16</xdr:row>
      <xdr:rowOff>83185</xdr:rowOff>
    </xdr:to>
    <xdr:graphicFrame macro="">
      <xdr:nvGraphicFramePr>
        <xdr:cNvPr id="2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0.11592</cdr:x>
      <cdr:y>0.26798</cdr:y>
    </cdr:from>
    <cdr:to>
      <cdr:x>0.14751</cdr:x>
      <cdr:y>0.30821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338572" y="569186"/>
          <a:ext cx="92267" cy="85449"/>
        </a:xfrm>
        <a:prstGeom xmlns:a="http://schemas.openxmlformats.org/drawingml/2006/main" prst="rect">
          <a:avLst/>
        </a:prstGeom>
        <a:solidFill xmlns:a="http://schemas.openxmlformats.org/drawingml/2006/main">
          <a:srgbClr val="6BA93A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0.11592</cdr:x>
      <cdr:y>0.32666</cdr:y>
    </cdr:from>
    <cdr:to>
      <cdr:x>0.14751</cdr:x>
      <cdr:y>0.36835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338572" y="693823"/>
          <a:ext cx="92267" cy="88549"/>
        </a:xfrm>
        <a:prstGeom xmlns:a="http://schemas.openxmlformats.org/drawingml/2006/main" prst="rect">
          <a:avLst/>
        </a:prstGeom>
        <a:solidFill xmlns:a="http://schemas.openxmlformats.org/drawingml/2006/main">
          <a:srgbClr val="91CA6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0.11592</cdr:x>
      <cdr:y>0.39062</cdr:y>
    </cdr:from>
    <cdr:to>
      <cdr:x>0.14751</cdr:x>
      <cdr:y>0.43257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338572" y="829674"/>
          <a:ext cx="92267" cy="89101"/>
        </a:xfrm>
        <a:prstGeom xmlns:a="http://schemas.openxmlformats.org/drawingml/2006/main" prst="rect">
          <a:avLst/>
        </a:prstGeom>
        <a:solidFill xmlns:a="http://schemas.openxmlformats.org/drawingml/2006/main">
          <a:srgbClr val="BDDFA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0.1134</cdr:x>
      <cdr:y>0.45061</cdr:y>
    </cdr:from>
    <cdr:to>
      <cdr:x>0.14499</cdr:x>
      <cdr:y>0.4906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331212" y="957092"/>
          <a:ext cx="92267" cy="84939"/>
        </a:xfrm>
        <a:prstGeom xmlns:a="http://schemas.openxmlformats.org/drawingml/2006/main" prst="rect">
          <a:avLst/>
        </a:prstGeom>
        <a:solidFill xmlns:a="http://schemas.openxmlformats.org/drawingml/2006/main">
          <a:srgbClr val="D3EAC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0.13087</cdr:x>
      <cdr:y>0.23391</cdr:y>
    </cdr:from>
    <cdr:to>
      <cdr:x>0.22827</cdr:x>
      <cdr:y>0.30753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82242" y="496825"/>
          <a:ext cx="284483" cy="1563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25%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0.1304</cdr:x>
      <cdr:y>0.2943</cdr:y>
    </cdr:from>
    <cdr:to>
      <cdr:x>0.2278</cdr:x>
      <cdr:y>0.36594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80865" y="625102"/>
          <a:ext cx="284482" cy="152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0.1304</cdr:x>
      <cdr:y>0.36228</cdr:y>
    </cdr:from>
    <cdr:to>
      <cdr:x>0.2278</cdr:x>
      <cdr:y>0.43396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80865" y="769483"/>
          <a:ext cx="284482" cy="152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0.12836</cdr:x>
      <cdr:y>0.42384</cdr:y>
    </cdr:from>
    <cdr:to>
      <cdr:x>0.22576</cdr:x>
      <cdr:y>0.49503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74912" y="900237"/>
          <a:ext cx="284482" cy="1512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0.04567</cdr:x>
      <cdr:y>0</cdr:y>
    </cdr:from>
    <cdr:to>
      <cdr:x>0.31133</cdr:x>
      <cdr:y>0.25591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139724" y="0"/>
          <a:ext cx="812776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800">
              <a:latin typeface="Arial" panose="020B0604020202020204" pitchFamily="34" charset="0"/>
              <a:cs typeface="Arial" panose="020B0604020202020204" pitchFamily="34" charset="0"/>
            </a:rPr>
            <a:t>довірчі</a:t>
          </a:r>
        </a:p>
        <a:p xmlns:a="http://schemas.openxmlformats.org/drawingml/2006/main">
          <a:pPr algn="ctr"/>
          <a:r>
            <a:rPr lang="uk-UA" sz="800">
              <a:latin typeface="Arial" panose="020B0604020202020204" pitchFamily="34" charset="0"/>
              <a:cs typeface="Arial" panose="020B0604020202020204" pitchFamily="34" charset="0"/>
            </a:rPr>
            <a:t>інтервали</a:t>
          </a:r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pPr algn="ctr"/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interval</a:t>
          </a:r>
        </a:p>
        <a:p xmlns:a="http://schemas.openxmlformats.org/drawingml/2006/main">
          <a:pPr algn="ctr"/>
          <a:endParaRPr lang="uk-UA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3</xdr:row>
      <xdr:rowOff>0</xdr:rowOff>
    </xdr:from>
    <xdr:to>
      <xdr:col>20</xdr:col>
      <xdr:colOff>450150</xdr:colOff>
      <xdr:row>14</xdr:row>
      <xdr:rowOff>54975</xdr:rowOff>
    </xdr:to>
    <xdr:graphicFrame macro="">
      <xdr:nvGraphicFramePr>
        <xdr:cNvPr id="2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581025</xdr:colOff>
      <xdr:row>3</xdr:row>
      <xdr:rowOff>19050</xdr:rowOff>
    </xdr:from>
    <xdr:to>
      <xdr:col>25</xdr:col>
      <xdr:colOff>593025</xdr:colOff>
      <xdr:row>14</xdr:row>
      <xdr:rowOff>83550</xdr:rowOff>
    </xdr:to>
    <xdr:graphicFrame macro="">
      <xdr:nvGraphicFramePr>
        <xdr:cNvPr id="3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0.66284</cdr:y>
    </cdr:from>
    <cdr:to>
      <cdr:x>0.123</cdr:x>
      <cdr:y>0.70307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269518" y="1455588"/>
          <a:ext cx="93140" cy="88345"/>
        </a:xfrm>
        <a:prstGeom xmlns:a="http://schemas.openxmlformats.org/drawingml/2006/main" prst="rect">
          <a:avLst/>
        </a:prstGeom>
        <a:solidFill xmlns:a="http://schemas.openxmlformats.org/drawingml/2006/main">
          <a:srgbClr val="EB5F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0.72152</cdr:y>
    </cdr:from>
    <cdr:to>
      <cdr:x>0.123</cdr:x>
      <cdr:y>0.76321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269518" y="1584449"/>
          <a:ext cx="93140" cy="915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60000"/>
            <a:lumOff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0.78548</cdr:y>
    </cdr:from>
    <cdr:to>
      <cdr:x>0.123</cdr:x>
      <cdr:y>0.82743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269518" y="1724906"/>
          <a:ext cx="93140" cy="9212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40000"/>
            <a:lumOff val="6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0.09112</cdr:x>
      <cdr:y>0.84247</cdr:y>
    </cdr:from>
    <cdr:to>
      <cdr:x>0.12271</cdr:x>
      <cdr:y>0.88246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268657" y="1850075"/>
          <a:ext cx="93140" cy="878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20000"/>
            <a:lumOff val="8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0.10636</cdr:x>
      <cdr:y>0.62877</cdr:y>
    </cdr:from>
    <cdr:to>
      <cdr:x>0.20376</cdr:x>
      <cdr:y>0.70239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13596" y="1380770"/>
          <a:ext cx="287173" cy="1616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25%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0.10589</cdr:x>
      <cdr:y>0.68916</cdr:y>
    </cdr:from>
    <cdr:to>
      <cdr:x>0.20329</cdr:x>
      <cdr:y>0.7608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12211" y="1513387"/>
          <a:ext cx="287173" cy="157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0.10589</cdr:x>
      <cdr:y>0.75714</cdr:y>
    </cdr:from>
    <cdr:to>
      <cdr:x>0.20329</cdr:x>
      <cdr:y>0.82882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12211" y="1662671"/>
          <a:ext cx="287173" cy="157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0.10608</cdr:x>
      <cdr:y>0.8157</cdr:y>
    </cdr:from>
    <cdr:to>
      <cdr:x>0.20348</cdr:x>
      <cdr:y>0.88689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12765" y="1791288"/>
          <a:ext cx="287173" cy="156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0.05722</cdr:x>
      <cdr:y>0.52483</cdr:y>
    </cdr:from>
    <cdr:to>
      <cdr:x>0.36461</cdr:x>
      <cdr:y>0.6029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168914" y="1152525"/>
          <a:ext cx="907411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75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довірчі </a:t>
          </a:r>
        </a:p>
        <a:p xmlns:a="http://schemas.openxmlformats.org/drawingml/2006/main">
          <a:r>
            <a:rPr lang="ru-RU" sz="7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інтервали</a:t>
          </a:r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0.47368</cdr:x>
      <cdr:y>0.42951</cdr:y>
    </cdr:from>
    <cdr:to>
      <cdr:x>0.52261</cdr:x>
      <cdr:y>0.42981</cdr:y>
    </cdr:to>
    <cdr:cxnSp macro="">
      <cdr:nvCxnSpPr>
        <cdr:cNvPr id="13" name="Прямая соединительная линия 12"/>
        <cdr:cNvCxnSpPr/>
      </cdr:nvCxnSpPr>
      <cdr:spPr>
        <a:xfrm xmlns:a="http://schemas.openxmlformats.org/drawingml/2006/main">
          <a:off x="1393792" y="942187"/>
          <a:ext cx="14397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0.47373</cdr:x>
      <cdr:y>0.58028</cdr:y>
    </cdr:from>
    <cdr:to>
      <cdr:x>0.52266</cdr:x>
      <cdr:y>0.58058</cdr:y>
    </cdr:to>
    <cdr:cxnSp macro="">
      <cdr:nvCxnSpPr>
        <cdr:cNvPr id="14" name="Прямая соединительная линия 13"/>
        <cdr:cNvCxnSpPr/>
      </cdr:nvCxnSpPr>
      <cdr:spPr>
        <a:xfrm xmlns:a="http://schemas.openxmlformats.org/drawingml/2006/main">
          <a:off x="1393940" y="1272917"/>
          <a:ext cx="14397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0.69332</cdr:x>
      <cdr:y>0.51756</cdr:y>
    </cdr:from>
    <cdr:to>
      <cdr:x>0.74226</cdr:x>
      <cdr:y>0.51785</cdr:y>
    </cdr:to>
    <cdr:cxnSp macro="">
      <cdr:nvCxnSpPr>
        <cdr:cNvPr id="15" name="Прямая соединительная линия 14"/>
        <cdr:cNvCxnSpPr/>
      </cdr:nvCxnSpPr>
      <cdr:spPr>
        <a:xfrm xmlns:a="http://schemas.openxmlformats.org/drawingml/2006/main">
          <a:off x="2040077" y="1135321"/>
          <a:ext cx="144004" cy="6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0.69539</cdr:x>
      <cdr:y>0.57605</cdr:y>
    </cdr:from>
    <cdr:to>
      <cdr:x>0.74433</cdr:x>
      <cdr:y>0.57635</cdr:y>
    </cdr:to>
    <cdr:cxnSp macro="">
      <cdr:nvCxnSpPr>
        <cdr:cNvPr id="24" name="Прямая соединительная линия 23"/>
        <cdr:cNvCxnSpPr/>
      </cdr:nvCxnSpPr>
      <cdr:spPr>
        <a:xfrm xmlns:a="http://schemas.openxmlformats.org/drawingml/2006/main">
          <a:off x="2046177" y="1263645"/>
          <a:ext cx="14400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0.90759</cdr:x>
      <cdr:y>0.51644</cdr:y>
    </cdr:from>
    <cdr:to>
      <cdr:x>0.95652</cdr:x>
      <cdr:y>0.51673</cdr:y>
    </cdr:to>
    <cdr:cxnSp macro="">
      <cdr:nvCxnSpPr>
        <cdr:cNvPr id="26" name="Прямая соединительная линия 25"/>
        <cdr:cNvCxnSpPr/>
      </cdr:nvCxnSpPr>
      <cdr:spPr>
        <a:xfrm xmlns:a="http://schemas.openxmlformats.org/drawingml/2006/main">
          <a:off x="2670570" y="1132873"/>
          <a:ext cx="143975" cy="63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0.90879</cdr:x>
      <cdr:y>0.57761</cdr:y>
    </cdr:from>
    <cdr:to>
      <cdr:x>0.95773</cdr:x>
      <cdr:y>0.5779</cdr:y>
    </cdr:to>
    <cdr:cxnSp macro="">
      <cdr:nvCxnSpPr>
        <cdr:cNvPr id="27" name="Прямая соединительная линия 26"/>
        <cdr:cNvCxnSpPr/>
      </cdr:nvCxnSpPr>
      <cdr:spPr>
        <a:xfrm xmlns:a="http://schemas.openxmlformats.org/drawingml/2006/main">
          <a:off x="2674081" y="1267047"/>
          <a:ext cx="144005" cy="6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0.48355</cdr:x>
      <cdr:y>0.82389</cdr:y>
    </cdr:from>
    <cdr:to>
      <cdr:x>0.80888</cdr:x>
      <cdr:y>0.91888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1435588" y="1809261"/>
          <a:ext cx="965844" cy="2085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цілі щодо інфляції</a:t>
          </a:r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0.50741</cdr:x>
      <cdr:y>0.6117</cdr:y>
    </cdr:from>
    <cdr:to>
      <cdr:x>0.60859</cdr:x>
      <cdr:y>0.83779</cdr:y>
    </cdr:to>
    <cdr:cxnSp macro="">
      <cdr:nvCxnSpPr>
        <cdr:cNvPr id="29" name="Прямая со стрелкой 28"/>
        <cdr:cNvCxnSpPr/>
      </cdr:nvCxnSpPr>
      <cdr:spPr>
        <a:xfrm xmlns:a="http://schemas.openxmlformats.org/drawingml/2006/main" flipH="1" flipV="1">
          <a:off x="1493043" y="1341834"/>
          <a:ext cx="297718" cy="4959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0.65055</cdr:x>
      <cdr:y>0.68497</cdr:y>
    </cdr:from>
    <cdr:to>
      <cdr:x>0.71175</cdr:x>
      <cdr:y>0.83779</cdr:y>
    </cdr:to>
    <cdr:cxnSp macro="">
      <cdr:nvCxnSpPr>
        <cdr:cNvPr id="30" name="Прямая со стрелкой 29"/>
        <cdr:cNvCxnSpPr/>
      </cdr:nvCxnSpPr>
      <cdr:spPr>
        <a:xfrm xmlns:a="http://schemas.openxmlformats.org/drawingml/2006/main" flipV="1">
          <a:off x="1914227" y="1502569"/>
          <a:ext cx="180082" cy="3352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0.7034</cdr:x>
      <cdr:y>0.707</cdr:y>
    </cdr:from>
    <cdr:to>
      <cdr:x>0.90991</cdr:x>
      <cdr:y>0.83279</cdr:y>
    </cdr:to>
    <cdr:cxnSp macro="">
      <cdr:nvCxnSpPr>
        <cdr:cNvPr id="31" name="Прямая со стрелкой 30"/>
        <cdr:cNvCxnSpPr/>
      </cdr:nvCxnSpPr>
      <cdr:spPr>
        <a:xfrm xmlns:a="http://schemas.openxmlformats.org/drawingml/2006/main" flipV="1">
          <a:off x="2076450" y="1552575"/>
          <a:ext cx="609600" cy="2762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0.41288</cdr:x>
      <cdr:y>0.45252</cdr:y>
    </cdr:from>
    <cdr:to>
      <cdr:x>0.52874</cdr:x>
      <cdr:y>0.54301</cdr:y>
    </cdr:to>
    <cdr:sp macro="" textlink="">
      <cdr:nvSpPr>
        <cdr:cNvPr id="32" name="TextBox 1"/>
        <cdr:cNvSpPr txBox="1"/>
      </cdr:nvSpPr>
      <cdr:spPr>
        <a:xfrm xmlns:a="http://schemas.openxmlformats.org/drawingml/2006/main">
          <a:off x="1214898" y="992655"/>
          <a:ext cx="340915" cy="198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6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±2 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в.п.</a:t>
          </a:r>
        </a:p>
      </cdr:txBody>
    </cdr:sp>
  </cdr:relSizeAnchor>
  <cdr:relSizeAnchor xmlns:cdr="http://schemas.openxmlformats.org/drawingml/2006/chartDrawing">
    <cdr:from>
      <cdr:x>0.61654</cdr:x>
      <cdr:y>0.59899</cdr:y>
    </cdr:from>
    <cdr:to>
      <cdr:x>0.7324</cdr:x>
      <cdr:y>0.68948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1814164" y="1313964"/>
          <a:ext cx="340915" cy="198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±1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 в.п.</a:t>
          </a:r>
        </a:p>
      </cdr:txBody>
    </cdr:sp>
  </cdr:relSizeAnchor>
  <cdr:relSizeAnchor xmlns:cdr="http://schemas.openxmlformats.org/drawingml/2006/chartDrawing">
    <cdr:from>
      <cdr:x>0.83007</cdr:x>
      <cdr:y>0.59999</cdr:y>
    </cdr:from>
    <cdr:to>
      <cdr:x>0.98249</cdr:x>
      <cdr:y>0.68529</cdr:y>
    </cdr:to>
    <cdr:sp macro="" textlink="">
      <cdr:nvSpPr>
        <cdr:cNvPr id="37" name="TextBox 1"/>
        <cdr:cNvSpPr txBox="1"/>
      </cdr:nvSpPr>
      <cdr:spPr>
        <a:xfrm xmlns:a="http://schemas.openxmlformats.org/drawingml/2006/main">
          <a:off x="2442449" y="1316148"/>
          <a:ext cx="448492" cy="187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±1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 в.п.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0.66284</cdr:y>
    </cdr:from>
    <cdr:to>
      <cdr:x>0.123</cdr:x>
      <cdr:y>0.70307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269518" y="1455588"/>
          <a:ext cx="93140" cy="88345"/>
        </a:xfrm>
        <a:prstGeom xmlns:a="http://schemas.openxmlformats.org/drawingml/2006/main" prst="rect">
          <a:avLst/>
        </a:prstGeom>
        <a:solidFill xmlns:a="http://schemas.openxmlformats.org/drawingml/2006/main">
          <a:srgbClr val="EB5F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0.72152</cdr:y>
    </cdr:from>
    <cdr:to>
      <cdr:x>0.123</cdr:x>
      <cdr:y>0.76321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269518" y="1584449"/>
          <a:ext cx="93140" cy="915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60000"/>
            <a:lumOff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0.09141</cdr:x>
      <cdr:y>0.78548</cdr:y>
    </cdr:from>
    <cdr:to>
      <cdr:x>0.123</cdr:x>
      <cdr:y>0.82743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269518" y="1724906"/>
          <a:ext cx="93140" cy="92122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40000"/>
            <a:lumOff val="6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0.09112</cdr:x>
      <cdr:y>0.84247</cdr:y>
    </cdr:from>
    <cdr:to>
      <cdr:x>0.12271</cdr:x>
      <cdr:y>0.88246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268657" y="1850075"/>
          <a:ext cx="93140" cy="878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20000"/>
            <a:lumOff val="8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0.10636</cdr:x>
      <cdr:y>0.62877</cdr:y>
    </cdr:from>
    <cdr:to>
      <cdr:x>0.20376</cdr:x>
      <cdr:y>0.70239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13596" y="1380770"/>
          <a:ext cx="287173" cy="1616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25%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0.10589</cdr:x>
      <cdr:y>0.68916</cdr:y>
    </cdr:from>
    <cdr:to>
      <cdr:x>0.20329</cdr:x>
      <cdr:y>0.7608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12211" y="1513387"/>
          <a:ext cx="287173" cy="157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0.10589</cdr:x>
      <cdr:y>0.75714</cdr:y>
    </cdr:from>
    <cdr:to>
      <cdr:x>0.20329</cdr:x>
      <cdr:y>0.82882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12211" y="1662671"/>
          <a:ext cx="287173" cy="157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0.10608</cdr:x>
      <cdr:y>0.8157</cdr:y>
    </cdr:from>
    <cdr:to>
      <cdr:x>0.20348</cdr:x>
      <cdr:y>0.88689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12765" y="1791288"/>
          <a:ext cx="287173" cy="156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95%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0.47368</cdr:x>
      <cdr:y>0.42951</cdr:y>
    </cdr:from>
    <cdr:to>
      <cdr:x>0.52261</cdr:x>
      <cdr:y>0.42981</cdr:y>
    </cdr:to>
    <cdr:cxnSp macro="">
      <cdr:nvCxnSpPr>
        <cdr:cNvPr id="13" name="Прямая соединительная линия 12"/>
        <cdr:cNvCxnSpPr/>
      </cdr:nvCxnSpPr>
      <cdr:spPr>
        <a:xfrm xmlns:a="http://schemas.openxmlformats.org/drawingml/2006/main">
          <a:off x="1393792" y="942187"/>
          <a:ext cx="14397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0.47373</cdr:x>
      <cdr:y>0.58028</cdr:y>
    </cdr:from>
    <cdr:to>
      <cdr:x>0.52266</cdr:x>
      <cdr:y>0.58058</cdr:y>
    </cdr:to>
    <cdr:cxnSp macro="">
      <cdr:nvCxnSpPr>
        <cdr:cNvPr id="14" name="Прямая соединительная линия 13"/>
        <cdr:cNvCxnSpPr/>
      </cdr:nvCxnSpPr>
      <cdr:spPr>
        <a:xfrm xmlns:a="http://schemas.openxmlformats.org/drawingml/2006/main">
          <a:off x="1393940" y="1272917"/>
          <a:ext cx="14397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0.69332</cdr:x>
      <cdr:y>0.51756</cdr:y>
    </cdr:from>
    <cdr:to>
      <cdr:x>0.74226</cdr:x>
      <cdr:y>0.51785</cdr:y>
    </cdr:to>
    <cdr:cxnSp macro="">
      <cdr:nvCxnSpPr>
        <cdr:cNvPr id="15" name="Прямая соединительная линия 14"/>
        <cdr:cNvCxnSpPr/>
      </cdr:nvCxnSpPr>
      <cdr:spPr>
        <a:xfrm xmlns:a="http://schemas.openxmlformats.org/drawingml/2006/main">
          <a:off x="2040077" y="1135321"/>
          <a:ext cx="144004" cy="6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0.69539</cdr:x>
      <cdr:y>0.57605</cdr:y>
    </cdr:from>
    <cdr:to>
      <cdr:x>0.74433</cdr:x>
      <cdr:y>0.57635</cdr:y>
    </cdr:to>
    <cdr:cxnSp macro="">
      <cdr:nvCxnSpPr>
        <cdr:cNvPr id="24" name="Прямая соединительная линия 23"/>
        <cdr:cNvCxnSpPr/>
      </cdr:nvCxnSpPr>
      <cdr:spPr>
        <a:xfrm xmlns:a="http://schemas.openxmlformats.org/drawingml/2006/main">
          <a:off x="2046177" y="1263645"/>
          <a:ext cx="144005" cy="65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0.90759</cdr:x>
      <cdr:y>0.51644</cdr:y>
    </cdr:from>
    <cdr:to>
      <cdr:x>0.95652</cdr:x>
      <cdr:y>0.51673</cdr:y>
    </cdr:to>
    <cdr:cxnSp macro="">
      <cdr:nvCxnSpPr>
        <cdr:cNvPr id="26" name="Прямая соединительная линия 25"/>
        <cdr:cNvCxnSpPr/>
      </cdr:nvCxnSpPr>
      <cdr:spPr>
        <a:xfrm xmlns:a="http://schemas.openxmlformats.org/drawingml/2006/main">
          <a:off x="2670570" y="1132873"/>
          <a:ext cx="143975" cy="63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0.90879</cdr:x>
      <cdr:y>0.57761</cdr:y>
    </cdr:from>
    <cdr:to>
      <cdr:x>0.95773</cdr:x>
      <cdr:y>0.5779</cdr:y>
    </cdr:to>
    <cdr:cxnSp macro="">
      <cdr:nvCxnSpPr>
        <cdr:cNvPr id="27" name="Прямая соединительная линия 26"/>
        <cdr:cNvCxnSpPr/>
      </cdr:nvCxnSpPr>
      <cdr:spPr>
        <a:xfrm xmlns:a="http://schemas.openxmlformats.org/drawingml/2006/main">
          <a:off x="2674081" y="1267047"/>
          <a:ext cx="144005" cy="6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0.48355</cdr:x>
      <cdr:y>0.82389</cdr:y>
    </cdr:from>
    <cdr:to>
      <cdr:x>0.80888</cdr:x>
      <cdr:y>0.91888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1435588" y="1809261"/>
          <a:ext cx="965844" cy="2085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inflation targets</a:t>
          </a:r>
        </a:p>
      </cdr:txBody>
    </cdr:sp>
  </cdr:relSizeAnchor>
  <cdr:relSizeAnchor xmlns:cdr="http://schemas.openxmlformats.org/drawingml/2006/chartDrawing">
    <cdr:from>
      <cdr:x>0.50741</cdr:x>
      <cdr:y>0.6117</cdr:y>
    </cdr:from>
    <cdr:to>
      <cdr:x>0.60859</cdr:x>
      <cdr:y>0.83779</cdr:y>
    </cdr:to>
    <cdr:cxnSp macro="">
      <cdr:nvCxnSpPr>
        <cdr:cNvPr id="29" name="Прямая со стрелкой 28"/>
        <cdr:cNvCxnSpPr/>
      </cdr:nvCxnSpPr>
      <cdr:spPr>
        <a:xfrm xmlns:a="http://schemas.openxmlformats.org/drawingml/2006/main" flipH="1" flipV="1">
          <a:off x="1493043" y="1341834"/>
          <a:ext cx="297718" cy="4959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0.65055</cdr:x>
      <cdr:y>0.68497</cdr:y>
    </cdr:from>
    <cdr:to>
      <cdr:x>0.71175</cdr:x>
      <cdr:y>0.83779</cdr:y>
    </cdr:to>
    <cdr:cxnSp macro="">
      <cdr:nvCxnSpPr>
        <cdr:cNvPr id="30" name="Прямая со стрелкой 29"/>
        <cdr:cNvCxnSpPr/>
      </cdr:nvCxnSpPr>
      <cdr:spPr>
        <a:xfrm xmlns:a="http://schemas.openxmlformats.org/drawingml/2006/main" flipV="1">
          <a:off x="1914227" y="1502569"/>
          <a:ext cx="180082" cy="3352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0.7034</cdr:x>
      <cdr:y>0.707</cdr:y>
    </cdr:from>
    <cdr:to>
      <cdr:x>0.90991</cdr:x>
      <cdr:y>0.83279</cdr:y>
    </cdr:to>
    <cdr:cxnSp macro="">
      <cdr:nvCxnSpPr>
        <cdr:cNvPr id="31" name="Прямая со стрелкой 30"/>
        <cdr:cNvCxnSpPr/>
      </cdr:nvCxnSpPr>
      <cdr:spPr>
        <a:xfrm xmlns:a="http://schemas.openxmlformats.org/drawingml/2006/main" flipV="1">
          <a:off x="2076450" y="1552575"/>
          <a:ext cx="609600" cy="2762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0.41288</cdr:x>
      <cdr:y>0.45252</cdr:y>
    </cdr:from>
    <cdr:to>
      <cdr:x>0.52874</cdr:x>
      <cdr:y>0.54301</cdr:y>
    </cdr:to>
    <cdr:sp macro="" textlink="">
      <cdr:nvSpPr>
        <cdr:cNvPr id="32" name="TextBox 1"/>
        <cdr:cNvSpPr txBox="1"/>
      </cdr:nvSpPr>
      <cdr:spPr>
        <a:xfrm xmlns:a="http://schemas.openxmlformats.org/drawingml/2006/main">
          <a:off x="1214898" y="992655"/>
          <a:ext cx="340915" cy="198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6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±2 pp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0.61654</cdr:x>
      <cdr:y>0.59899</cdr:y>
    </cdr:from>
    <cdr:to>
      <cdr:x>0.7324</cdr:x>
      <cdr:y>0.68948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1814164" y="1313964"/>
          <a:ext cx="340915" cy="198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±1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pp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0.83007</cdr:x>
      <cdr:y>0.59999</cdr:y>
    </cdr:from>
    <cdr:to>
      <cdr:x>0.98249</cdr:x>
      <cdr:y>0.68529</cdr:y>
    </cdr:to>
    <cdr:sp macro="" textlink="">
      <cdr:nvSpPr>
        <cdr:cNvPr id="37" name="TextBox 1"/>
        <cdr:cNvSpPr txBox="1"/>
      </cdr:nvSpPr>
      <cdr:spPr>
        <a:xfrm xmlns:a="http://schemas.openxmlformats.org/drawingml/2006/main">
          <a:off x="2442449" y="1316148"/>
          <a:ext cx="448492" cy="187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 ±1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pp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0.07746</cdr:x>
      <cdr:y>0.4936</cdr:y>
    </cdr:from>
    <cdr:to>
      <cdr:x>0.25519</cdr:x>
      <cdr:y>0.62692</cdr:y>
    </cdr:to>
    <cdr:sp macro="" textlink="">
      <cdr:nvSpPr>
        <cdr:cNvPr id="35" name="TextBox 1"/>
        <cdr:cNvSpPr txBox="1"/>
      </cdr:nvSpPr>
      <cdr:spPr>
        <a:xfrm xmlns:a="http://schemas.openxmlformats.org/drawingml/2006/main">
          <a:off x="230095" y="1081741"/>
          <a:ext cx="527957" cy="292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interval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0.14498</cdr:x>
      <cdr:y>0.03105</cdr:y>
    </cdr:from>
    <cdr:to>
      <cdr:x>0.18388</cdr:x>
      <cdr:y>0.88757</cdr:y>
    </cdr:to>
    <cdr:sp macro="" textlink="">
      <cdr:nvSpPr>
        <cdr:cNvPr id="4" name="Прямоугольник 8"/>
        <cdr:cNvSpPr/>
      </cdr:nvSpPr>
      <cdr:spPr>
        <a:xfrm xmlns:a="http://schemas.openxmlformats.org/drawingml/2006/main">
          <a:off x="438430" y="67074"/>
          <a:ext cx="117623" cy="185008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75000"/>
            <a:alpha val="4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0.4597</cdr:x>
      <cdr:y>0.03648</cdr:y>
    </cdr:from>
    <cdr:to>
      <cdr:x>0.49477</cdr:x>
      <cdr:y>0.89233</cdr:y>
    </cdr:to>
    <cdr:sp macro="" textlink="">
      <cdr:nvSpPr>
        <cdr:cNvPr id="5" name="Прямоугольник 8"/>
        <cdr:cNvSpPr/>
      </cdr:nvSpPr>
      <cdr:spPr>
        <a:xfrm xmlns:a="http://schemas.openxmlformats.org/drawingml/2006/main">
          <a:off x="1390135" y="78804"/>
          <a:ext cx="106053" cy="184863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75000"/>
            <a:alpha val="4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0.65971</cdr:x>
      <cdr:y>0.03899</cdr:y>
    </cdr:from>
    <cdr:to>
      <cdr:x>0.69125</cdr:x>
      <cdr:y>0.89233</cdr:y>
    </cdr:to>
    <cdr:sp macro="" textlink="">
      <cdr:nvSpPr>
        <cdr:cNvPr id="6" name="Прямоугольник 8"/>
        <cdr:cNvSpPr/>
      </cdr:nvSpPr>
      <cdr:spPr>
        <a:xfrm xmlns:a="http://schemas.openxmlformats.org/drawingml/2006/main">
          <a:off x="1994977" y="84226"/>
          <a:ext cx="95374" cy="184321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75000"/>
            <a:alpha val="41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</xdr:colOff>
      <xdr:row>3</xdr:row>
      <xdr:rowOff>99060</xdr:rowOff>
    </xdr:from>
    <xdr:to>
      <xdr:col>11</xdr:col>
      <xdr:colOff>32416</xdr:colOff>
      <xdr:row>16</xdr:row>
      <xdr:rowOff>15689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3</xdr:row>
      <xdr:rowOff>129540</xdr:rowOff>
    </xdr:from>
    <xdr:to>
      <xdr:col>10</xdr:col>
      <xdr:colOff>7620</xdr:colOff>
      <xdr:row>16</xdr:row>
      <xdr:rowOff>109220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0.05326</cdr:x>
      <cdr:y>0.89718</cdr:y>
    </cdr:from>
    <cdr:to>
      <cdr:x>0.98744</cdr:x>
      <cdr:y>0.97637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9554" y="2099394"/>
          <a:ext cx="2623178" cy="185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7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0.53305</cdr:x>
      <cdr:y>0.03116</cdr:y>
    </cdr:from>
    <cdr:to>
      <cdr:x>0.88123</cdr:x>
      <cdr:y>0.24672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54365" y="65060"/>
          <a:ext cx="1015302" cy="450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99060</xdr:colOff>
      <xdr:row>4</xdr:row>
      <xdr:rowOff>38100</xdr:rowOff>
    </xdr:from>
    <xdr:to>
      <xdr:col>9</xdr:col>
      <xdr:colOff>99060</xdr:colOff>
      <xdr:row>17</xdr:row>
      <xdr:rowOff>15240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" y="373380"/>
          <a:ext cx="30480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13</xdr:col>
      <xdr:colOff>0</xdr:colOff>
      <xdr:row>16</xdr:row>
      <xdr:rowOff>147320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0.05326</cdr:x>
      <cdr:y>0.89718</cdr:y>
    </cdr:from>
    <cdr:to>
      <cdr:x>0.98744</cdr:x>
      <cdr:y>0.97637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9554" y="2099394"/>
          <a:ext cx="2623178" cy="185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7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0.53305</cdr:x>
      <cdr:y>0.03116</cdr:y>
    </cdr:from>
    <cdr:to>
      <cdr:x>0.88123</cdr:x>
      <cdr:y>0.24672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54365" y="65060"/>
          <a:ext cx="1015302" cy="450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70485</xdr:colOff>
      <xdr:row>3</xdr:row>
      <xdr:rowOff>114300</xdr:rowOff>
    </xdr:from>
    <xdr:to>
      <xdr:col>21</xdr:col>
      <xdr:colOff>70485</xdr:colOff>
      <xdr:row>16</xdr:row>
      <xdr:rowOff>93980</xdr:rowOff>
    </xdr:to>
    <xdr:graphicFrame macro="">
      <xdr:nvGraphicFramePr>
        <xdr:cNvPr id="2" name="Диаграмма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0.39442</cdr:x>
      <cdr:y>0.20713</cdr:y>
    </cdr:from>
    <cdr:to>
      <cdr:x>0.63086</cdr:x>
      <cdr:y>0.20713</cdr:y>
    </cdr:to>
    <cdr:cxnSp macro="">
      <cdr:nvCxnSpPr>
        <cdr:cNvPr id="3" name="Прямая со стрелкой 2"/>
        <cdr:cNvCxnSpPr/>
      </cdr:nvCxnSpPr>
      <cdr:spPr>
        <a:xfrm xmlns:a="http://schemas.openxmlformats.org/drawingml/2006/main" flipH="1" flipV="1">
          <a:off x="1202074" y="460792"/>
          <a:ext cx="72059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0.39769</cdr:x>
      <cdr:y>0.20561</cdr:y>
    </cdr:from>
    <cdr:to>
      <cdr:x>0.82375</cdr:x>
      <cdr:y>0.37009</cdr:y>
    </cdr:to>
    <cdr:sp macro="" textlink="">
      <cdr:nvSpPr>
        <cdr:cNvPr id="4" name="Прямоугольник 3"/>
        <cdr:cNvSpPr/>
      </cdr:nvSpPr>
      <cdr:spPr>
        <a:xfrm xmlns:a="http://schemas.openxmlformats.org/drawingml/2006/main">
          <a:off x="1212158" y="428626"/>
          <a:ext cx="1298631" cy="3428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7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девальвація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depreciation</a:t>
          </a:r>
          <a:endParaRPr lang="uk-UA" sz="7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4</xdr:row>
      <xdr:rowOff>9525</xdr:rowOff>
    </xdr:from>
    <xdr:to>
      <xdr:col>12</xdr:col>
      <xdr:colOff>9525</xdr:colOff>
      <xdr:row>17</xdr:row>
      <xdr:rowOff>63500</xdr:rowOff>
    </xdr:to>
    <xdr:graphicFrame macro="">
      <xdr:nvGraphicFramePr>
        <xdr:cNvPr id="2" name="Диаграмма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671510</xdr:colOff>
      <xdr:row>3</xdr:row>
      <xdr:rowOff>57150</xdr:rowOff>
    </xdr:from>
    <xdr:to>
      <xdr:col>12</xdr:col>
      <xdr:colOff>7235</xdr:colOff>
      <xdr:row>16</xdr:row>
      <xdr:rowOff>112125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587188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201704</xdr:colOff>
      <xdr:row>52</xdr:row>
      <xdr:rowOff>100853</xdr:rowOff>
    </xdr:from>
    <xdr:to>
      <xdr:col>5</xdr:col>
      <xdr:colOff>0</xdr:colOff>
      <xdr:row>63</xdr:row>
      <xdr:rowOff>164353</xdr:rowOff>
    </xdr:to>
    <xdr:graphicFrame macro="">
      <xdr:nvGraphicFramePr>
        <xdr:cNvPr id="9" name="Содержимое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17930</xdr:colOff>
      <xdr:row>3</xdr:row>
      <xdr:rowOff>59951</xdr:rowOff>
    </xdr:from>
    <xdr:to>
      <xdr:col>11</xdr:col>
      <xdr:colOff>52342</xdr:colOff>
      <xdr:row>17</xdr:row>
      <xdr:rowOff>23598</xdr:rowOff>
    </xdr:to>
    <xdr:graphicFrame macro="">
      <xdr:nvGraphicFramePr>
        <xdr:cNvPr id="14" name="Діагра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4</xdr:row>
      <xdr:rowOff>60960</xdr:rowOff>
    </xdr:from>
    <xdr:to>
      <xdr:col>9</xdr:col>
      <xdr:colOff>38100</xdr:colOff>
      <xdr:row>17</xdr:row>
      <xdr:rowOff>40640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28574</xdr:rowOff>
    </xdr:from>
    <xdr:to>
      <xdr:col>12</xdr:col>
      <xdr:colOff>9525</xdr:colOff>
      <xdr:row>16</xdr:row>
      <xdr:rowOff>82549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53975</xdr:rowOff>
    </xdr:to>
    <xdr:graphicFrame macro="">
      <xdr:nvGraphicFramePr>
        <xdr:cNvPr id="2" name="Диаграмма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0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19</xdr:row>
      <xdr:rowOff>76200</xdr:rowOff>
    </xdr:from>
    <xdr:to>
      <xdr:col>15</xdr:col>
      <xdr:colOff>485775</xdr:colOff>
      <xdr:row>21</xdr:row>
      <xdr:rowOff>37419</xdr:rowOff>
    </xdr:to>
    <xdr:graphicFrame macro="">
      <xdr:nvGraphicFramePr>
        <xdr:cNvPr id="8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23812</xdr:colOff>
      <xdr:row>3</xdr:row>
      <xdr:rowOff>19050</xdr:rowOff>
    </xdr:from>
    <xdr:to>
      <xdr:col>16</xdr:col>
      <xdr:colOff>35812</xdr:colOff>
      <xdr:row>15</xdr:row>
      <xdr:rowOff>6350</xdr:rowOff>
    </xdr:to>
    <xdr:graphicFrame macro="">
      <xdr:nvGraphicFramePr>
        <xdr:cNvPr id="9" name="Діагра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13</xdr:col>
      <xdr:colOff>0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19050</xdr:colOff>
      <xdr:row>3</xdr:row>
      <xdr:rowOff>9525</xdr:rowOff>
    </xdr:from>
    <xdr:to>
      <xdr:col>14</xdr:col>
      <xdr:colOff>352425</xdr:colOff>
      <xdr:row>16</xdr:row>
      <xdr:rowOff>63500</xdr:rowOff>
    </xdr:to>
    <xdr:graphicFrame macro="">
      <xdr:nvGraphicFramePr>
        <xdr:cNvPr id="21" name="Діагра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0.29791</cdr:x>
      <cdr:y>0.43892</cdr:y>
    </cdr:from>
    <cdr:to>
      <cdr:x>0.82608</cdr:x>
      <cdr:y>0.98689</cdr:y>
    </cdr:to>
    <cdr:sp macro="" textlink="">
      <cdr:nvSpPr>
        <cdr:cNvPr id="8248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671" y="1597450"/>
          <a:ext cx="387373" cy="815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Источник: Госкомстат и собственные расчеты.</a:t>
          </a:r>
          <a:endParaRPr lang="uk-UA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0.2394</cdr:x>
      <cdr:y>0.95605</cdr:y>
    </cdr:from>
    <cdr:to>
      <cdr:x>0.77148</cdr:x>
      <cdr:y>0.98291</cdr:y>
    </cdr:to>
    <cdr:sp macro="" textlink="">
      <cdr:nvSpPr>
        <cdr:cNvPr id="8250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8754" y="2281407"/>
          <a:ext cx="390244" cy="1387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3</xdr:row>
      <xdr:rowOff>123825</xdr:rowOff>
    </xdr:from>
    <xdr:to>
      <xdr:col>9</xdr:col>
      <xdr:colOff>577861</xdr:colOff>
      <xdr:row>16</xdr:row>
      <xdr:rowOff>109909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6575" y="285750"/>
          <a:ext cx="3054361" cy="2091109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0.28399</cdr:x>
      <cdr:y>0.95371</cdr:y>
    </cdr:from>
    <cdr:to>
      <cdr:x>0.55351</cdr:x>
      <cdr:y>0.98289</cdr:y>
    </cdr:to>
    <cdr:sp macro="" textlink="">
      <cdr:nvSpPr>
        <cdr:cNvPr id="8251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461" y="2265398"/>
          <a:ext cx="197674" cy="157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0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31</xdr:row>
      <xdr:rowOff>76200</xdr:rowOff>
    </xdr:from>
    <xdr:to>
      <xdr:col>12</xdr:col>
      <xdr:colOff>563880</xdr:colOff>
      <xdr:row>39</xdr:row>
      <xdr:rowOff>2540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142875</xdr:colOff>
      <xdr:row>31</xdr:row>
      <xdr:rowOff>104775</xdr:rowOff>
    </xdr:from>
    <xdr:to>
      <xdr:col>16</xdr:col>
      <xdr:colOff>401955</xdr:colOff>
      <xdr:row>39</xdr:row>
      <xdr:rowOff>31115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247650</xdr:colOff>
      <xdr:row>31</xdr:row>
      <xdr:rowOff>171450</xdr:rowOff>
    </xdr:from>
    <xdr:to>
      <xdr:col>24</xdr:col>
      <xdr:colOff>506730</xdr:colOff>
      <xdr:row>39</xdr:row>
      <xdr:rowOff>51435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85725</xdr:colOff>
      <xdr:row>31</xdr:row>
      <xdr:rowOff>142875</xdr:rowOff>
    </xdr:from>
    <xdr:to>
      <xdr:col>20</xdr:col>
      <xdr:colOff>344805</xdr:colOff>
      <xdr:row>39</xdr:row>
      <xdr:rowOff>22860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238125</xdr:colOff>
      <xdr:row>31</xdr:row>
      <xdr:rowOff>180975</xdr:rowOff>
    </xdr:from>
    <xdr:to>
      <xdr:col>8</xdr:col>
      <xdr:colOff>497205</xdr:colOff>
      <xdr:row>38</xdr:row>
      <xdr:rowOff>107315</xdr:rowOff>
    </xdr:to>
    <xdr:graphicFrame macro="">
      <xdr:nvGraphicFramePr>
        <xdr:cNvPr id="6" name="Діагра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4</xdr:col>
      <xdr:colOff>259080</xdr:colOff>
      <xdr:row>38</xdr:row>
      <xdr:rowOff>116840</xdr:rowOff>
    </xdr:to>
    <xdr:graphicFrame macro="">
      <xdr:nvGraphicFramePr>
        <xdr:cNvPr id="7" name="Діагра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</xdr:row>
      <xdr:rowOff>95250</xdr:rowOff>
    </xdr:from>
    <xdr:to>
      <xdr:col>5</xdr:col>
      <xdr:colOff>583500</xdr:colOff>
      <xdr:row>42</xdr:row>
      <xdr:rowOff>66674</xdr:rowOff>
    </xdr:to>
    <xdr:graphicFrame macro="">
      <xdr:nvGraphicFramePr>
        <xdr:cNvPr id="8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4</xdr:row>
      <xdr:rowOff>19050</xdr:rowOff>
    </xdr:from>
    <xdr:to>
      <xdr:col>14</xdr:col>
      <xdr:colOff>28575</xdr:colOff>
      <xdr:row>17</xdr:row>
      <xdr:rowOff>74025</xdr:rowOff>
    </xdr:to>
    <xdr:graphicFrame macro="">
      <xdr:nvGraphicFramePr>
        <xdr:cNvPr id="6" name="Діагра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0</xdr:colOff>
      <xdr:row>17</xdr:row>
      <xdr:rowOff>53975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16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38100</xdr:rowOff>
    </xdr:from>
    <xdr:to>
      <xdr:col>11</xdr:col>
      <xdr:colOff>600075</xdr:colOff>
      <xdr:row>16</xdr:row>
      <xdr:rowOff>92075</xdr:rowOff>
    </xdr:to>
    <xdr:graphicFrame macro="">
      <xdr:nvGraphicFramePr>
        <xdr:cNvPr id="2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3</xdr:row>
      <xdr:rowOff>38100</xdr:rowOff>
    </xdr:from>
    <xdr:to>
      <xdr:col>15</xdr:col>
      <xdr:colOff>38100</xdr:colOff>
      <xdr:row>16</xdr:row>
      <xdr:rowOff>92075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47625</xdr:rowOff>
    </xdr:from>
    <xdr:to>
      <xdr:col>13</xdr:col>
      <xdr:colOff>57150</xdr:colOff>
      <xdr:row>16</xdr:row>
      <xdr:rowOff>101600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</xdr:colOff>
      <xdr:row>3</xdr:row>
      <xdr:rowOff>129540</xdr:rowOff>
    </xdr:from>
    <xdr:to>
      <xdr:col>16</xdr:col>
      <xdr:colOff>22860</xdr:colOff>
      <xdr:row>16</xdr:row>
      <xdr:rowOff>109220</xdr:rowOff>
    </xdr:to>
    <xdr:graphicFrame macro="">
      <xdr:nvGraphicFramePr>
        <xdr:cNvPr id="2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3</xdr:row>
      <xdr:rowOff>152400</xdr:rowOff>
    </xdr:from>
    <xdr:to>
      <xdr:col>9</xdr:col>
      <xdr:colOff>66939</xdr:colOff>
      <xdr:row>17</xdr:row>
      <xdr:rowOff>49718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5075" y="314325"/>
          <a:ext cx="3048264" cy="216426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85725</xdr:rowOff>
    </xdr:from>
    <xdr:to>
      <xdr:col>13</xdr:col>
      <xdr:colOff>38100</xdr:colOff>
      <xdr:row>14</xdr:row>
      <xdr:rowOff>149225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</xdr:colOff>
      <xdr:row>3</xdr:row>
      <xdr:rowOff>76200</xdr:rowOff>
    </xdr:from>
    <xdr:to>
      <xdr:col>13</xdr:col>
      <xdr:colOff>4762</xdr:colOff>
      <xdr:row>16</xdr:row>
      <xdr:rowOff>130175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3</xdr:row>
      <xdr:rowOff>42862</xdr:rowOff>
    </xdr:from>
    <xdr:to>
      <xdr:col>14</xdr:col>
      <xdr:colOff>9525</xdr:colOff>
      <xdr:row>16</xdr:row>
      <xdr:rowOff>96837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3</xdr:row>
      <xdr:rowOff>71437</xdr:rowOff>
    </xdr:from>
    <xdr:to>
      <xdr:col>13</xdr:col>
      <xdr:colOff>523875</xdr:colOff>
      <xdr:row>16</xdr:row>
      <xdr:rowOff>125412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</xdr:colOff>
      <xdr:row>3</xdr:row>
      <xdr:rowOff>4762</xdr:rowOff>
    </xdr:from>
    <xdr:to>
      <xdr:col>13</xdr:col>
      <xdr:colOff>14287</xdr:colOff>
      <xdr:row>16</xdr:row>
      <xdr:rowOff>58737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</xdr:colOff>
      <xdr:row>3</xdr:row>
      <xdr:rowOff>42862</xdr:rowOff>
    </xdr:from>
    <xdr:to>
      <xdr:col>13</xdr:col>
      <xdr:colOff>23812</xdr:colOff>
      <xdr:row>16</xdr:row>
      <xdr:rowOff>96837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</xdr:colOff>
      <xdr:row>3</xdr:row>
      <xdr:rowOff>61912</xdr:rowOff>
    </xdr:from>
    <xdr:to>
      <xdr:col>13</xdr:col>
      <xdr:colOff>33337</xdr:colOff>
      <xdr:row>16</xdr:row>
      <xdr:rowOff>115887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114300</xdr:rowOff>
    </xdr:from>
    <xdr:to>
      <xdr:col>11</xdr:col>
      <xdr:colOff>0</xdr:colOff>
      <xdr:row>17</xdr:row>
      <xdr:rowOff>6350</xdr:rowOff>
    </xdr:to>
    <xdr:graphicFrame macro="">
      <xdr:nvGraphicFramePr>
        <xdr:cNvPr id="2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0.01679</cdr:x>
      <cdr:y>0.97921</cdr:y>
    </cdr:from>
    <cdr:to>
      <cdr:x>0.44419</cdr:x>
      <cdr:y>0.97921</cdr:y>
    </cdr:to>
    <cdr:sp macro="" textlink="">
      <cdr:nvSpPr>
        <cdr:cNvPr id="12492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2765699"/>
          <a:ext cx="134350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11</xdr:col>
      <xdr:colOff>6361</xdr:colOff>
      <xdr:row>16</xdr:row>
      <xdr:rowOff>148009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3850"/>
          <a:ext cx="3054361" cy="209110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114300</xdr:rowOff>
    </xdr:from>
    <xdr:to>
      <xdr:col>12</xdr:col>
      <xdr:colOff>9525</xdr:colOff>
      <xdr:row>17</xdr:row>
      <xdr:rowOff>6350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676274</xdr:colOff>
      <xdr:row>4</xdr:row>
      <xdr:rowOff>0</xdr:rowOff>
    </xdr:from>
    <xdr:to>
      <xdr:col>11</xdr:col>
      <xdr:colOff>609599</xdr:colOff>
      <xdr:row>17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0.85313</cdr:x>
      <cdr:y>0.18478</cdr:y>
    </cdr:from>
    <cdr:to>
      <cdr:x>1</cdr:x>
      <cdr:y>0.37941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00340" y="398940"/>
          <a:ext cx="447660" cy="420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75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Усього</a:t>
          </a:r>
          <a:endParaRPr lang="en-US" sz="75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75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Total</a:t>
          </a:r>
          <a:endParaRPr lang="ru-RU" sz="75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0.93125</cdr:x>
      <cdr:y>0.34412</cdr:y>
    </cdr:from>
    <cdr:to>
      <cdr:x>0.94375</cdr:x>
      <cdr:y>0.42794</cdr:y>
    </cdr:to>
    <cdr:cxnSp macro="">
      <cdr:nvCxnSpPr>
        <cdr:cNvPr id="4" name="Пряма зі стрілкою 3"/>
        <cdr:cNvCxnSpPr/>
      </cdr:nvCxnSpPr>
      <cdr:spPr>
        <a:xfrm xmlns:a="http://schemas.openxmlformats.org/drawingml/2006/main" flipH="1">
          <a:off x="2838465" y="742959"/>
          <a:ext cx="38100" cy="18096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13</xdr:col>
      <xdr:colOff>587188</xdr:colOff>
      <xdr:row>17</xdr:row>
      <xdr:rowOff>53975</xdr:rowOff>
    </xdr:to>
    <xdr:graphicFrame macro="">
      <xdr:nvGraphicFramePr>
        <xdr:cNvPr id="2" name="Діаграма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15</xdr:col>
      <xdr:colOff>0</xdr:colOff>
      <xdr:row>17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4</xdr:row>
      <xdr:rowOff>47625</xdr:rowOff>
    </xdr:from>
    <xdr:to>
      <xdr:col>13</xdr:col>
      <xdr:colOff>47625</xdr:colOff>
      <xdr:row>17</xdr:row>
      <xdr:rowOff>101600</xdr:rowOff>
    </xdr:to>
    <xdr:graphicFrame macro="">
      <xdr:nvGraphicFramePr>
        <xdr:cNvPr id="2" name="Диаграмма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76200</xdr:rowOff>
    </xdr:from>
    <xdr:to>
      <xdr:col>11</xdr:col>
      <xdr:colOff>47625</xdr:colOff>
      <xdr:row>17</xdr:row>
      <xdr:rowOff>130175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12</xdr:col>
      <xdr:colOff>0</xdr:colOff>
      <xdr:row>17</xdr:row>
      <xdr:rowOff>53975</xdr:rowOff>
    </xdr:to>
    <xdr:graphicFrame macro="">
      <xdr:nvGraphicFramePr>
        <xdr:cNvPr id="2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0.05829</cdr:x>
      <cdr:y>0.97983</cdr:y>
    </cdr:from>
    <cdr:to>
      <cdr:x>0.98429</cdr:x>
      <cdr:y>0.97983</cdr:y>
    </cdr:to>
    <cdr:sp macro="" textlink="">
      <cdr:nvSpPr>
        <cdr:cNvPr id="1554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132" y="2588260"/>
          <a:ext cx="30418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</cdr:txBody>
    </cdr:sp>
  </cdr:relSizeAnchor>
  <cdr:relSizeAnchor xmlns:cdr="http://schemas.openxmlformats.org/drawingml/2006/chartDrawing">
    <cdr:from>
      <cdr:x>0.112</cdr:x>
      <cdr:y>0.97647</cdr:y>
    </cdr:from>
    <cdr:to>
      <cdr:x>0.85827</cdr:x>
      <cdr:y>0.97983</cdr:y>
    </cdr:to>
    <cdr:sp macro="" textlink="">
      <cdr:nvSpPr>
        <cdr:cNvPr id="1554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501" y="2578745"/>
          <a:ext cx="2435055" cy="95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  <a:p xmlns:a="http://schemas.openxmlformats.org/drawingml/2006/main">
          <a:pPr algn="l" rtl="0">
            <a:defRPr sz="1000"/>
          </a:pPr>
          <a:endParaRPr lang="uk-UA" sz="7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cdr:txBody>
    </cdr:sp>
  </cdr:relSizeAnchor>
  <cdr:relSizeAnchor xmlns:cdr="http://schemas.openxmlformats.org/drawingml/2006/chartDrawing">
    <cdr:from>
      <cdr:x>0.06685</cdr:x>
      <cdr:y>0.00024</cdr:y>
    </cdr:from>
    <cdr:to>
      <cdr:x>0.06685</cdr:x>
      <cdr:y>0.00024</cdr:y>
    </cdr:to>
    <cdr:sp macro="" textlink="">
      <cdr:nvSpPr>
        <cdr:cNvPr id="155443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482" y="0"/>
          <a:ext cx="3903932" cy="455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20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Номінальні та реальні наявні доходи населення*, річна зміна, % </a:t>
          </a:r>
        </a:p>
      </cdr:txBody>
    </cdr:sp>
  </cdr:relSizeAnchor>
  <cdr:relSizeAnchor xmlns:cdr="http://schemas.openxmlformats.org/drawingml/2006/chartDrawing">
    <cdr:from>
      <cdr:x>0.33032</cdr:x>
      <cdr:y>0.86697</cdr:y>
    </cdr:from>
    <cdr:to>
      <cdr:x>0.33032</cdr:x>
      <cdr:y>0.86745</cdr:y>
    </cdr:to>
    <cdr:sp macro="" textlink="">
      <cdr:nvSpPr>
        <cdr:cNvPr id="155443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1175" y="3089413"/>
          <a:ext cx="2878825" cy="51058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000" b="0" i="0" u="none" strike="noStrike" baseline="0">
              <a:solidFill>
                <a:sysClr val="windowText" lastClr="000000"/>
              </a:solidFill>
              <a:latin typeface="Arial Cyr"/>
              <a:cs typeface="Arial Cyr"/>
            </a:rPr>
            <a:t>* - з ІІ кварталу 2014 року без урахування тимчасово окупованої території АР Крим та м.Севастополя</a:t>
          </a:r>
        </a:p>
      </cdr:txBody>
    </cdr:sp>
  </cdr:relSizeAnchor>
  <cdr:relSizeAnchor xmlns:cdr="http://schemas.openxmlformats.org/drawingml/2006/chartDrawing">
    <cdr:from>
      <cdr:x>0.05829</cdr:x>
      <cdr:y>0.97983</cdr:y>
    </cdr:from>
    <cdr:to>
      <cdr:x>0.98429</cdr:x>
      <cdr:y>0.97983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132" y="2588260"/>
          <a:ext cx="30418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</cdr:txBody>
    </cdr:sp>
  </cdr:relSizeAnchor>
  <cdr:relSizeAnchor xmlns:cdr="http://schemas.openxmlformats.org/drawingml/2006/chartDrawing">
    <cdr:from>
      <cdr:x>0.06685</cdr:x>
      <cdr:y>0.00024</cdr:y>
    </cdr:from>
    <cdr:to>
      <cdr:x>0.06685</cdr:x>
      <cdr:y>0.00024</cdr:y>
    </cdr:to>
    <cdr:sp macro="" textlink="">
      <cdr:nvSpPr>
        <cdr:cNvPr id="5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482" y="0"/>
          <a:ext cx="3903932" cy="455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20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Номінальні та реальні наявні доходи населення*, річна зміна, % </a:t>
          </a:r>
        </a:p>
      </cdr:txBody>
    </cdr:sp>
  </cdr:relSizeAnchor>
  <cdr:relSizeAnchor xmlns:cdr="http://schemas.openxmlformats.org/drawingml/2006/chartDrawing">
    <cdr:from>
      <cdr:x>0.33032</cdr:x>
      <cdr:y>0.86697</cdr:y>
    </cdr:from>
    <cdr:to>
      <cdr:x>0.33032</cdr:x>
      <cdr:y>0.86745</cdr:y>
    </cdr:to>
    <cdr:sp macro="" textlink="">
      <cdr:nvSpPr>
        <cdr:cNvPr id="6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1175" y="3089413"/>
          <a:ext cx="2878825" cy="51058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000" b="0" i="0" u="none" strike="noStrike" baseline="0">
              <a:solidFill>
                <a:sysClr val="windowText" lastClr="000000"/>
              </a:solidFill>
              <a:latin typeface="Arial Cyr"/>
              <a:cs typeface="Arial Cyr"/>
            </a:rPr>
            <a:t>* - з ІІ кварталу 2014 року без урахування тимчасово окупованої території АР Крим та м.Севастополя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95250</xdr:rowOff>
    </xdr:from>
    <xdr:to>
      <xdr:col>11</xdr:col>
      <xdr:colOff>60960</xdr:colOff>
      <xdr:row>17</xdr:row>
      <xdr:rowOff>149225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129540</xdr:rowOff>
    </xdr:from>
    <xdr:to>
      <xdr:col>9</xdr:col>
      <xdr:colOff>15240</xdr:colOff>
      <xdr:row>16</xdr:row>
      <xdr:rowOff>109220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3</xdr:row>
      <xdr:rowOff>85725</xdr:rowOff>
    </xdr:from>
    <xdr:to>
      <xdr:col>13</xdr:col>
      <xdr:colOff>19050</xdr:colOff>
      <xdr:row>16</xdr:row>
      <xdr:rowOff>139700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0.05829</cdr:x>
      <cdr:y>0.97983</cdr:y>
    </cdr:from>
    <cdr:to>
      <cdr:x>0.98429</cdr:x>
      <cdr:y>0.97983</cdr:y>
    </cdr:to>
    <cdr:sp macro="" textlink="">
      <cdr:nvSpPr>
        <cdr:cNvPr id="1554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132" y="2588260"/>
          <a:ext cx="30418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</cdr:txBody>
    </cdr:sp>
  </cdr:relSizeAnchor>
  <cdr:relSizeAnchor xmlns:cdr="http://schemas.openxmlformats.org/drawingml/2006/chartDrawing">
    <cdr:from>
      <cdr:x>0.112</cdr:x>
      <cdr:y>0.97647</cdr:y>
    </cdr:from>
    <cdr:to>
      <cdr:x>0.85827</cdr:x>
      <cdr:y>0.97983</cdr:y>
    </cdr:to>
    <cdr:sp macro="" textlink="">
      <cdr:nvSpPr>
        <cdr:cNvPr id="1554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501" y="2578745"/>
          <a:ext cx="2435055" cy="95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  <a:p xmlns:a="http://schemas.openxmlformats.org/drawingml/2006/main">
          <a:pPr algn="l" rtl="0">
            <a:defRPr sz="1000"/>
          </a:pPr>
          <a:endParaRPr lang="uk-UA" sz="7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cdr:txBody>
    </cdr:sp>
  </cdr:relSizeAnchor>
  <cdr:relSizeAnchor xmlns:cdr="http://schemas.openxmlformats.org/drawingml/2006/chartDrawing">
    <cdr:from>
      <cdr:x>0.06685</cdr:x>
      <cdr:y>0.00024</cdr:y>
    </cdr:from>
    <cdr:to>
      <cdr:x>0.06685</cdr:x>
      <cdr:y>0.00024</cdr:y>
    </cdr:to>
    <cdr:sp macro="" textlink="">
      <cdr:nvSpPr>
        <cdr:cNvPr id="155443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482" y="0"/>
          <a:ext cx="3903932" cy="455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20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Номінальні та реальні наявні доходи населення*, річна зміна, % </a:t>
          </a:r>
        </a:p>
      </cdr:txBody>
    </cdr:sp>
  </cdr:relSizeAnchor>
  <cdr:relSizeAnchor xmlns:cdr="http://schemas.openxmlformats.org/drawingml/2006/chartDrawing">
    <cdr:from>
      <cdr:x>0.33032</cdr:x>
      <cdr:y>0.86697</cdr:y>
    </cdr:from>
    <cdr:to>
      <cdr:x>0.33032</cdr:x>
      <cdr:y>0.86745</cdr:y>
    </cdr:to>
    <cdr:sp macro="" textlink="">
      <cdr:nvSpPr>
        <cdr:cNvPr id="155443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1175" y="3089413"/>
          <a:ext cx="2878825" cy="51058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000" b="0" i="0" u="none" strike="noStrike" baseline="0">
              <a:solidFill>
                <a:sysClr val="windowText" lastClr="000000"/>
              </a:solidFill>
              <a:latin typeface="Arial Cyr"/>
              <a:cs typeface="Arial Cyr"/>
            </a:rPr>
            <a:t>* - з ІІ кварталу 2014 року без урахування тимчасово окупованої території АР Крим та м.Севастополя</a:t>
          </a:r>
        </a:p>
      </cdr:txBody>
    </cdr:sp>
  </cdr:relSizeAnchor>
  <cdr:relSizeAnchor xmlns:cdr="http://schemas.openxmlformats.org/drawingml/2006/chartDrawing">
    <cdr:from>
      <cdr:x>0.05829</cdr:x>
      <cdr:y>0.97983</cdr:y>
    </cdr:from>
    <cdr:to>
      <cdr:x>0.98429</cdr:x>
      <cdr:y>0.97983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132" y="2588260"/>
          <a:ext cx="30418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</cdr:txBody>
    </cdr:sp>
  </cdr:relSizeAnchor>
  <cdr:relSizeAnchor xmlns:cdr="http://schemas.openxmlformats.org/drawingml/2006/chartDrawing">
    <cdr:from>
      <cdr:x>0.112</cdr:x>
      <cdr:y>0.97647</cdr:y>
    </cdr:from>
    <cdr:to>
      <cdr:x>0.85827</cdr:x>
      <cdr:y>0.97983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501" y="2578745"/>
          <a:ext cx="2435055" cy="95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Держкомстат, власні розрахунки</a:t>
          </a:r>
        </a:p>
        <a:p xmlns:a="http://schemas.openxmlformats.org/drawingml/2006/main">
          <a:pPr algn="l" rtl="0">
            <a:defRPr sz="1000"/>
          </a:pPr>
          <a:endParaRPr lang="uk-UA" sz="7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cdr:txBody>
    </cdr:sp>
  </cdr:relSizeAnchor>
  <cdr:relSizeAnchor xmlns:cdr="http://schemas.openxmlformats.org/drawingml/2006/chartDrawing">
    <cdr:from>
      <cdr:x>0.06685</cdr:x>
      <cdr:y>0.00024</cdr:y>
    </cdr:from>
    <cdr:to>
      <cdr:x>0.06685</cdr:x>
      <cdr:y>0.00024</cdr:y>
    </cdr:to>
    <cdr:sp macro="" textlink="">
      <cdr:nvSpPr>
        <cdr:cNvPr id="5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482" y="0"/>
          <a:ext cx="3903932" cy="455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200" b="1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Номінальні та реальні наявні доходи населення*, річна зміна, % </a:t>
          </a:r>
        </a:p>
      </cdr:txBody>
    </cdr:sp>
  </cdr:relSizeAnchor>
  <cdr:relSizeAnchor xmlns:cdr="http://schemas.openxmlformats.org/drawingml/2006/chartDrawing">
    <cdr:from>
      <cdr:x>0.33032</cdr:x>
      <cdr:y>0.86697</cdr:y>
    </cdr:from>
    <cdr:to>
      <cdr:x>0.33032</cdr:x>
      <cdr:y>0.86745</cdr:y>
    </cdr:to>
    <cdr:sp macro="" textlink="">
      <cdr:nvSpPr>
        <cdr:cNvPr id="6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1175" y="3089413"/>
          <a:ext cx="2878825" cy="51058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0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1000" b="0" i="0" u="none" strike="noStrike" baseline="0">
              <a:solidFill>
                <a:sysClr val="windowText" lastClr="000000"/>
              </a:solidFill>
              <a:latin typeface="Arial Cyr"/>
              <a:cs typeface="Arial Cyr"/>
            </a:rPr>
            <a:t>* - з ІІ кварталу 2014 року без урахування тимчасово окупованої території АР Крим та м.Севастополя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4</xdr:row>
      <xdr:rowOff>19050</xdr:rowOff>
    </xdr:from>
    <xdr:to>
      <xdr:col>13</xdr:col>
      <xdr:colOff>9525</xdr:colOff>
      <xdr:row>17</xdr:row>
      <xdr:rowOff>73025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12</xdr:col>
      <xdr:colOff>0</xdr:colOff>
      <xdr:row>17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57150</xdr:rowOff>
    </xdr:from>
    <xdr:to>
      <xdr:col>12</xdr:col>
      <xdr:colOff>9525</xdr:colOff>
      <xdr:row>16</xdr:row>
      <xdr:rowOff>111125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3</xdr:row>
      <xdr:rowOff>76200</xdr:rowOff>
    </xdr:from>
    <xdr:to>
      <xdr:col>13</xdr:col>
      <xdr:colOff>31050</xdr:colOff>
      <xdr:row>16</xdr:row>
      <xdr:rowOff>130175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66675</xdr:rowOff>
    </xdr:from>
    <xdr:to>
      <xdr:col>13</xdr:col>
      <xdr:colOff>9525</xdr:colOff>
      <xdr:row>16</xdr:row>
      <xdr:rowOff>120650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</xdr:row>
      <xdr:rowOff>57150</xdr:rowOff>
    </xdr:from>
    <xdr:to>
      <xdr:col>15</xdr:col>
      <xdr:colOff>21525</xdr:colOff>
      <xdr:row>16</xdr:row>
      <xdr:rowOff>112125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47625</xdr:rowOff>
    </xdr:from>
    <xdr:to>
      <xdr:col>12</xdr:col>
      <xdr:colOff>9525</xdr:colOff>
      <xdr:row>16</xdr:row>
      <xdr:rowOff>101600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3</xdr:row>
      <xdr:rowOff>57150</xdr:rowOff>
    </xdr:from>
    <xdr:to>
      <xdr:col>14</xdr:col>
      <xdr:colOff>9525</xdr:colOff>
      <xdr:row>16</xdr:row>
      <xdr:rowOff>111125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0</xdr:colOff>
      <xdr:row>16</xdr:row>
      <xdr:rowOff>144780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780" y="335280"/>
          <a:ext cx="31242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57150</xdr:rowOff>
    </xdr:from>
    <xdr:to>
      <xdr:col>13</xdr:col>
      <xdr:colOff>0</xdr:colOff>
      <xdr:row>16</xdr:row>
      <xdr:rowOff>111125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19437</xdr:colOff>
      <xdr:row>3</xdr:row>
      <xdr:rowOff>9717</xdr:rowOff>
    </xdr:from>
    <xdr:to>
      <xdr:col>11</xdr:col>
      <xdr:colOff>17830</xdr:colOff>
      <xdr:row>16</xdr:row>
      <xdr:rowOff>21733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38100</xdr:rowOff>
    </xdr:from>
    <xdr:to>
      <xdr:col>13</xdr:col>
      <xdr:colOff>50100</xdr:colOff>
      <xdr:row>16</xdr:row>
      <xdr:rowOff>92075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15</xdr:col>
      <xdr:colOff>12000</xdr:colOff>
      <xdr:row>16</xdr:row>
      <xdr:rowOff>53975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19049</xdr:rowOff>
    </xdr:from>
    <xdr:to>
      <xdr:col>13</xdr:col>
      <xdr:colOff>50100</xdr:colOff>
      <xdr:row>10</xdr:row>
      <xdr:rowOff>235949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0.82487</cdr:x>
      <cdr:y>0.07058</cdr:y>
    </cdr:from>
    <cdr:to>
      <cdr:x>0.94252</cdr:x>
      <cdr:y>0.12061</cdr:y>
    </cdr:to>
    <cdr:sp macro="" textlink="">
      <cdr:nvSpPr>
        <cdr:cNvPr id="4" name="Прямокутник 3"/>
        <cdr:cNvSpPr/>
      </cdr:nvSpPr>
      <cdr:spPr>
        <a:xfrm xmlns:a="http://schemas.openxmlformats.org/drawingml/2006/main">
          <a:off x="2524115" y="152382"/>
          <a:ext cx="360009" cy="108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(20.3%)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38100</xdr:rowOff>
    </xdr:from>
    <xdr:to>
      <xdr:col>12</xdr:col>
      <xdr:colOff>2475</xdr:colOff>
      <xdr:row>16</xdr:row>
      <xdr:rowOff>92075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600075</xdr:colOff>
      <xdr:row>3</xdr:row>
      <xdr:rowOff>38100</xdr:rowOff>
    </xdr:from>
    <xdr:to>
      <xdr:col>16</xdr:col>
      <xdr:colOff>600075</xdr:colOff>
      <xdr:row>16</xdr:row>
      <xdr:rowOff>92075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28575</xdr:rowOff>
    </xdr:from>
    <xdr:to>
      <xdr:col>10</xdr:col>
      <xdr:colOff>9525</xdr:colOff>
      <xdr:row>16</xdr:row>
      <xdr:rowOff>82550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19050</xdr:rowOff>
    </xdr:from>
    <xdr:to>
      <xdr:col>12</xdr:col>
      <xdr:colOff>21525</xdr:colOff>
      <xdr:row>16</xdr:row>
      <xdr:rowOff>73025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9</xdr:col>
      <xdr:colOff>0</xdr:colOff>
      <xdr:row>17</xdr:row>
      <xdr:rowOff>144780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6060" y="502920"/>
          <a:ext cx="304800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542191</xdr:colOff>
      <xdr:row>3</xdr:row>
      <xdr:rowOff>65941</xdr:rowOff>
    </xdr:from>
    <xdr:to>
      <xdr:col>12</xdr:col>
      <xdr:colOff>542193</xdr:colOff>
      <xdr:row>16</xdr:row>
      <xdr:rowOff>119915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2</xdr:row>
      <xdr:rowOff>147637</xdr:rowOff>
    </xdr:from>
    <xdr:to>
      <xdr:col>11</xdr:col>
      <xdr:colOff>95250</xdr:colOff>
      <xdr:row>16</xdr:row>
      <xdr:rowOff>39687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479534</xdr:colOff>
      <xdr:row>13</xdr:row>
      <xdr:rowOff>13138</xdr:rowOff>
    </xdr:from>
    <xdr:to>
      <xdr:col>8</xdr:col>
      <xdr:colOff>479534</xdr:colOff>
      <xdr:row>26</xdr:row>
      <xdr:rowOff>67114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600075</xdr:colOff>
      <xdr:row>10</xdr:row>
      <xdr:rowOff>114300</xdr:rowOff>
    </xdr:from>
    <xdr:to>
      <xdr:col>13</xdr:col>
      <xdr:colOff>600075</xdr:colOff>
      <xdr:row>26</xdr:row>
      <xdr:rowOff>6351</xdr:rowOff>
    </xdr:to>
    <xdr:graphicFrame macro="">
      <xdr:nvGraphicFramePr>
        <xdr:cNvPr id="10" name="Діагра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0.01878</cdr:x>
      <cdr:y>0.75626</cdr:y>
    </cdr:from>
    <cdr:to>
      <cdr:x>0.88387</cdr:x>
      <cdr:y>1</cdr:y>
    </cdr:to>
    <cdr:grpSp>
      <cdr:nvGrpSpPr>
        <cdr:cNvPr id="5" name="Групувати 4"/>
        <cdr:cNvGrpSpPr/>
      </cdr:nvGrpSpPr>
      <cdr:grpSpPr>
        <a:xfrm xmlns:a="http://schemas.openxmlformats.org/drawingml/2006/main">
          <a:off x="57241" y="1632766"/>
          <a:ext cx="2636795" cy="526235"/>
          <a:chOff x="0" y="31422"/>
          <a:chExt cx="2824656" cy="533510"/>
        </a:xfrm>
      </cdr:grpSpPr>
      <cdr:sp macro="" textlink="">
        <cdr:nvSpPr>
          <cdr:cNvPr id="6" name="TextBox 3"/>
          <cdr:cNvSpPr txBox="1"/>
        </cdr:nvSpPr>
        <cdr:spPr>
          <a:xfrm xmlns:a="http://schemas.openxmlformats.org/drawingml/2006/main">
            <a:off x="0" y="31422"/>
            <a:ext cx="2824656" cy="53351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lt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Експорт товарів                     Імпорт товарів </a:t>
            </a:r>
          </a:p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продовольчі                             енергетичні</a:t>
            </a:r>
          </a:p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металургія                                неенергетичні</a:t>
            </a:r>
          </a:p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інші</a:t>
            </a:r>
          </a:p>
        </cdr:txBody>
      </cdr:sp>
      <cdr:sp macro="" textlink="">
        <cdr:nvSpPr>
          <cdr:cNvPr id="7" name="Прямокутник 6"/>
          <cdr:cNvSpPr/>
        </cdr:nvSpPr>
        <cdr:spPr>
          <a:xfrm xmlns:a="http://schemas.openxmlformats.org/drawingml/2006/main">
            <a:off x="85397" y="223345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57C48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8" name="Прямокутник 7"/>
          <cdr:cNvSpPr/>
        </cdr:nvSpPr>
        <cdr:spPr>
          <a:xfrm xmlns:a="http://schemas.openxmlformats.org/drawingml/2006/main">
            <a:off x="92419" y="335017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92D05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9" name="Прямокутник 8"/>
          <cdr:cNvSpPr/>
        </cdr:nvSpPr>
        <cdr:spPr>
          <a:xfrm xmlns:a="http://schemas.openxmlformats.org/drawingml/2006/main">
            <a:off x="93280" y="441434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6">
              <a:lumMod val="7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10" name="Прямокутник 9"/>
          <cdr:cNvSpPr/>
        </cdr:nvSpPr>
        <cdr:spPr>
          <a:xfrm xmlns:a="http://schemas.openxmlformats.org/drawingml/2006/main">
            <a:off x="1500353" y="206265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2">
              <a:lumMod val="7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11" name="Прямокутник 10"/>
          <cdr:cNvSpPr/>
        </cdr:nvSpPr>
        <cdr:spPr>
          <a:xfrm xmlns:a="http://schemas.openxmlformats.org/drawingml/2006/main">
            <a:off x="1502120" y="325820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2">
              <a:lumMod val="60000"/>
              <a:lumOff val="40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</cdr:grpSp>
  </cdr:relSizeAnchor>
  <cdr:relSizeAnchor xmlns:cdr="http://schemas.openxmlformats.org/drawingml/2006/chartDrawing">
    <cdr:from>
      <cdr:x>0.28955</cdr:x>
      <cdr:y>0.78794</cdr:y>
    </cdr:from>
    <cdr:to>
      <cdr:x>0.30455</cdr:x>
      <cdr:y>0.81009</cdr:y>
    </cdr:to>
    <cdr:sp macro="" textlink="">
      <cdr:nvSpPr>
        <cdr:cNvPr id="3" name="Овал 2"/>
        <cdr:cNvSpPr/>
      </cdr:nvSpPr>
      <cdr:spPr>
        <a:xfrm xmlns:a="http://schemas.openxmlformats.org/drawingml/2006/main">
          <a:off x="882541" y="1701168"/>
          <a:ext cx="45719" cy="47819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0.68642</cdr:x>
      <cdr:y>0.78803</cdr:y>
    </cdr:from>
    <cdr:to>
      <cdr:x>0.70205</cdr:x>
      <cdr:y>0.80921</cdr:y>
    </cdr:to>
    <cdr:sp macro="" textlink="">
      <cdr:nvSpPr>
        <cdr:cNvPr id="4" name="Овал 3"/>
        <cdr:cNvSpPr/>
      </cdr:nvSpPr>
      <cdr:spPr>
        <a:xfrm xmlns:a="http://schemas.openxmlformats.org/drawingml/2006/main">
          <a:off x="2092216" y="1701362"/>
          <a:ext cx="47625" cy="45719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bg2">
              <a:lumMod val="5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0.01878</cdr:x>
      <cdr:y>0.75626</cdr:y>
    </cdr:from>
    <cdr:to>
      <cdr:x>0.88387</cdr:x>
      <cdr:y>1</cdr:y>
    </cdr:to>
    <cdr:grpSp>
      <cdr:nvGrpSpPr>
        <cdr:cNvPr id="5" name="Групувати 4"/>
        <cdr:cNvGrpSpPr/>
      </cdr:nvGrpSpPr>
      <cdr:grpSpPr>
        <a:xfrm xmlns:a="http://schemas.openxmlformats.org/drawingml/2006/main">
          <a:off x="57241" y="1632766"/>
          <a:ext cx="2636795" cy="526235"/>
          <a:chOff x="0" y="31422"/>
          <a:chExt cx="2824656" cy="533510"/>
        </a:xfrm>
      </cdr:grpSpPr>
      <cdr:sp macro="" textlink="">
        <cdr:nvSpPr>
          <cdr:cNvPr id="6" name="TextBox 3"/>
          <cdr:cNvSpPr txBox="1"/>
        </cdr:nvSpPr>
        <cdr:spPr>
          <a:xfrm xmlns:a="http://schemas.openxmlformats.org/drawingml/2006/main">
            <a:off x="0" y="31422"/>
            <a:ext cx="2824656" cy="53351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lt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Exports </a:t>
            </a:r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  </a:t>
            </a:r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               Imports</a:t>
            </a:r>
            <a:endParaRPr lang="uk-UA" sz="750">
              <a:latin typeface="Arial" panose="020B0604020202020204" pitchFamily="34" charset="0"/>
              <a:cs typeface="Arial" panose="020B0604020202020204" pitchFamily="34" charset="0"/>
            </a:endParaRPr>
          </a:p>
          <a:p xmlns:a="http://schemas.openxmlformats.org/drawingml/2006/main"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foods</a:t>
            </a:r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                    </a:t>
            </a:r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energy</a:t>
            </a:r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n-US" sz="750">
              <a:latin typeface="Arial" panose="020B0604020202020204" pitchFamily="34" charset="0"/>
              <a:cs typeface="Arial" panose="020B0604020202020204" pitchFamily="34" charset="0"/>
            </a:endParaRPr>
          </a:p>
          <a:p xmlns:a="http://schemas.openxmlformats.org/drawingml/2006/main"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   metallurgy               non-energy</a:t>
            </a:r>
          </a:p>
          <a:p xmlns:a="http://schemas.openxmlformats.org/drawingml/2006/main">
            <a:r>
              <a:rPr lang="en-US" sz="750" baseline="0">
                <a:latin typeface="Arial" panose="020B0604020202020204" pitchFamily="34" charset="0"/>
                <a:cs typeface="Arial" panose="020B0604020202020204" pitchFamily="34" charset="0"/>
              </a:rPr>
              <a:t>   other</a:t>
            </a:r>
            <a:r>
              <a:rPr lang="uk-UA" sz="750">
                <a:latin typeface="Arial" panose="020B0604020202020204" pitchFamily="34" charset="0"/>
                <a:cs typeface="Arial" panose="020B0604020202020204" pitchFamily="34" charset="0"/>
              </a:rPr>
              <a:t>    </a:t>
            </a:r>
          </a:p>
        </cdr:txBody>
      </cdr:sp>
      <cdr:sp macro="" textlink="">
        <cdr:nvSpPr>
          <cdr:cNvPr id="7" name="Прямокутник 6"/>
          <cdr:cNvSpPr/>
        </cdr:nvSpPr>
        <cdr:spPr>
          <a:xfrm xmlns:a="http://schemas.openxmlformats.org/drawingml/2006/main">
            <a:off x="85397" y="223345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57C48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8" name="Прямокутник 7"/>
          <cdr:cNvSpPr/>
        </cdr:nvSpPr>
        <cdr:spPr>
          <a:xfrm xmlns:a="http://schemas.openxmlformats.org/drawingml/2006/main">
            <a:off x="92419" y="335017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92D05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9" name="Прямокутник 8"/>
          <cdr:cNvSpPr/>
        </cdr:nvSpPr>
        <cdr:spPr>
          <a:xfrm xmlns:a="http://schemas.openxmlformats.org/drawingml/2006/main">
            <a:off x="93280" y="441434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6">
              <a:lumMod val="7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10" name="Прямокутник 9"/>
          <cdr:cNvSpPr/>
        </cdr:nvSpPr>
        <cdr:spPr>
          <a:xfrm xmlns:a="http://schemas.openxmlformats.org/drawingml/2006/main">
            <a:off x="1008823" y="219402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2">
              <a:lumMod val="7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  <cdr:sp macro="" textlink="">
        <cdr:nvSpPr>
          <cdr:cNvPr id="11" name="Прямокутник 10"/>
          <cdr:cNvSpPr/>
        </cdr:nvSpPr>
        <cdr:spPr>
          <a:xfrm xmlns:a="http://schemas.openxmlformats.org/drawingml/2006/main">
            <a:off x="1010590" y="338958"/>
            <a:ext cx="45719" cy="5255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2">
              <a:lumMod val="60000"/>
              <a:lumOff val="40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uk-UA" sz="1100"/>
          </a:p>
        </cdr:txBody>
      </cdr:sp>
    </cdr:grpSp>
  </cdr:relSizeAnchor>
  <cdr:relSizeAnchor xmlns:cdr="http://schemas.openxmlformats.org/drawingml/2006/chartDrawing">
    <cdr:from>
      <cdr:x>0.15938</cdr:x>
      <cdr:y>0.78971</cdr:y>
    </cdr:from>
    <cdr:to>
      <cdr:x>0.17473</cdr:x>
      <cdr:y>0.81138</cdr:y>
    </cdr:to>
    <cdr:sp macro="" textlink="">
      <cdr:nvSpPr>
        <cdr:cNvPr id="3" name="Овал 2"/>
        <cdr:cNvSpPr/>
      </cdr:nvSpPr>
      <cdr:spPr>
        <a:xfrm xmlns:a="http://schemas.openxmlformats.org/drawingml/2006/main">
          <a:off x="485775" y="1704975"/>
          <a:ext cx="46800" cy="468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0.45313</cdr:x>
      <cdr:y>0.78971</cdr:y>
    </cdr:from>
    <cdr:to>
      <cdr:x>0.46812</cdr:x>
      <cdr:y>0.81138</cdr:y>
    </cdr:to>
    <cdr:sp macro="" textlink="">
      <cdr:nvSpPr>
        <cdr:cNvPr id="4" name="Овал 3"/>
        <cdr:cNvSpPr/>
      </cdr:nvSpPr>
      <cdr:spPr>
        <a:xfrm xmlns:a="http://schemas.openxmlformats.org/drawingml/2006/main">
          <a:off x="1381125" y="1704975"/>
          <a:ext cx="45719" cy="468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bg2">
              <a:lumMod val="5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9525</xdr:rowOff>
    </xdr:from>
    <xdr:to>
      <xdr:col>13</xdr:col>
      <xdr:colOff>0</xdr:colOff>
      <xdr:row>17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0.04931</cdr:x>
      <cdr:y>0.02206</cdr:y>
    </cdr:from>
    <cdr:to>
      <cdr:x>0.44912</cdr:x>
      <cdr:y>0.25247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0297" y="47626"/>
          <a:ext cx="1218621" cy="4974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800" b="1" i="1" dirty="0">
              <a:solidFill>
                <a:srgbClr val="007236"/>
              </a:solidFill>
              <a:latin typeface="Arial" panose="020B0604020202020204" pitchFamily="34" charset="0"/>
              <a:cs typeface="Arial" panose="020B0604020202020204" pitchFamily="34" charset="0"/>
            </a:rPr>
            <a:t>Експорт продовольчих товарів /</a:t>
          </a:r>
        </a:p>
        <a:p xmlns:a="http://schemas.openxmlformats.org/drawingml/2006/main">
          <a:pPr algn="ctr"/>
          <a:r>
            <a:rPr lang="en-US" sz="800" b="1" i="1" dirty="0">
              <a:solidFill>
                <a:srgbClr val="007236"/>
              </a:solidFill>
              <a:latin typeface="Arial" panose="020B0604020202020204" pitchFamily="34" charset="0"/>
              <a:cs typeface="Arial" panose="020B0604020202020204" pitchFamily="34" charset="0"/>
            </a:rPr>
            <a:t>Exports of food </a:t>
          </a:r>
        </a:p>
        <a:p xmlns:a="http://schemas.openxmlformats.org/drawingml/2006/main">
          <a:pPr algn="ctr"/>
          <a:r>
            <a:rPr lang="uk-UA" sz="800" b="1" i="1" dirty="0">
              <a:solidFill>
                <a:srgbClr val="007236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ru-RU" sz="800" b="1" i="1" dirty="0">
            <a:solidFill>
              <a:srgbClr val="00723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0.38063</cdr:x>
      <cdr:y>0.24446</cdr:y>
    </cdr:from>
    <cdr:to>
      <cdr:x>0.49334</cdr:x>
      <cdr:y>0.27564</cdr:y>
    </cdr:to>
    <cdr:cxnSp macro="">
      <cdr:nvCxnSpPr>
        <cdr:cNvPr id="3" name="Пряма зі стрілкою 2"/>
        <cdr:cNvCxnSpPr/>
      </cdr:nvCxnSpPr>
      <cdr:spPr bwMode="auto">
        <a:xfrm xmlns:a="http://schemas.openxmlformats.org/drawingml/2006/main">
          <a:off x="1160150" y="527785"/>
          <a:ext cx="343540" cy="67318"/>
        </a:xfrm>
        <a:prstGeom xmlns:a="http://schemas.openxmlformats.org/drawingml/2006/main" prst="straightConnector1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ap="flat" cmpd="sng" algn="ctr">
          <a:solidFill>
            <a:srgbClr val="007236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</xdr:colOff>
      <xdr:row>4</xdr:row>
      <xdr:rowOff>9525</xdr:rowOff>
    </xdr:from>
    <xdr:to>
      <xdr:col>12</xdr:col>
      <xdr:colOff>14287</xdr:colOff>
      <xdr:row>19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600491</xdr:colOff>
      <xdr:row>4</xdr:row>
      <xdr:rowOff>115961</xdr:rowOff>
    </xdr:from>
    <xdr:to>
      <xdr:col>9</xdr:col>
      <xdr:colOff>600491</xdr:colOff>
      <xdr:row>19</xdr:row>
      <xdr:rowOff>4285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42861</xdr:rowOff>
    </xdr:from>
    <xdr:to>
      <xdr:col>13</xdr:col>
      <xdr:colOff>38100</xdr:colOff>
      <xdr:row>16</xdr:row>
      <xdr:rowOff>97836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6\W\m9\D21\Documents\My%20Data\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ORK\S2\VICTOR\&#1042;&#1042;&#1055;\PI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documents\Internal_econom\Data\T10Y2YM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r_Current%20Analysis\Inflation%20Report\2018.10\Old\Tables%20and%20Charts_2018Q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_doc\DEA\New_doc\!!!%20New%20Department\!%20&#1057;&#1086;&#1094;_&#1089;&#1077;&#1082;&#1090;&#1086;&#1088;\!!!%20Base\!!!&#1045;&#1040;_&#1047;_&#1041;_&#1045;&#1053;&#1077;&#1040;_&#1074;&#1110;&#108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_doc\DEA\New_doc\!!!%20New%20Department\!%20&#1057;&#1086;&#1094;_&#1089;&#1077;&#1082;&#1090;&#1086;&#1088;\!!!%20Base\!!!Social_base32_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_doc\DEA\New_doc\!!!%20New%20Department\!%20&#1057;&#1086;&#1094;_&#1089;&#1077;&#1082;&#1090;&#1086;&#1088;\!!!%20Base\&#1047;&#1072;&#1088;&#1087;&#1083;&#1072;&#1090;&#1080;%20&#1074;%20&#1055;&#1086;&#1083;&#1100;&#1097;&#111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NBU\AppData\Local\Microsoft\Windows\Temporary%20Internet%20Files\Content.Outlook\W24KCLG1\Inflation\Inflation%20Report\2018.10\Tables%20and%20Charts%20m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M2"/>
      <sheetName val="Poezdki Tigipk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2">
          <cell r="D2">
            <v>2</v>
          </cell>
        </row>
      </sheetData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D Graph"/>
    </sheetNames>
    <sheetDataSet>
      <sheetData sheetId="0">
        <row r="149">
          <cell r="A149">
            <v>32143</v>
          </cell>
          <cell r="B149">
            <v>1.04</v>
          </cell>
        </row>
        <row r="150">
          <cell r="A150">
            <v>32174</v>
          </cell>
          <cell r="B150">
            <v>1.03</v>
          </cell>
        </row>
        <row r="151">
          <cell r="A151">
            <v>32203</v>
          </cell>
          <cell r="B151">
            <v>1.1000000000000001</v>
          </cell>
        </row>
        <row r="152">
          <cell r="A152">
            <v>32234</v>
          </cell>
          <cell r="B152">
            <v>1.1299999999999999</v>
          </cell>
        </row>
        <row r="153">
          <cell r="A153">
            <v>32264</v>
          </cell>
          <cell r="B153">
            <v>1.0900000000000001</v>
          </cell>
        </row>
        <row r="154">
          <cell r="A154">
            <v>32295</v>
          </cell>
          <cell r="B154">
            <v>0.89</v>
          </cell>
        </row>
        <row r="155">
          <cell r="A155">
            <v>32325</v>
          </cell>
          <cell r="B155">
            <v>0.78</v>
          </cell>
        </row>
        <row r="156">
          <cell r="A156">
            <v>32356</v>
          </cell>
          <cell r="B156">
            <v>0.63</v>
          </cell>
        </row>
        <row r="157">
          <cell r="A157">
            <v>32387</v>
          </cell>
          <cell r="B157">
            <v>0.52</v>
          </cell>
        </row>
        <row r="158">
          <cell r="A158">
            <v>32417</v>
          </cell>
          <cell r="B158">
            <v>0.45</v>
          </cell>
        </row>
        <row r="159">
          <cell r="A159">
            <v>32448</v>
          </cell>
          <cell r="B159">
            <v>0.28999999999999998</v>
          </cell>
        </row>
        <row r="160">
          <cell r="A160">
            <v>32478</v>
          </cell>
          <cell r="B160">
            <v>0.02</v>
          </cell>
        </row>
        <row r="161">
          <cell r="A161">
            <v>32509</v>
          </cell>
          <cell r="B161">
            <v>-0.09</v>
          </cell>
        </row>
        <row r="162">
          <cell r="A162">
            <v>32540</v>
          </cell>
          <cell r="B162">
            <v>-0.2</v>
          </cell>
        </row>
        <row r="163">
          <cell r="A163">
            <v>32568</v>
          </cell>
          <cell r="B163">
            <v>-0.32</v>
          </cell>
        </row>
        <row r="164">
          <cell r="A164">
            <v>32599</v>
          </cell>
          <cell r="B164">
            <v>-0.27</v>
          </cell>
        </row>
        <row r="165">
          <cell r="A165">
            <v>32629</v>
          </cell>
          <cell r="B165">
            <v>-0.16</v>
          </cell>
        </row>
        <row r="166">
          <cell r="A166">
            <v>32660</v>
          </cell>
          <cell r="B166">
            <v>-0.13</v>
          </cell>
        </row>
        <row r="167">
          <cell r="A167">
            <v>32690</v>
          </cell>
          <cell r="B167">
            <v>0.2</v>
          </cell>
        </row>
        <row r="168">
          <cell r="A168">
            <v>32721</v>
          </cell>
          <cell r="B168">
            <v>-0.03</v>
          </cell>
        </row>
        <row r="169">
          <cell r="A169">
            <v>32752</v>
          </cell>
          <cell r="B169">
            <v>-0.09</v>
          </cell>
        </row>
        <row r="170">
          <cell r="A170">
            <v>32782</v>
          </cell>
          <cell r="B170">
            <v>0.03</v>
          </cell>
        </row>
        <row r="171">
          <cell r="A171">
            <v>32813</v>
          </cell>
          <cell r="B171">
            <v>7.0000000000000007E-2</v>
          </cell>
        </row>
        <row r="172">
          <cell r="A172">
            <v>32843</v>
          </cell>
          <cell r="B172">
            <v>0.06</v>
          </cell>
        </row>
        <row r="173">
          <cell r="A173">
            <v>32874</v>
          </cell>
          <cell r="B173">
            <v>0.12</v>
          </cell>
        </row>
        <row r="174">
          <cell r="A174">
            <v>32905</v>
          </cell>
          <cell r="B174">
            <v>0.1</v>
          </cell>
        </row>
        <row r="175">
          <cell r="A175">
            <v>32933</v>
          </cell>
          <cell r="B175">
            <v>-0.04</v>
          </cell>
        </row>
        <row r="176">
          <cell r="A176">
            <v>32964</v>
          </cell>
          <cell r="B176">
            <v>7.0000000000000007E-2</v>
          </cell>
        </row>
        <row r="177">
          <cell r="A177">
            <v>32994</v>
          </cell>
          <cell r="B177">
            <v>0.12</v>
          </cell>
        </row>
        <row r="178">
          <cell r="A178">
            <v>33025</v>
          </cell>
          <cell r="B178">
            <v>0.13</v>
          </cell>
        </row>
        <row r="179">
          <cell r="A179">
            <v>33055</v>
          </cell>
          <cell r="B179">
            <v>0.31</v>
          </cell>
        </row>
        <row r="180">
          <cell r="A180">
            <v>33086</v>
          </cell>
          <cell r="B180">
            <v>0.69</v>
          </cell>
        </row>
        <row r="181">
          <cell r="A181">
            <v>33117</v>
          </cell>
          <cell r="B181">
            <v>0.81</v>
          </cell>
        </row>
        <row r="182">
          <cell r="A182">
            <v>33147</v>
          </cell>
          <cell r="B182">
            <v>0.84</v>
          </cell>
        </row>
        <row r="183">
          <cell r="A183">
            <v>33178</v>
          </cell>
          <cell r="B183">
            <v>0.79</v>
          </cell>
        </row>
        <row r="184">
          <cell r="A184">
            <v>33208</v>
          </cell>
          <cell r="B184">
            <v>0.77</v>
          </cell>
        </row>
        <row r="185">
          <cell r="A185">
            <v>33239</v>
          </cell>
          <cell r="B185">
            <v>0.96</v>
          </cell>
        </row>
        <row r="186">
          <cell r="A186">
            <v>33270</v>
          </cell>
          <cell r="B186">
            <v>0.98</v>
          </cell>
        </row>
        <row r="187">
          <cell r="A187">
            <v>33298</v>
          </cell>
          <cell r="B187">
            <v>1.01</v>
          </cell>
        </row>
        <row r="188">
          <cell r="A188">
            <v>33329</v>
          </cell>
          <cell r="B188">
            <v>1.0900000000000001</v>
          </cell>
        </row>
        <row r="189">
          <cell r="A189">
            <v>33359</v>
          </cell>
          <cell r="B189">
            <v>1.29</v>
          </cell>
        </row>
        <row r="190">
          <cell r="A190">
            <v>33390</v>
          </cell>
          <cell r="B190">
            <v>1.32</v>
          </cell>
        </row>
        <row r="191">
          <cell r="A191">
            <v>33420</v>
          </cell>
          <cell r="B191">
            <v>1.35</v>
          </cell>
        </row>
        <row r="192">
          <cell r="A192">
            <v>33451</v>
          </cell>
          <cell r="B192">
            <v>1.47</v>
          </cell>
        </row>
        <row r="193">
          <cell r="A193">
            <v>33482</v>
          </cell>
          <cell r="B193">
            <v>1.47</v>
          </cell>
        </row>
        <row r="194">
          <cell r="A194">
            <v>33512</v>
          </cell>
          <cell r="B194">
            <v>1.62</v>
          </cell>
        </row>
        <row r="195">
          <cell r="A195">
            <v>33543</v>
          </cell>
          <cell r="B195">
            <v>1.86</v>
          </cell>
        </row>
        <row r="196">
          <cell r="A196">
            <v>33573</v>
          </cell>
          <cell r="B196">
            <v>2.06</v>
          </cell>
        </row>
        <row r="197">
          <cell r="A197">
            <v>33604</v>
          </cell>
          <cell r="B197">
            <v>2.0699999999999998</v>
          </cell>
        </row>
        <row r="198">
          <cell r="A198">
            <v>33635</v>
          </cell>
          <cell r="B198">
            <v>2.13</v>
          </cell>
        </row>
        <row r="199">
          <cell r="A199">
            <v>33664</v>
          </cell>
          <cell r="B199">
            <v>1.85</v>
          </cell>
        </row>
        <row r="200">
          <cell r="A200">
            <v>33695</v>
          </cell>
          <cell r="B200">
            <v>2.14</v>
          </cell>
        </row>
        <row r="201">
          <cell r="A201">
            <v>33725</v>
          </cell>
          <cell r="B201">
            <v>2.16</v>
          </cell>
        </row>
        <row r="202">
          <cell r="A202">
            <v>33756</v>
          </cell>
          <cell r="B202">
            <v>2.21</v>
          </cell>
        </row>
        <row r="203">
          <cell r="A203">
            <v>33786</v>
          </cell>
          <cell r="B203">
            <v>2.48</v>
          </cell>
        </row>
        <row r="204">
          <cell r="A204">
            <v>33817</v>
          </cell>
          <cell r="B204">
            <v>2.4</v>
          </cell>
        </row>
        <row r="205">
          <cell r="A205">
            <v>33848</v>
          </cell>
          <cell r="B205">
            <v>2.5299999999999998</v>
          </cell>
        </row>
        <row r="206">
          <cell r="A206">
            <v>33878</v>
          </cell>
          <cell r="B206">
            <v>2.5099999999999998</v>
          </cell>
        </row>
        <row r="207">
          <cell r="A207">
            <v>33909</v>
          </cell>
          <cell r="B207">
            <v>2.29</v>
          </cell>
        </row>
        <row r="208">
          <cell r="A208">
            <v>33939</v>
          </cell>
          <cell r="B208">
            <v>2.1</v>
          </cell>
        </row>
        <row r="209">
          <cell r="A209">
            <v>33970</v>
          </cell>
          <cell r="B209">
            <v>2.21</v>
          </cell>
        </row>
        <row r="210">
          <cell r="A210">
            <v>34001</v>
          </cell>
          <cell r="B210">
            <v>2.16</v>
          </cell>
        </row>
        <row r="211">
          <cell r="A211">
            <v>34029</v>
          </cell>
          <cell r="B211">
            <v>2.0299999999999998</v>
          </cell>
        </row>
        <row r="212">
          <cell r="A212">
            <v>34060</v>
          </cell>
          <cell r="B212">
            <v>2.13</v>
          </cell>
        </row>
        <row r="213">
          <cell r="A213">
            <v>34090</v>
          </cell>
          <cell r="B213">
            <v>2.06</v>
          </cell>
        </row>
        <row r="214">
          <cell r="A214">
            <v>34121</v>
          </cell>
          <cell r="B214">
            <v>1.8</v>
          </cell>
        </row>
        <row r="215">
          <cell r="A215">
            <v>34151</v>
          </cell>
          <cell r="B215">
            <v>1.74</v>
          </cell>
        </row>
        <row r="216">
          <cell r="A216">
            <v>34182</v>
          </cell>
          <cell r="B216">
            <v>1.68</v>
          </cell>
        </row>
        <row r="217">
          <cell r="A217">
            <v>34213</v>
          </cell>
          <cell r="B217">
            <v>1.51</v>
          </cell>
        </row>
        <row r="218">
          <cell r="A218">
            <v>34243</v>
          </cell>
          <cell r="B218">
            <v>1.46</v>
          </cell>
        </row>
        <row r="219">
          <cell r="A219">
            <v>34274</v>
          </cell>
          <cell r="B219">
            <v>1.56</v>
          </cell>
        </row>
        <row r="220">
          <cell r="A220">
            <v>34304</v>
          </cell>
          <cell r="B220">
            <v>1.56</v>
          </cell>
        </row>
        <row r="221">
          <cell r="A221">
            <v>34335</v>
          </cell>
          <cell r="B221">
            <v>1.61</v>
          </cell>
        </row>
        <row r="222">
          <cell r="A222">
            <v>34366</v>
          </cell>
          <cell r="B222">
            <v>1.5</v>
          </cell>
        </row>
        <row r="223">
          <cell r="A223">
            <v>34394</v>
          </cell>
          <cell r="B223">
            <v>1.48</v>
          </cell>
        </row>
        <row r="224">
          <cell r="A224">
            <v>34425</v>
          </cell>
          <cell r="B224">
            <v>1.42</v>
          </cell>
        </row>
        <row r="225">
          <cell r="A225">
            <v>34455</v>
          </cell>
          <cell r="B225">
            <v>1.21</v>
          </cell>
        </row>
        <row r="226">
          <cell r="A226">
            <v>34486</v>
          </cell>
          <cell r="B226">
            <v>1.17</v>
          </cell>
        </row>
        <row r="227">
          <cell r="A227">
            <v>34516</v>
          </cell>
          <cell r="B227">
            <v>1.17</v>
          </cell>
        </row>
        <row r="228">
          <cell r="A228">
            <v>34547</v>
          </cell>
          <cell r="B228">
            <v>1.06</v>
          </cell>
        </row>
        <row r="229">
          <cell r="A229">
            <v>34578</v>
          </cell>
          <cell r="B229">
            <v>1.07</v>
          </cell>
        </row>
        <row r="230">
          <cell r="A230">
            <v>34608</v>
          </cell>
          <cell r="B230">
            <v>1.01</v>
          </cell>
        </row>
        <row r="231">
          <cell r="A231">
            <v>34639</v>
          </cell>
          <cell r="B231">
            <v>0.81</v>
          </cell>
        </row>
        <row r="232">
          <cell r="A232">
            <v>34669</v>
          </cell>
          <cell r="B232">
            <v>0.22</v>
          </cell>
        </row>
        <row r="233">
          <cell r="A233">
            <v>34700</v>
          </cell>
          <cell r="B233">
            <v>0.27</v>
          </cell>
        </row>
        <row r="234">
          <cell r="A234">
            <v>34731</v>
          </cell>
          <cell r="B234">
            <v>0.36</v>
          </cell>
        </row>
        <row r="235">
          <cell r="A235">
            <v>34759</v>
          </cell>
          <cell r="B235">
            <v>0.42</v>
          </cell>
        </row>
        <row r="236">
          <cell r="A236">
            <v>34790</v>
          </cell>
          <cell r="B236">
            <v>0.49</v>
          </cell>
        </row>
        <row r="237">
          <cell r="A237">
            <v>34820</v>
          </cell>
          <cell r="B237">
            <v>0.46</v>
          </cell>
        </row>
        <row r="238">
          <cell r="A238">
            <v>34851</v>
          </cell>
          <cell r="B238">
            <v>0.45</v>
          </cell>
        </row>
        <row r="239">
          <cell r="A239">
            <v>34881</v>
          </cell>
          <cell r="B239">
            <v>0.5</v>
          </cell>
        </row>
        <row r="240">
          <cell r="A240">
            <v>34912</v>
          </cell>
          <cell r="B240">
            <v>0.51</v>
          </cell>
        </row>
        <row r="241">
          <cell r="A241">
            <v>34943</v>
          </cell>
          <cell r="B241">
            <v>0.39</v>
          </cell>
        </row>
        <row r="242">
          <cell r="A242">
            <v>34973</v>
          </cell>
          <cell r="B242">
            <v>0.34</v>
          </cell>
        </row>
        <row r="243">
          <cell r="A243">
            <v>35004</v>
          </cell>
          <cell r="B243">
            <v>0.45</v>
          </cell>
        </row>
        <row r="244">
          <cell r="A244">
            <v>35034</v>
          </cell>
          <cell r="B244">
            <v>0.39</v>
          </cell>
        </row>
        <row r="245">
          <cell r="A245">
            <v>35065</v>
          </cell>
          <cell r="B245">
            <v>0.54</v>
          </cell>
        </row>
        <row r="246">
          <cell r="A246">
            <v>35096</v>
          </cell>
          <cell r="B246">
            <v>0.78</v>
          </cell>
        </row>
        <row r="247">
          <cell r="A247">
            <v>35125</v>
          </cell>
          <cell r="B247">
            <v>0.61</v>
          </cell>
        </row>
        <row r="248">
          <cell r="A248">
            <v>35156</v>
          </cell>
          <cell r="B248">
            <v>0.55000000000000004</v>
          </cell>
        </row>
        <row r="249">
          <cell r="A249">
            <v>35186</v>
          </cell>
          <cell r="B249">
            <v>0.64</v>
          </cell>
        </row>
        <row r="250">
          <cell r="A250">
            <v>35217</v>
          </cell>
          <cell r="B250">
            <v>0.61</v>
          </cell>
        </row>
        <row r="251">
          <cell r="A251">
            <v>35247</v>
          </cell>
          <cell r="B251">
            <v>0.6</v>
          </cell>
        </row>
        <row r="252">
          <cell r="A252">
            <v>35278</v>
          </cell>
          <cell r="B252">
            <v>0.61</v>
          </cell>
        </row>
        <row r="253">
          <cell r="A253">
            <v>35309</v>
          </cell>
          <cell r="B253">
            <v>0.6</v>
          </cell>
        </row>
        <row r="254">
          <cell r="A254">
            <v>35339</v>
          </cell>
          <cell r="B254">
            <v>0.62</v>
          </cell>
        </row>
        <row r="255">
          <cell r="A255">
            <v>35370</v>
          </cell>
          <cell r="B255">
            <v>0.5</v>
          </cell>
        </row>
        <row r="256">
          <cell r="A256">
            <v>35400</v>
          </cell>
          <cell r="B256">
            <v>0.52</v>
          </cell>
        </row>
        <row r="257">
          <cell r="A257">
            <v>35431</v>
          </cell>
          <cell r="B257">
            <v>0.56999999999999995</v>
          </cell>
        </row>
        <row r="258">
          <cell r="A258">
            <v>35462</v>
          </cell>
          <cell r="B258">
            <v>0.52</v>
          </cell>
        </row>
        <row r="259">
          <cell r="A259">
            <v>35490</v>
          </cell>
          <cell r="B259">
            <v>0.47</v>
          </cell>
        </row>
        <row r="260">
          <cell r="A260">
            <v>35521</v>
          </cell>
          <cell r="B260">
            <v>0.44</v>
          </cell>
        </row>
        <row r="261">
          <cell r="A261">
            <v>35551</v>
          </cell>
          <cell r="B261">
            <v>0.43</v>
          </cell>
        </row>
        <row r="262">
          <cell r="A262">
            <v>35582</v>
          </cell>
          <cell r="B262">
            <v>0.4</v>
          </cell>
        </row>
        <row r="263">
          <cell r="A263">
            <v>35612</v>
          </cell>
          <cell r="B263">
            <v>0.33</v>
          </cell>
        </row>
        <row r="264">
          <cell r="A264">
            <v>35643</v>
          </cell>
          <cell r="B264">
            <v>0.36</v>
          </cell>
        </row>
        <row r="265">
          <cell r="A265">
            <v>35674</v>
          </cell>
          <cell r="B265">
            <v>0.33</v>
          </cell>
        </row>
        <row r="266">
          <cell r="A266">
            <v>35704</v>
          </cell>
          <cell r="B266">
            <v>0.26</v>
          </cell>
        </row>
        <row r="267">
          <cell r="A267">
            <v>35735</v>
          </cell>
          <cell r="B267">
            <v>0.17</v>
          </cell>
        </row>
        <row r="268">
          <cell r="A268">
            <v>35765</v>
          </cell>
          <cell r="B268">
            <v>0.09</v>
          </cell>
        </row>
        <row r="269">
          <cell r="A269">
            <v>35796</v>
          </cell>
          <cell r="B269">
            <v>0.18</v>
          </cell>
        </row>
        <row r="270">
          <cell r="A270">
            <v>35827</v>
          </cell>
          <cell r="B270">
            <v>0.15</v>
          </cell>
        </row>
        <row r="271">
          <cell r="A271">
            <v>35855</v>
          </cell>
          <cell r="B271">
            <v>0.09</v>
          </cell>
        </row>
        <row r="272">
          <cell r="A272">
            <v>35886</v>
          </cell>
          <cell r="B272">
            <v>0.08</v>
          </cell>
        </row>
        <row r="273">
          <cell r="A273">
            <v>35916</v>
          </cell>
          <cell r="B273">
            <v>0.06</v>
          </cell>
        </row>
        <row r="274">
          <cell r="A274">
            <v>35947</v>
          </cell>
          <cell r="B274">
            <v>-0.02</v>
          </cell>
        </row>
        <row r="275">
          <cell r="A275">
            <v>35977</v>
          </cell>
          <cell r="B275">
            <v>0</v>
          </cell>
        </row>
        <row r="276">
          <cell r="A276">
            <v>36008</v>
          </cell>
          <cell r="B276">
            <v>7.0000000000000007E-2</v>
          </cell>
        </row>
        <row r="277">
          <cell r="A277">
            <v>36039</v>
          </cell>
          <cell r="B277">
            <v>0.14000000000000001</v>
          </cell>
        </row>
        <row r="278">
          <cell r="A278">
            <v>36069</v>
          </cell>
          <cell r="B278">
            <v>0.44</v>
          </cell>
        </row>
        <row r="279">
          <cell r="A279">
            <v>36100</v>
          </cell>
          <cell r="B279">
            <v>0.28999999999999998</v>
          </cell>
        </row>
        <row r="280">
          <cell r="A280">
            <v>36130</v>
          </cell>
          <cell r="B280">
            <v>0.14000000000000001</v>
          </cell>
        </row>
        <row r="281">
          <cell r="A281">
            <v>36161</v>
          </cell>
          <cell r="B281">
            <v>0.1</v>
          </cell>
        </row>
        <row r="282">
          <cell r="A282">
            <v>36192</v>
          </cell>
          <cell r="B282">
            <v>0.12</v>
          </cell>
        </row>
        <row r="283">
          <cell r="A283">
            <v>36220</v>
          </cell>
          <cell r="B283">
            <v>0.18</v>
          </cell>
        </row>
        <row r="284">
          <cell r="A284">
            <v>36251</v>
          </cell>
          <cell r="B284">
            <v>0.2</v>
          </cell>
        </row>
        <row r="285">
          <cell r="A285">
            <v>36281</v>
          </cell>
          <cell r="B285">
            <v>0.28999999999999998</v>
          </cell>
        </row>
        <row r="286">
          <cell r="A286">
            <v>36312</v>
          </cell>
          <cell r="B286">
            <v>0.28000000000000003</v>
          </cell>
        </row>
        <row r="287">
          <cell r="A287">
            <v>36342</v>
          </cell>
          <cell r="B287">
            <v>0.24</v>
          </cell>
        </row>
        <row r="288">
          <cell r="A288">
            <v>36373</v>
          </cell>
          <cell r="B288">
            <v>0.26</v>
          </cell>
        </row>
        <row r="289">
          <cell r="A289">
            <v>36404</v>
          </cell>
          <cell r="B289">
            <v>0.26</v>
          </cell>
        </row>
        <row r="290">
          <cell r="A290">
            <v>36434</v>
          </cell>
          <cell r="B290">
            <v>0.25</v>
          </cell>
        </row>
        <row r="291">
          <cell r="A291">
            <v>36465</v>
          </cell>
          <cell r="B291">
            <v>0.17</v>
          </cell>
        </row>
        <row r="292">
          <cell r="A292">
            <v>36495</v>
          </cell>
          <cell r="B292">
            <v>0.18</v>
          </cell>
        </row>
        <row r="293">
          <cell r="A293">
            <v>36526</v>
          </cell>
          <cell r="B293">
            <v>0.22</v>
          </cell>
        </row>
        <row r="294">
          <cell r="A294">
            <v>36557</v>
          </cell>
          <cell r="B294">
            <v>-0.09</v>
          </cell>
        </row>
        <row r="295">
          <cell r="A295">
            <v>36586</v>
          </cell>
          <cell r="B295">
            <v>-0.27</v>
          </cell>
        </row>
        <row r="296">
          <cell r="A296">
            <v>36617</v>
          </cell>
          <cell r="B296">
            <v>-0.41</v>
          </cell>
        </row>
        <row r="297">
          <cell r="A297">
            <v>36647</v>
          </cell>
          <cell r="B297">
            <v>-0.37</v>
          </cell>
        </row>
        <row r="298">
          <cell r="A298">
            <v>36678</v>
          </cell>
          <cell r="B298">
            <v>-0.38</v>
          </cell>
        </row>
        <row r="299">
          <cell r="A299">
            <v>36708</v>
          </cell>
          <cell r="B299">
            <v>-0.28999999999999998</v>
          </cell>
        </row>
        <row r="300">
          <cell r="A300">
            <v>36739</v>
          </cell>
          <cell r="B300">
            <v>-0.4</v>
          </cell>
        </row>
        <row r="301">
          <cell r="A301">
            <v>36770</v>
          </cell>
          <cell r="B301">
            <v>-0.28000000000000003</v>
          </cell>
        </row>
        <row r="302">
          <cell r="A302">
            <v>36800</v>
          </cell>
          <cell r="B302">
            <v>-0.17</v>
          </cell>
        </row>
        <row r="303">
          <cell r="A303">
            <v>36831</v>
          </cell>
          <cell r="B303">
            <v>-0.16</v>
          </cell>
        </row>
        <row r="304">
          <cell r="A304">
            <v>36861</v>
          </cell>
          <cell r="B304">
            <v>-0.11</v>
          </cell>
        </row>
        <row r="305">
          <cell r="A305">
            <v>36892</v>
          </cell>
          <cell r="B305">
            <v>0.4</v>
          </cell>
        </row>
        <row r="306">
          <cell r="A306">
            <v>36923</v>
          </cell>
          <cell r="B306">
            <v>0.44</v>
          </cell>
        </row>
        <row r="307">
          <cell r="A307">
            <v>36951</v>
          </cell>
          <cell r="B307">
            <v>0.55000000000000004</v>
          </cell>
        </row>
        <row r="308">
          <cell r="A308">
            <v>36982</v>
          </cell>
          <cell r="B308">
            <v>0.91</v>
          </cell>
        </row>
        <row r="309">
          <cell r="A309">
            <v>37012</v>
          </cell>
          <cell r="B309">
            <v>1.1299999999999999</v>
          </cell>
        </row>
        <row r="310">
          <cell r="A310">
            <v>37043</v>
          </cell>
          <cell r="B310">
            <v>1.2</v>
          </cell>
        </row>
        <row r="311">
          <cell r="A311">
            <v>37073</v>
          </cell>
          <cell r="B311">
            <v>1.2</v>
          </cell>
        </row>
        <row r="312">
          <cell r="A312">
            <v>37104</v>
          </cell>
          <cell r="B312">
            <v>1.21</v>
          </cell>
        </row>
        <row r="313">
          <cell r="A313">
            <v>37135</v>
          </cell>
          <cell r="B313">
            <v>1.61</v>
          </cell>
        </row>
        <row r="314">
          <cell r="A314">
            <v>37165</v>
          </cell>
          <cell r="B314">
            <v>1.84</v>
          </cell>
        </row>
        <row r="315">
          <cell r="A315">
            <v>37196</v>
          </cell>
          <cell r="B315">
            <v>1.87</v>
          </cell>
        </row>
        <row r="316">
          <cell r="A316">
            <v>37226</v>
          </cell>
          <cell r="B316">
            <v>1.98</v>
          </cell>
        </row>
        <row r="317">
          <cell r="A317">
            <v>37257</v>
          </cell>
          <cell r="B317">
            <v>2.0099999999999998</v>
          </cell>
        </row>
        <row r="318">
          <cell r="A318">
            <v>37288</v>
          </cell>
          <cell r="B318">
            <v>1.89</v>
          </cell>
        </row>
        <row r="319">
          <cell r="A319">
            <v>37316</v>
          </cell>
          <cell r="B319">
            <v>1.72</v>
          </cell>
        </row>
        <row r="320">
          <cell r="A320">
            <v>37347</v>
          </cell>
          <cell r="B320">
            <v>1.79</v>
          </cell>
        </row>
        <row r="321">
          <cell r="A321">
            <v>37377</v>
          </cell>
          <cell r="B321">
            <v>1.9</v>
          </cell>
        </row>
        <row r="322">
          <cell r="A322">
            <v>37408</v>
          </cell>
          <cell r="B322">
            <v>1.94</v>
          </cell>
        </row>
        <row r="323">
          <cell r="A323">
            <v>37438</v>
          </cell>
          <cell r="B323">
            <v>2.09</v>
          </cell>
        </row>
        <row r="324">
          <cell r="A324">
            <v>37469</v>
          </cell>
          <cell r="B324">
            <v>2.13</v>
          </cell>
        </row>
        <row r="325">
          <cell r="A325">
            <v>37500</v>
          </cell>
          <cell r="B325">
            <v>1.87</v>
          </cell>
        </row>
        <row r="326">
          <cell r="A326">
            <v>37530</v>
          </cell>
          <cell r="B326">
            <v>2.0299999999999998</v>
          </cell>
        </row>
        <row r="327">
          <cell r="A327">
            <v>37561</v>
          </cell>
          <cell r="B327">
            <v>2.13</v>
          </cell>
        </row>
        <row r="328">
          <cell r="A328">
            <v>37591</v>
          </cell>
          <cell r="B328">
            <v>2.19</v>
          </cell>
        </row>
        <row r="329">
          <cell r="A329">
            <v>37622</v>
          </cell>
          <cell r="B329">
            <v>2.31</v>
          </cell>
        </row>
        <row r="330">
          <cell r="A330">
            <v>37653</v>
          </cell>
          <cell r="B330">
            <v>2.27</v>
          </cell>
        </row>
        <row r="331">
          <cell r="A331">
            <v>37681</v>
          </cell>
          <cell r="B331">
            <v>2.2400000000000002</v>
          </cell>
        </row>
        <row r="332">
          <cell r="A332">
            <v>37712</v>
          </cell>
          <cell r="B332">
            <v>2.34</v>
          </cell>
        </row>
        <row r="333">
          <cell r="A333">
            <v>37742</v>
          </cell>
          <cell r="B333">
            <v>2.15</v>
          </cell>
        </row>
        <row r="334">
          <cell r="A334">
            <v>37773</v>
          </cell>
          <cell r="B334">
            <v>2.1</v>
          </cell>
        </row>
        <row r="335">
          <cell r="A335">
            <v>37803</v>
          </cell>
          <cell r="B335">
            <v>2.5099999999999998</v>
          </cell>
        </row>
        <row r="336">
          <cell r="A336">
            <v>37834</v>
          </cell>
          <cell r="B336">
            <v>2.59</v>
          </cell>
        </row>
        <row r="337">
          <cell r="A337">
            <v>37865</v>
          </cell>
          <cell r="B337">
            <v>2.56</v>
          </cell>
        </row>
        <row r="338">
          <cell r="A338">
            <v>37895</v>
          </cell>
          <cell r="B338">
            <v>2.54</v>
          </cell>
        </row>
        <row r="339">
          <cell r="A339">
            <v>37926</v>
          </cell>
          <cell r="B339">
            <v>2.37</v>
          </cell>
        </row>
        <row r="340">
          <cell r="A340">
            <v>37956</v>
          </cell>
          <cell r="B340">
            <v>2.36</v>
          </cell>
        </row>
        <row r="341">
          <cell r="A341">
            <v>37987</v>
          </cell>
          <cell r="B341">
            <v>2.39</v>
          </cell>
        </row>
        <row r="342">
          <cell r="A342">
            <v>38018</v>
          </cell>
          <cell r="B342">
            <v>2.34</v>
          </cell>
        </row>
        <row r="343">
          <cell r="A343">
            <v>38047</v>
          </cell>
          <cell r="B343">
            <v>2.25</v>
          </cell>
        </row>
        <row r="344">
          <cell r="A344">
            <v>38078</v>
          </cell>
          <cell r="B344">
            <v>2.2799999999999998</v>
          </cell>
        </row>
        <row r="345">
          <cell r="A345">
            <v>38108</v>
          </cell>
          <cell r="B345">
            <v>2.19</v>
          </cell>
        </row>
        <row r="346">
          <cell r="A346">
            <v>38139</v>
          </cell>
          <cell r="B346">
            <v>1.97</v>
          </cell>
        </row>
        <row r="347">
          <cell r="A347">
            <v>38169</v>
          </cell>
          <cell r="B347">
            <v>1.86</v>
          </cell>
        </row>
        <row r="348">
          <cell r="A348">
            <v>38200</v>
          </cell>
          <cell r="B348">
            <v>1.77</v>
          </cell>
        </row>
        <row r="349">
          <cell r="A349">
            <v>38231</v>
          </cell>
          <cell r="B349">
            <v>1.6</v>
          </cell>
        </row>
        <row r="350">
          <cell r="A350">
            <v>38261</v>
          </cell>
          <cell r="B350">
            <v>1.52</v>
          </cell>
        </row>
        <row r="351">
          <cell r="A351">
            <v>38292</v>
          </cell>
          <cell r="B351">
            <v>1.34</v>
          </cell>
        </row>
        <row r="352">
          <cell r="A352">
            <v>38322</v>
          </cell>
          <cell r="B352">
            <v>1.22</v>
          </cell>
        </row>
        <row r="353">
          <cell r="A353">
            <v>38353</v>
          </cell>
          <cell r="B353">
            <v>1</v>
          </cell>
        </row>
        <row r="354">
          <cell r="A354">
            <v>38384</v>
          </cell>
          <cell r="B354">
            <v>0.79</v>
          </cell>
        </row>
        <row r="355">
          <cell r="A355">
            <v>38412</v>
          </cell>
          <cell r="B355">
            <v>0.77</v>
          </cell>
        </row>
        <row r="356">
          <cell r="A356">
            <v>38443</v>
          </cell>
          <cell r="B356">
            <v>0.69</v>
          </cell>
        </row>
        <row r="357">
          <cell r="A357">
            <v>38473</v>
          </cell>
          <cell r="B357">
            <v>0.5</v>
          </cell>
        </row>
        <row r="358">
          <cell r="A358">
            <v>38504</v>
          </cell>
          <cell r="B358">
            <v>0.36</v>
          </cell>
        </row>
        <row r="359">
          <cell r="A359">
            <v>38534</v>
          </cell>
          <cell r="B359">
            <v>0.31</v>
          </cell>
        </row>
        <row r="360">
          <cell r="A360">
            <v>38565</v>
          </cell>
          <cell r="B360">
            <v>0.22</v>
          </cell>
        </row>
        <row r="361">
          <cell r="A361">
            <v>38596</v>
          </cell>
          <cell r="B361">
            <v>0.25</v>
          </cell>
        </row>
        <row r="362">
          <cell r="A362">
            <v>38626</v>
          </cell>
          <cell r="B362">
            <v>0.19</v>
          </cell>
        </row>
        <row r="363">
          <cell r="A363">
            <v>38657</v>
          </cell>
          <cell r="B363">
            <v>0.12</v>
          </cell>
        </row>
        <row r="364">
          <cell r="A364">
            <v>38687</v>
          </cell>
          <cell r="B364">
            <v>7.0000000000000007E-2</v>
          </cell>
        </row>
        <row r="365">
          <cell r="A365">
            <v>38718</v>
          </cell>
          <cell r="B365">
            <v>0.02</v>
          </cell>
        </row>
        <row r="366">
          <cell r="A366">
            <v>38749</v>
          </cell>
          <cell r="B366">
            <v>-0.1</v>
          </cell>
        </row>
        <row r="367">
          <cell r="A367">
            <v>38777</v>
          </cell>
          <cell r="B367">
            <v>-0.01</v>
          </cell>
        </row>
        <row r="368">
          <cell r="A368">
            <v>38808</v>
          </cell>
          <cell r="B368">
            <v>0.1</v>
          </cell>
        </row>
        <row r="369">
          <cell r="A369">
            <v>38838</v>
          </cell>
          <cell r="B369">
            <v>0.14000000000000001</v>
          </cell>
        </row>
        <row r="370">
          <cell r="A370">
            <v>38869</v>
          </cell>
          <cell r="B370">
            <v>-0.01</v>
          </cell>
        </row>
        <row r="371">
          <cell r="A371">
            <v>38899</v>
          </cell>
          <cell r="B371">
            <v>-0.03</v>
          </cell>
        </row>
        <row r="372">
          <cell r="A372">
            <v>38930</v>
          </cell>
          <cell r="B372">
            <v>-0.02</v>
          </cell>
        </row>
        <row r="373">
          <cell r="A373">
            <v>38961</v>
          </cell>
          <cell r="B373">
            <v>-0.05</v>
          </cell>
        </row>
        <row r="374">
          <cell r="A374">
            <v>38991</v>
          </cell>
          <cell r="B374">
            <v>-7.0000000000000007E-2</v>
          </cell>
        </row>
        <row r="375">
          <cell r="A375">
            <v>39022</v>
          </cell>
          <cell r="B375">
            <v>-0.14000000000000001</v>
          </cell>
        </row>
        <row r="376">
          <cell r="A376">
            <v>39052</v>
          </cell>
          <cell r="B376">
            <v>-0.11</v>
          </cell>
        </row>
        <row r="377">
          <cell r="A377">
            <v>39083</v>
          </cell>
          <cell r="B377">
            <v>-0.12</v>
          </cell>
        </row>
        <row r="378">
          <cell r="A378">
            <v>39114</v>
          </cell>
          <cell r="B378">
            <v>-0.13</v>
          </cell>
        </row>
        <row r="379">
          <cell r="A379">
            <v>39142</v>
          </cell>
          <cell r="B379">
            <v>-0.01</v>
          </cell>
        </row>
        <row r="380">
          <cell r="A380">
            <v>39173</v>
          </cell>
          <cell r="B380">
            <v>0.02</v>
          </cell>
        </row>
        <row r="381">
          <cell r="A381">
            <v>39203</v>
          </cell>
          <cell r="B381">
            <v>-0.02</v>
          </cell>
        </row>
        <row r="382">
          <cell r="A382">
            <v>39234</v>
          </cell>
          <cell r="B382">
            <v>0.12</v>
          </cell>
        </row>
        <row r="383">
          <cell r="A383">
            <v>39264</v>
          </cell>
          <cell r="B383">
            <v>0.18</v>
          </cell>
        </row>
        <row r="384">
          <cell r="A384">
            <v>39295</v>
          </cell>
          <cell r="B384">
            <v>0.36</v>
          </cell>
        </row>
        <row r="385">
          <cell r="A385">
            <v>39326</v>
          </cell>
          <cell r="B385">
            <v>0.51</v>
          </cell>
        </row>
        <row r="386">
          <cell r="A386">
            <v>39356</v>
          </cell>
          <cell r="B386">
            <v>0.56000000000000005</v>
          </cell>
        </row>
        <row r="387">
          <cell r="A387">
            <v>39387</v>
          </cell>
          <cell r="B387">
            <v>0.81</v>
          </cell>
        </row>
        <row r="388">
          <cell r="A388">
            <v>39417</v>
          </cell>
          <cell r="B388">
            <v>0.98</v>
          </cell>
        </row>
        <row r="389">
          <cell r="A389">
            <v>39448</v>
          </cell>
          <cell r="B389">
            <v>1.26</v>
          </cell>
        </row>
        <row r="390">
          <cell r="A390">
            <v>39479</v>
          </cell>
          <cell r="B390">
            <v>1.77</v>
          </cell>
        </row>
        <row r="391">
          <cell r="A391">
            <v>39508</v>
          </cell>
          <cell r="B391">
            <v>1.89</v>
          </cell>
        </row>
        <row r="392">
          <cell r="A392">
            <v>39539</v>
          </cell>
          <cell r="B392">
            <v>1.63</v>
          </cell>
        </row>
        <row r="393">
          <cell r="A393">
            <v>39569</v>
          </cell>
          <cell r="B393">
            <v>1.43</v>
          </cell>
        </row>
        <row r="394">
          <cell r="A394">
            <v>39600</v>
          </cell>
          <cell r="B394">
            <v>1.33</v>
          </cell>
        </row>
        <row r="395">
          <cell r="A395">
            <v>39630</v>
          </cell>
          <cell r="B395">
            <v>1.44</v>
          </cell>
        </row>
        <row r="396">
          <cell r="A396">
            <v>39661</v>
          </cell>
          <cell r="B396">
            <v>1.47</v>
          </cell>
        </row>
        <row r="397">
          <cell r="A397">
            <v>39692</v>
          </cell>
          <cell r="B397">
            <v>1.61</v>
          </cell>
        </row>
        <row r="398">
          <cell r="A398">
            <v>39722</v>
          </cell>
          <cell r="B398">
            <v>2.2000000000000002</v>
          </cell>
        </row>
        <row r="399">
          <cell r="A399">
            <v>39753</v>
          </cell>
          <cell r="B399">
            <v>2.3199999999999998</v>
          </cell>
        </row>
        <row r="400">
          <cell r="A400">
            <v>39783</v>
          </cell>
          <cell r="B400">
            <v>1.6</v>
          </cell>
        </row>
        <row r="401">
          <cell r="A401">
            <v>39814</v>
          </cell>
          <cell r="B401">
            <v>1.71</v>
          </cell>
        </row>
        <row r="402">
          <cell r="A402">
            <v>39845</v>
          </cell>
          <cell r="B402">
            <v>1.89</v>
          </cell>
        </row>
        <row r="403">
          <cell r="A403">
            <v>39873</v>
          </cell>
          <cell r="B403">
            <v>1.89</v>
          </cell>
        </row>
        <row r="404">
          <cell r="A404">
            <v>39904</v>
          </cell>
          <cell r="B404">
            <v>2</v>
          </cell>
        </row>
        <row r="405">
          <cell r="A405">
            <v>39934</v>
          </cell>
          <cell r="B405">
            <v>2.36</v>
          </cell>
        </row>
        <row r="406">
          <cell r="A406">
            <v>39965</v>
          </cell>
          <cell r="B406">
            <v>2.54</v>
          </cell>
        </row>
        <row r="407">
          <cell r="A407">
            <v>39995</v>
          </cell>
          <cell r="B407">
            <v>2.54</v>
          </cell>
        </row>
        <row r="408">
          <cell r="A408">
            <v>40026</v>
          </cell>
          <cell r="B408">
            <v>2.4700000000000002</v>
          </cell>
        </row>
        <row r="409">
          <cell r="A409">
            <v>40057</v>
          </cell>
          <cell r="B409">
            <v>2.44</v>
          </cell>
        </row>
        <row r="410">
          <cell r="A410">
            <v>40087</v>
          </cell>
          <cell r="B410">
            <v>2.44</v>
          </cell>
        </row>
        <row r="411">
          <cell r="A411">
            <v>40118</v>
          </cell>
          <cell r="B411">
            <v>2.6</v>
          </cell>
        </row>
        <row r="412">
          <cell r="A412">
            <v>40148</v>
          </cell>
          <cell r="B412">
            <v>2.72</v>
          </cell>
        </row>
        <row r="413">
          <cell r="A413">
            <v>40179</v>
          </cell>
          <cell r="B413">
            <v>2.8</v>
          </cell>
        </row>
        <row r="414">
          <cell r="A414">
            <v>40210</v>
          </cell>
          <cell r="B414">
            <v>2.83</v>
          </cell>
        </row>
        <row r="415">
          <cell r="A415">
            <v>40238</v>
          </cell>
          <cell r="B415">
            <v>2.77</v>
          </cell>
        </row>
        <row r="416">
          <cell r="A416">
            <v>40269</v>
          </cell>
          <cell r="B416">
            <v>2.79</v>
          </cell>
        </row>
        <row r="417">
          <cell r="A417">
            <v>40299</v>
          </cell>
          <cell r="B417">
            <v>2.59</v>
          </cell>
        </row>
        <row r="418">
          <cell r="A418">
            <v>40330</v>
          </cell>
          <cell r="B418">
            <v>2.48</v>
          </cell>
        </row>
        <row r="419">
          <cell r="A419">
            <v>40360</v>
          </cell>
          <cell r="B419">
            <v>2.39</v>
          </cell>
        </row>
        <row r="420">
          <cell r="A420">
            <v>40391</v>
          </cell>
          <cell r="B420">
            <v>2.1800000000000002</v>
          </cell>
        </row>
        <row r="421">
          <cell r="A421">
            <v>40422</v>
          </cell>
          <cell r="B421">
            <v>2.17</v>
          </cell>
        </row>
        <row r="422">
          <cell r="A422">
            <v>40452</v>
          </cell>
          <cell r="B422">
            <v>2.16</v>
          </cell>
        </row>
        <row r="423">
          <cell r="A423">
            <v>40483</v>
          </cell>
          <cell r="B423">
            <v>2.31</v>
          </cell>
        </row>
        <row r="424">
          <cell r="A424">
            <v>40513</v>
          </cell>
          <cell r="B424">
            <v>2.67</v>
          </cell>
        </row>
        <row r="425">
          <cell r="A425">
            <v>40544</v>
          </cell>
          <cell r="B425">
            <v>2.78</v>
          </cell>
        </row>
        <row r="426">
          <cell r="A426">
            <v>40575</v>
          </cell>
          <cell r="B426">
            <v>2.81</v>
          </cell>
        </row>
        <row r="427">
          <cell r="A427">
            <v>40603</v>
          </cell>
          <cell r="B427">
            <v>2.71</v>
          </cell>
        </row>
        <row r="428">
          <cell r="A428">
            <v>40634</v>
          </cell>
          <cell r="B428">
            <v>2.73</v>
          </cell>
        </row>
        <row r="429">
          <cell r="A429">
            <v>40664</v>
          </cell>
          <cell r="B429">
            <v>2.61</v>
          </cell>
        </row>
        <row r="430">
          <cell r="A430">
            <v>40695</v>
          </cell>
          <cell r="B430">
            <v>2.59</v>
          </cell>
        </row>
        <row r="431">
          <cell r="A431">
            <v>40725</v>
          </cell>
          <cell r="B431">
            <v>2.59</v>
          </cell>
        </row>
        <row r="432">
          <cell r="A432">
            <v>40756</v>
          </cell>
          <cell r="B432">
            <v>2.0699999999999998</v>
          </cell>
        </row>
        <row r="433">
          <cell r="A433">
            <v>40787</v>
          </cell>
          <cell r="B433">
            <v>1.77</v>
          </cell>
        </row>
        <row r="434">
          <cell r="A434">
            <v>40817</v>
          </cell>
          <cell r="B434">
            <v>1.87</v>
          </cell>
        </row>
        <row r="435">
          <cell r="A435">
            <v>40848</v>
          </cell>
          <cell r="B435">
            <v>1.76</v>
          </cell>
        </row>
        <row r="436">
          <cell r="A436">
            <v>40878</v>
          </cell>
          <cell r="B436">
            <v>1.72</v>
          </cell>
        </row>
        <row r="437">
          <cell r="A437">
            <v>40909</v>
          </cell>
          <cell r="B437">
            <v>1.73</v>
          </cell>
        </row>
        <row r="438">
          <cell r="A438">
            <v>40940</v>
          </cell>
          <cell r="B438">
            <v>1.69</v>
          </cell>
        </row>
        <row r="439">
          <cell r="A439">
            <v>40969</v>
          </cell>
          <cell r="B439">
            <v>1.83</v>
          </cell>
        </row>
        <row r="440">
          <cell r="A440">
            <v>41000</v>
          </cell>
          <cell r="B440">
            <v>1.76</v>
          </cell>
        </row>
        <row r="441">
          <cell r="A441">
            <v>41030</v>
          </cell>
          <cell r="B441">
            <v>1.51</v>
          </cell>
        </row>
        <row r="442">
          <cell r="A442">
            <v>41061</v>
          </cell>
          <cell r="B442">
            <v>1.33</v>
          </cell>
        </row>
        <row r="443">
          <cell r="A443">
            <v>41091</v>
          </cell>
          <cell r="B443">
            <v>1.28</v>
          </cell>
        </row>
        <row r="444">
          <cell r="A444">
            <v>41122</v>
          </cell>
          <cell r="B444">
            <v>1.41</v>
          </cell>
        </row>
        <row r="445">
          <cell r="A445">
            <v>41153</v>
          </cell>
          <cell r="B445">
            <v>1.46</v>
          </cell>
        </row>
        <row r="446">
          <cell r="A446">
            <v>41183</v>
          </cell>
          <cell r="B446">
            <v>1.47</v>
          </cell>
        </row>
        <row r="447">
          <cell r="A447">
            <v>41214</v>
          </cell>
          <cell r="B447">
            <v>1.38</v>
          </cell>
        </row>
        <row r="448">
          <cell r="A448">
            <v>41244</v>
          </cell>
          <cell r="B448">
            <v>1.46</v>
          </cell>
        </row>
        <row r="449">
          <cell r="A449">
            <v>41275</v>
          </cell>
          <cell r="B449">
            <v>1.64</v>
          </cell>
        </row>
        <row r="450">
          <cell r="A450">
            <v>41306</v>
          </cell>
          <cell r="B450">
            <v>1.71</v>
          </cell>
        </row>
        <row r="451">
          <cell r="A451">
            <v>41334</v>
          </cell>
          <cell r="B451">
            <v>1.7</v>
          </cell>
        </row>
        <row r="452">
          <cell r="A452">
            <v>41365</v>
          </cell>
          <cell r="B452">
            <v>1.53</v>
          </cell>
        </row>
        <row r="453">
          <cell r="A453">
            <v>41395</v>
          </cell>
          <cell r="B453">
            <v>1.68</v>
          </cell>
        </row>
        <row r="454">
          <cell r="A454">
            <v>41426</v>
          </cell>
          <cell r="B454">
            <v>1.97</v>
          </cell>
        </row>
        <row r="455">
          <cell r="A455">
            <v>41456</v>
          </cell>
          <cell r="B455">
            <v>2.2400000000000002</v>
          </cell>
        </row>
        <row r="456">
          <cell r="A456">
            <v>41487</v>
          </cell>
          <cell r="B456">
            <v>2.38</v>
          </cell>
        </row>
        <row r="457">
          <cell r="A457">
            <v>41518</v>
          </cell>
          <cell r="B457">
            <v>2.41</v>
          </cell>
        </row>
        <row r="458">
          <cell r="A458">
            <v>41548</v>
          </cell>
          <cell r="B458">
            <v>2.2799999999999998</v>
          </cell>
        </row>
        <row r="459">
          <cell r="A459">
            <v>41579</v>
          </cell>
          <cell r="B459">
            <v>2.42</v>
          </cell>
        </row>
        <row r="460">
          <cell r="A460">
            <v>41609</v>
          </cell>
          <cell r="B460">
            <v>2.56</v>
          </cell>
        </row>
        <row r="461">
          <cell r="A461">
            <v>41640</v>
          </cell>
          <cell r="B461">
            <v>2.4700000000000002</v>
          </cell>
        </row>
        <row r="462">
          <cell r="A462">
            <v>41671</v>
          </cell>
          <cell r="B462">
            <v>2.38</v>
          </cell>
        </row>
        <row r="463">
          <cell r="A463">
            <v>41699</v>
          </cell>
          <cell r="B463">
            <v>2.3199999999999998</v>
          </cell>
        </row>
        <row r="464">
          <cell r="A464">
            <v>41730</v>
          </cell>
          <cell r="B464">
            <v>2.29</v>
          </cell>
        </row>
        <row r="465">
          <cell r="A465">
            <v>41760</v>
          </cell>
          <cell r="B465">
            <v>2.17</v>
          </cell>
        </row>
        <row r="466">
          <cell r="A466">
            <v>41791</v>
          </cell>
          <cell r="B466">
            <v>2.15</v>
          </cell>
        </row>
        <row r="467">
          <cell r="A467">
            <v>41821</v>
          </cell>
          <cell r="B467">
            <v>2.0299999999999998</v>
          </cell>
        </row>
        <row r="468">
          <cell r="A468">
            <v>41852</v>
          </cell>
          <cell r="B468">
            <v>1.95</v>
          </cell>
        </row>
        <row r="469">
          <cell r="A469">
            <v>41883</v>
          </cell>
          <cell r="B469">
            <v>1.96</v>
          </cell>
        </row>
        <row r="470">
          <cell r="A470">
            <v>41913</v>
          </cell>
          <cell r="B470">
            <v>1.85</v>
          </cell>
        </row>
        <row r="471">
          <cell r="A471">
            <v>41944</v>
          </cell>
          <cell r="B471">
            <v>1.8</v>
          </cell>
        </row>
        <row r="472">
          <cell r="A472">
            <v>41974</v>
          </cell>
          <cell r="B472">
            <v>1.57</v>
          </cell>
        </row>
        <row r="473">
          <cell r="A473">
            <v>42005</v>
          </cell>
          <cell r="B473">
            <v>1.33</v>
          </cell>
        </row>
        <row r="474">
          <cell r="A474">
            <v>42036</v>
          </cell>
          <cell r="B474">
            <v>1.36</v>
          </cell>
        </row>
        <row r="475">
          <cell r="A475">
            <v>42064</v>
          </cell>
          <cell r="B475">
            <v>1.4</v>
          </cell>
        </row>
        <row r="476">
          <cell r="A476">
            <v>42095</v>
          </cell>
          <cell r="B476">
            <v>1.4</v>
          </cell>
        </row>
        <row r="477">
          <cell r="A477">
            <v>42125</v>
          </cell>
          <cell r="B477">
            <v>1.59</v>
          </cell>
        </row>
        <row r="478">
          <cell r="A478">
            <v>42156</v>
          </cell>
          <cell r="B478">
            <v>1.67</v>
          </cell>
        </row>
        <row r="479">
          <cell r="A479">
            <v>42186</v>
          </cell>
          <cell r="B479">
            <v>1.65</v>
          </cell>
        </row>
        <row r="480">
          <cell r="A480">
            <v>42217</v>
          </cell>
          <cell r="B480">
            <v>1.47</v>
          </cell>
        </row>
        <row r="481">
          <cell r="A481">
            <v>42248</v>
          </cell>
          <cell r="B481">
            <v>1.46</v>
          </cell>
        </row>
        <row r="482">
          <cell r="A482">
            <v>42278</v>
          </cell>
          <cell r="B482">
            <v>1.43</v>
          </cell>
        </row>
        <row r="483">
          <cell r="A483">
            <v>42309</v>
          </cell>
          <cell r="B483">
            <v>1.38</v>
          </cell>
        </row>
        <row r="484">
          <cell r="A484">
            <v>42339</v>
          </cell>
          <cell r="B484">
            <v>1.26</v>
          </cell>
        </row>
        <row r="485">
          <cell r="A485">
            <v>42370</v>
          </cell>
          <cell r="B485">
            <v>1.19</v>
          </cell>
        </row>
        <row r="486">
          <cell r="A486">
            <v>42401</v>
          </cell>
          <cell r="B486">
            <v>1.05</v>
          </cell>
        </row>
        <row r="487">
          <cell r="A487">
            <v>42430</v>
          </cell>
          <cell r="B487">
            <v>1.01</v>
          </cell>
        </row>
        <row r="488">
          <cell r="A488">
            <v>42461</v>
          </cell>
          <cell r="B488">
            <v>1.04</v>
          </cell>
        </row>
        <row r="489">
          <cell r="A489">
            <v>42491</v>
          </cell>
          <cell r="B489">
            <v>0.99</v>
          </cell>
        </row>
        <row r="490">
          <cell r="A490">
            <v>42522</v>
          </cell>
          <cell r="B490">
            <v>0.91</v>
          </cell>
        </row>
        <row r="491">
          <cell r="A491">
            <v>42552</v>
          </cell>
          <cell r="B491">
            <v>0.83</v>
          </cell>
        </row>
        <row r="492">
          <cell r="A492">
            <v>42583</v>
          </cell>
          <cell r="B492">
            <v>0.82</v>
          </cell>
        </row>
        <row r="493">
          <cell r="A493">
            <v>42614</v>
          </cell>
          <cell r="B493">
            <v>0.86</v>
          </cell>
        </row>
        <row r="494">
          <cell r="A494">
            <v>42644</v>
          </cell>
          <cell r="B494">
            <v>0.92</v>
          </cell>
        </row>
        <row r="495">
          <cell r="A495">
            <v>42675</v>
          </cell>
          <cell r="B495">
            <v>1.1599999999999999</v>
          </cell>
        </row>
        <row r="496">
          <cell r="A496">
            <v>42705</v>
          </cell>
          <cell r="B496">
            <v>1.29</v>
          </cell>
        </row>
        <row r="497">
          <cell r="A497">
            <v>42736</v>
          </cell>
          <cell r="B497">
            <v>1.22</v>
          </cell>
        </row>
        <row r="498">
          <cell r="A498">
            <v>42767</v>
          </cell>
          <cell r="B498">
            <v>1.22</v>
          </cell>
        </row>
        <row r="499">
          <cell r="A499">
            <v>42795</v>
          </cell>
          <cell r="B499">
            <v>1.17</v>
          </cell>
        </row>
        <row r="500">
          <cell r="A500">
            <v>42826</v>
          </cell>
          <cell r="B500">
            <v>1.06</v>
          </cell>
        </row>
        <row r="501">
          <cell r="A501">
            <v>42856</v>
          </cell>
          <cell r="B501">
            <v>1</v>
          </cell>
        </row>
        <row r="502">
          <cell r="A502">
            <v>42887</v>
          </cell>
          <cell r="B502">
            <v>0.85</v>
          </cell>
        </row>
        <row r="503">
          <cell r="A503">
            <v>42917</v>
          </cell>
          <cell r="B503">
            <v>0.95</v>
          </cell>
        </row>
        <row r="504">
          <cell r="A504">
            <v>42948</v>
          </cell>
          <cell r="B504">
            <v>0.87</v>
          </cell>
        </row>
        <row r="505">
          <cell r="A505">
            <v>42979</v>
          </cell>
          <cell r="B505">
            <v>0.82</v>
          </cell>
        </row>
        <row r="506">
          <cell r="A506">
            <v>43009</v>
          </cell>
          <cell r="B506">
            <v>0.81</v>
          </cell>
        </row>
        <row r="507">
          <cell r="A507">
            <v>43040</v>
          </cell>
          <cell r="B507">
            <v>0.65</v>
          </cell>
        </row>
        <row r="508">
          <cell r="A508">
            <v>43070</v>
          </cell>
          <cell r="B508">
            <v>0.56000000000000005</v>
          </cell>
        </row>
        <row r="509">
          <cell r="A509">
            <v>43101</v>
          </cell>
          <cell r="B509">
            <v>0.55000000000000004</v>
          </cell>
        </row>
        <row r="510">
          <cell r="A510">
            <v>43132</v>
          </cell>
          <cell r="B510">
            <v>0.68</v>
          </cell>
        </row>
        <row r="511">
          <cell r="A511">
            <v>43160</v>
          </cell>
          <cell r="B511">
            <v>0.56000000000000005</v>
          </cell>
        </row>
        <row r="512">
          <cell r="A512">
            <v>43191</v>
          </cell>
          <cell r="B512">
            <v>0.49</v>
          </cell>
        </row>
        <row r="513">
          <cell r="A513">
            <v>43221</v>
          </cell>
          <cell r="B513">
            <v>0.47</v>
          </cell>
        </row>
        <row r="514">
          <cell r="A514">
            <v>43252</v>
          </cell>
          <cell r="B514">
            <v>0.38</v>
          </cell>
        </row>
        <row r="515">
          <cell r="A515">
            <v>43282</v>
          </cell>
          <cell r="B515">
            <v>0.28000000000000003</v>
          </cell>
        </row>
        <row r="516">
          <cell r="A516">
            <v>43314</v>
          </cell>
          <cell r="B516">
            <v>0.32</v>
          </cell>
        </row>
        <row r="517">
          <cell r="A517">
            <v>43344</v>
          </cell>
          <cell r="B517">
            <v>0.23</v>
          </cell>
        </row>
        <row r="518">
          <cell r="A518">
            <v>43374</v>
          </cell>
          <cell r="B518">
            <v>0.24</v>
          </cell>
        </row>
        <row r="519">
          <cell r="A519">
            <v>43395</v>
          </cell>
          <cell r="B519">
            <v>0.28000000000000003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I.1"/>
      <sheetName val="I.2"/>
      <sheetName val="I.3"/>
      <sheetName val="I.4"/>
      <sheetName val="I.5"/>
      <sheetName val="I.6"/>
      <sheetName val="I.7"/>
      <sheetName val="I.8"/>
      <sheetName val="I.9"/>
      <sheetName val="I.10"/>
      <sheetName val="I.11"/>
      <sheetName val="I.12"/>
      <sheetName val="I.13"/>
      <sheetName val="I.14"/>
      <sheetName val="I.15"/>
      <sheetName val="I.16"/>
      <sheetName val="I.17"/>
      <sheetName val="I.18"/>
      <sheetName val="I.19"/>
      <sheetName val="II.1.1"/>
      <sheetName val="ІІ.1.2"/>
      <sheetName val="ІІ.1.3"/>
      <sheetName val="II.1.4"/>
      <sheetName val="ІІ.1.5"/>
      <sheetName val="II.1.6"/>
      <sheetName val="II.1.7"/>
      <sheetName val="ІІ.1.8"/>
      <sheetName val="II.1.9"/>
      <sheetName val="ІІ.1.10"/>
      <sheetName val="ІІ.1.11"/>
      <sheetName val="ІІ.1.12"/>
      <sheetName val="II.1.13"/>
      <sheetName val="II.1.14"/>
      <sheetName val="II.1.15"/>
      <sheetName val="II.2.1"/>
      <sheetName val="II.2.2"/>
      <sheetName val="II.2.3"/>
      <sheetName val="II.2.4"/>
      <sheetName val="II.2.5"/>
      <sheetName val="II.2.6"/>
      <sheetName val="II.2.7"/>
      <sheetName val="II.2.8"/>
      <sheetName val="II.2.9"/>
      <sheetName val="II.2.10"/>
      <sheetName val="II.2.11"/>
      <sheetName val="II.2.12"/>
      <sheetName val="ІI.3.1"/>
      <sheetName val="ІІ.3.2"/>
      <sheetName val="ІІ.3.3"/>
      <sheetName val="ІІ.3.4"/>
      <sheetName val="ІІ.3.5"/>
      <sheetName val="ІІ.3.6"/>
      <sheetName val="ІІ.3.7"/>
      <sheetName val="ІІ.3.8"/>
      <sheetName val="ІІ.3.9"/>
      <sheetName val="ІІ.3.10"/>
      <sheetName val="ІІ.3.11"/>
      <sheetName val="ІІ.3.12"/>
      <sheetName val="II.3.13"/>
      <sheetName val="II.3.14"/>
      <sheetName val="II.3.15"/>
      <sheetName val="II.3.16"/>
      <sheetName val="II.3.17"/>
      <sheetName val="II.3.18"/>
      <sheetName val="ІІ.4.1"/>
      <sheetName val="II.4.2"/>
      <sheetName val="II.4.3"/>
      <sheetName val="II.4.4"/>
      <sheetName val="ІІ.4.5"/>
      <sheetName val="II.4.6"/>
      <sheetName val="II.4.7"/>
      <sheetName val="II.4.8"/>
      <sheetName val="II.4.9"/>
      <sheetName val="II.5.1"/>
      <sheetName val="II.5.2"/>
      <sheetName val="II.5.3"/>
      <sheetName val="II.5.4"/>
      <sheetName val="II.5.5"/>
      <sheetName val="II.5.6"/>
      <sheetName val="II.5.7"/>
      <sheetName val="II.5.8"/>
      <sheetName val="II.5.9"/>
      <sheetName val="II.5.10"/>
      <sheetName val="II.5.11"/>
      <sheetName val="II.5.12"/>
      <sheetName val="II.5.13"/>
      <sheetName val="II.5.14"/>
      <sheetName val="II.5.15"/>
      <sheetName val="II.5.16"/>
      <sheetName val="II.5.17"/>
      <sheetName val="II.5.18"/>
      <sheetName val="II.6.1"/>
      <sheetName val="II.6.2"/>
      <sheetName val="II.6.3"/>
      <sheetName val="II.6.4"/>
      <sheetName val="II.6.5"/>
      <sheetName val="II.6.6"/>
      <sheetName val="II.6.7"/>
      <sheetName val="ІІ.6.8"/>
      <sheetName val="II.6.9"/>
      <sheetName val="II.6.10"/>
      <sheetName val="II.6.11"/>
      <sheetName val="II.6.12"/>
      <sheetName val="II.6.13"/>
      <sheetName val="III.1.1"/>
      <sheetName val="III.1.2"/>
      <sheetName val="III.1.3"/>
      <sheetName val="III.1.4"/>
      <sheetName val="III.1.5"/>
      <sheetName val="III.1.6"/>
      <sheetName val="III.1.7"/>
      <sheetName val="III.1.8"/>
      <sheetName val="III.1.9"/>
      <sheetName val="III.2.1"/>
      <sheetName val="III.2.2"/>
      <sheetName val="III.2.3"/>
      <sheetName val="III.2.4"/>
      <sheetName val="III.2.5"/>
      <sheetName val="III.3.1"/>
      <sheetName val="III.3.2"/>
      <sheetName val="III.3.3"/>
      <sheetName val="III.3.4"/>
      <sheetName val="III.3.5"/>
      <sheetName val="III.3.6"/>
      <sheetName val="III.3.7"/>
      <sheetName val="III.3.8"/>
      <sheetName val="III.3.9"/>
      <sheetName val="III.4.1"/>
      <sheetName val="III.4.2"/>
      <sheetName val="III.4.3"/>
      <sheetName val="III.4.4"/>
      <sheetName val="III.4.5"/>
      <sheetName val="III.4.6"/>
      <sheetName val="III.4.7"/>
      <sheetName val="III.5.1"/>
      <sheetName val="III.5.2"/>
      <sheetName val="III.5.3"/>
      <sheetName val="ІІI.6.1"/>
      <sheetName val="ІІI.6.2"/>
    </sheetNames>
    <sheetDataSet>
      <sheetData sheetId="0">
        <row r="1">
          <cell r="D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15-70"/>
      <sheetName val="ЕА"/>
      <sheetName val="Зайн"/>
      <sheetName val="Безроб"/>
      <sheetName val="ЕНеА"/>
      <sheetName val="Роки"/>
      <sheetName val="Осн.показ"/>
    </sheetNames>
    <sheetDataSet>
      <sheetData sheetId="0" refreshError="1"/>
      <sheetData sheetId="1">
        <row r="2">
          <cell r="AG2" t="str">
            <v>I.16</v>
          </cell>
          <cell r="AH2" t="str">
            <v>II.16</v>
          </cell>
          <cell r="AI2" t="str">
            <v>III.16</v>
          </cell>
          <cell r="AJ2" t="str">
            <v>IV.16</v>
          </cell>
          <cell r="AK2" t="str">
            <v>I.17</v>
          </cell>
          <cell r="AL2" t="str">
            <v>II.17</v>
          </cell>
          <cell r="AM2" t="str">
            <v>III.17</v>
          </cell>
          <cell r="AN2" t="str">
            <v>IV.17</v>
          </cell>
          <cell r="AO2" t="str">
            <v>I.18</v>
          </cell>
          <cell r="AP2" t="str">
            <v>II.18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л ДССУ"/>
      <sheetName val="Опис"/>
      <sheetName val="Лист1"/>
      <sheetName val="Табл Блумберг"/>
      <sheetName val="Населення"/>
      <sheetName val="Пенсіонери"/>
      <sheetName val="Безробіття"/>
      <sheetName val="Вакан_ДСЗУ(new)"/>
      <sheetName val="Work+ДСЗУ"/>
      <sheetName val="Ваканс_Work"/>
      <sheetName val="Work+ДСЗУ(стр-ра)"/>
      <sheetName val="Беверідж"/>
      <sheetName val="Беверідж (для Купец)"/>
      <sheetName val="Вакансії"/>
      <sheetName val="Непов.Зайн"/>
      <sheetName val="неформ_КВЕД"/>
      <sheetName val="Неформал"/>
      <sheetName val="ФОП"/>
      <sheetName val="OpendataBot"/>
      <sheetName val="Вакан_ДСЗ(old)"/>
      <sheetName val="НавантажWork"/>
      <sheetName val="hh."/>
      <sheetName val="МОП (граф)"/>
      <sheetName val="МОП+ВВП"/>
      <sheetName val="Природ."/>
      <sheetName val="Зайнят+ЗП"/>
      <sheetName val="Доходи"/>
      <sheetName val="Доходи (Б)"/>
      <sheetName val="Витр та заощ (Б)"/>
      <sheetName val="По рокам"/>
      <sheetName val="2015"/>
      <sheetName val="2016"/>
      <sheetName val="2017"/>
      <sheetName val="Приріст З"/>
      <sheetName val="Схил."/>
      <sheetName val="Індекс"/>
      <sheetName val="Перекази"/>
      <sheetName val="Перекази(кв)"/>
      <sheetName val="Субс"/>
      <sheetName val="Субс+несплата"/>
      <sheetName val="Оплата_злісні"/>
      <sheetName val="Оплата жКП"/>
      <sheetName val="Забор."/>
      <sheetName val="КШП_види"/>
      <sheetName val="КШП"/>
      <sheetName val="ЗП_КШП"/>
      <sheetName val="ЗП_види"/>
      <sheetName val="Розподіл ЗП"/>
      <sheetName val="ЗП_розподіл"/>
      <sheetName val="sa"/>
      <sheetName val="ЗП (кв)"/>
      <sheetName val="ЗП(Індекс)"/>
      <sheetName val="OECD.Stat export"/>
      <sheetName val="1 (2)"/>
      <sheetName val="1"/>
      <sheetName val="ЗП (ДССУ+Work)"/>
      <sheetName val="ЗП_курс"/>
      <sheetName val="Index MinWage"/>
      <sheetName val="Ринок праці_"/>
      <sheetName val="Ринок праці_ (new)"/>
      <sheetName val="Ринок праці (ОР)"/>
      <sheetName val="Ринок праці_прогноз"/>
      <sheetName val="Соц.стан."/>
      <sheetName val="ЗПр+ВВП"/>
      <sheetName val="Табл (last)"/>
      <sheetName val="ЗП_обл_види"/>
      <sheetName val="ЗП_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">
          <cell r="A9" t="str">
            <v>І півр. 2014</v>
          </cell>
        </row>
        <row r="10">
          <cell r="A10" t="str">
            <v>2014</v>
          </cell>
        </row>
        <row r="11">
          <cell r="A11" t="str">
            <v>І півр. 2015</v>
          </cell>
        </row>
        <row r="12">
          <cell r="A12" t="str">
            <v>2015</v>
          </cell>
        </row>
        <row r="13">
          <cell r="A13" t="str">
            <v>І півр. 2016</v>
          </cell>
        </row>
        <row r="14">
          <cell r="A14" t="str">
            <v>2016</v>
          </cell>
        </row>
        <row r="15">
          <cell r="A15" t="str">
            <v>І півр. 2017</v>
          </cell>
        </row>
        <row r="16">
          <cell r="A16" t="str">
            <v>2017</v>
          </cell>
        </row>
        <row r="17">
          <cell r="A17" t="str">
            <v>І півр. 2018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67">
          <cell r="B167" t="str">
            <v>04.16</v>
          </cell>
        </row>
        <row r="171">
          <cell r="B171" t="str">
            <v>08.16</v>
          </cell>
        </row>
        <row r="175">
          <cell r="B175" t="str">
            <v>12.16</v>
          </cell>
        </row>
        <row r="179">
          <cell r="B179" t="str">
            <v>04.17</v>
          </cell>
        </row>
        <row r="183">
          <cell r="B183" t="str">
            <v>08.17</v>
          </cell>
        </row>
        <row r="187">
          <cell r="B187" t="str">
            <v>12.17</v>
          </cell>
        </row>
        <row r="191">
          <cell r="B191" t="str">
            <v>04.18</v>
          </cell>
        </row>
        <row r="195">
          <cell r="B195" t="str">
            <v>08.18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льща"/>
      <sheetName val="Чехія"/>
      <sheetName val="DATA"/>
    </sheetNames>
    <sheetDataSet>
      <sheetData sheetId="0">
        <row r="2">
          <cell r="G2" t="str">
            <v>Польща (реальна ЗП)</v>
          </cell>
        </row>
        <row r="17">
          <cell r="K17">
            <v>5.6532386519944975</v>
          </cell>
        </row>
        <row r="18">
          <cell r="K18">
            <v>6.0151043140676119</v>
          </cell>
        </row>
        <row r="19">
          <cell r="K19">
            <v>6.0123418607723575</v>
          </cell>
        </row>
        <row r="20">
          <cell r="A20" t="str">
            <v>04.16</v>
          </cell>
          <cell r="K20">
            <v>5.9541365513789577</v>
          </cell>
        </row>
        <row r="21">
          <cell r="K21">
            <v>5.4074703178170145</v>
          </cell>
        </row>
        <row r="22">
          <cell r="K22">
            <v>5.1014328931984254</v>
          </cell>
        </row>
        <row r="23">
          <cell r="K23">
            <v>4.9920109406401192</v>
          </cell>
        </row>
        <row r="24">
          <cell r="A24" t="str">
            <v>08.16</v>
          </cell>
          <cell r="K24">
            <v>5.2970391141868518</v>
          </cell>
        </row>
        <row r="25">
          <cell r="K25">
            <v>5.3682554744307573</v>
          </cell>
        </row>
        <row r="26">
          <cell r="K26">
            <v>5.2585306261682243</v>
          </cell>
        </row>
        <row r="27">
          <cell r="K27">
            <v>5.0750352175360707</v>
          </cell>
        </row>
        <row r="28">
          <cell r="A28" t="str">
            <v>12.16</v>
          </cell>
          <cell r="K28">
            <v>4.4579282597683392</v>
          </cell>
        </row>
        <row r="29">
          <cell r="K29">
            <v>4.690528476697736</v>
          </cell>
        </row>
        <row r="30">
          <cell r="K30">
            <v>4.6355346609760026</v>
          </cell>
        </row>
        <row r="31">
          <cell r="K31">
            <v>4.5529773782582934</v>
          </cell>
        </row>
        <row r="32">
          <cell r="A32" t="str">
            <v>04.17</v>
          </cell>
          <cell r="K32">
            <v>4.5767076482955389</v>
          </cell>
        </row>
        <row r="33">
          <cell r="K33">
            <v>4.452810517105263</v>
          </cell>
        </row>
        <row r="34">
          <cell r="K34">
            <v>4.2589105782608705</v>
          </cell>
        </row>
        <row r="35">
          <cell r="K35">
            <v>4.3204532737430172</v>
          </cell>
        </row>
        <row r="36">
          <cell r="A36" t="str">
            <v>08.17</v>
          </cell>
          <cell r="K36">
            <v>4.4729897423390499</v>
          </cell>
        </row>
        <row r="37">
          <cell r="K37">
            <v>4.431195419942866</v>
          </cell>
        </row>
        <row r="38">
          <cell r="K38">
            <v>4.5607081808323171</v>
          </cell>
        </row>
        <row r="39">
          <cell r="K39">
            <v>4.5654773826714807</v>
          </cell>
        </row>
        <row r="40">
          <cell r="A40" t="str">
            <v>12.17</v>
          </cell>
          <cell r="K40">
            <v>4.3922053644753332</v>
          </cell>
        </row>
        <row r="41">
          <cell r="K41">
            <v>4.9443719831409672</v>
          </cell>
        </row>
        <row r="42">
          <cell r="K42">
            <v>4.7403322887072044</v>
          </cell>
        </row>
        <row r="43">
          <cell r="K43">
            <v>4.5055225845860187</v>
          </cell>
        </row>
        <row r="44">
          <cell r="A44" t="str">
            <v>04.18</v>
          </cell>
          <cell r="K44">
            <v>4.3724927462264143</v>
          </cell>
        </row>
        <row r="45">
          <cell r="K45">
            <v>3.904440791518625</v>
          </cell>
        </row>
        <row r="46">
          <cell r="K46">
            <v>3.7826891954928343</v>
          </cell>
        </row>
        <row r="47">
          <cell r="K47">
            <v>3.7494667413304259</v>
          </cell>
        </row>
        <row r="48">
          <cell r="A48" t="str">
            <v>08.18</v>
          </cell>
          <cell r="K48">
            <v>3.959468049348335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I.1"/>
      <sheetName val="I.2"/>
      <sheetName val="I.3"/>
      <sheetName val="I.4"/>
      <sheetName val="I.5"/>
      <sheetName val="I.6"/>
      <sheetName val="I.7"/>
      <sheetName val="I.8"/>
      <sheetName val="I.9"/>
      <sheetName val="I.10"/>
      <sheetName val="I.11"/>
      <sheetName val="I.12"/>
      <sheetName val="I.13"/>
      <sheetName val="I.14"/>
      <sheetName val="I.15"/>
      <sheetName val="I.16"/>
      <sheetName val="I.17"/>
      <sheetName val="I.18"/>
      <sheetName val="I.19"/>
      <sheetName val="I.20"/>
      <sheetName val="II.1.1"/>
      <sheetName val="ІІ.1.2"/>
      <sheetName val="ІІ.1.3"/>
      <sheetName val="II.1.4"/>
      <sheetName val="ІІ.1.5"/>
      <sheetName val="II.1.6"/>
      <sheetName val="II.1.7"/>
      <sheetName val="ІІ.1.8"/>
      <sheetName val="II.1.9"/>
      <sheetName val="ІІ.1.10"/>
      <sheetName val="ІІ.1.11"/>
      <sheetName val="ІІ.1.12"/>
      <sheetName val="II.1.13"/>
      <sheetName val="II.1.14"/>
      <sheetName val="II.1.15"/>
      <sheetName val="II.2.1"/>
      <sheetName val="II.2.2"/>
      <sheetName val="II.2.3"/>
      <sheetName val="II.2.4"/>
      <sheetName val="II.2.5"/>
      <sheetName val="II.2.6"/>
      <sheetName val="II.2.7"/>
      <sheetName val="II.2.8"/>
      <sheetName val="II.2.9"/>
      <sheetName val="II.2.10"/>
      <sheetName val="II.2.11"/>
      <sheetName val="II.2.12"/>
      <sheetName val="ІI.3.1"/>
      <sheetName val="ІІ.3.2"/>
      <sheetName val="ІІ.3.3"/>
      <sheetName val="ІІ.3.4"/>
      <sheetName val="ІІ.3.5"/>
      <sheetName val="ІІ.3.6"/>
      <sheetName val="ІІ.3.7"/>
      <sheetName val="ІІ.3.8"/>
      <sheetName val="ІІ.3.9"/>
      <sheetName val="ІІ.3.10"/>
      <sheetName val="ІІ.3.11"/>
      <sheetName val="ІІ.3.12"/>
      <sheetName val="II.3.13"/>
      <sheetName val="II.3.14"/>
      <sheetName val="II.3.15"/>
      <sheetName val="II.3.16"/>
      <sheetName val="II.3.17"/>
      <sheetName val="II.3.18"/>
      <sheetName val="ІІ.4.1"/>
      <sheetName val="II.4.2"/>
      <sheetName val="II.4.3"/>
      <sheetName val="II.4.4"/>
      <sheetName val="ІІ.4.5"/>
      <sheetName val="II.4.6"/>
      <sheetName val="II.4.7"/>
      <sheetName val="II.4.8"/>
      <sheetName val="II.4.9"/>
      <sheetName val="II.5.1"/>
      <sheetName val="II.5.2"/>
      <sheetName val="II.5.3"/>
      <sheetName val="II.5.4"/>
      <sheetName val="II.5.5"/>
      <sheetName val="II.5.6"/>
      <sheetName val="II.5.7"/>
      <sheetName val="II.5.8"/>
      <sheetName val="II.5.9"/>
      <sheetName val="II.5.10"/>
      <sheetName val="II.5.11"/>
      <sheetName val="II.5.12"/>
      <sheetName val="II.5.13"/>
      <sheetName val="II.5.14"/>
      <sheetName val="II.5.15"/>
      <sheetName val="II.5.16"/>
      <sheetName val="II.5.17"/>
      <sheetName val="II.5.18"/>
      <sheetName val="II.6.1"/>
      <sheetName val="II.6.2"/>
      <sheetName val="II.6.3"/>
      <sheetName val="II.6.4"/>
      <sheetName val="II.6.5"/>
      <sheetName val="II.6.6"/>
      <sheetName val="II.6.7"/>
      <sheetName val="ІІ.6.8"/>
      <sheetName val="II.6.9"/>
      <sheetName val="II.6.10"/>
      <sheetName val="II.6.11"/>
      <sheetName val="II.6.12"/>
      <sheetName val="II.6.13"/>
      <sheetName val="III.1.1"/>
      <sheetName val="III.1.2"/>
      <sheetName val="III.1.3"/>
      <sheetName val="III.1.4"/>
      <sheetName val="III.1.5"/>
      <sheetName val="III.1.6"/>
      <sheetName val="III.1.7"/>
      <sheetName val="III.1.8"/>
      <sheetName val="III.1.9"/>
      <sheetName val="III.2.1"/>
      <sheetName val="III.2.2"/>
      <sheetName val="III.2.3"/>
      <sheetName val="III.2.4"/>
      <sheetName val="III.2.5"/>
      <sheetName val="III.3.1"/>
      <sheetName val="III.3.2"/>
      <sheetName val="III.3.3"/>
      <sheetName val="III.3.4"/>
      <sheetName val="III.3.5"/>
      <sheetName val="III.3.6"/>
      <sheetName val="III.3.7"/>
      <sheetName val="III.3.8"/>
      <sheetName val="III.4.1"/>
      <sheetName val="III.4.2"/>
      <sheetName val="III.4.3"/>
      <sheetName val="III.4.4"/>
      <sheetName val="III.4.5"/>
      <sheetName val="III.4.6"/>
      <sheetName val="III.4.7"/>
      <sheetName val="III.5.1"/>
      <sheetName val="III.5.2"/>
      <sheetName val="III.5.3"/>
      <sheetName val="ІІI.6.1"/>
      <sheetName val="ІІI.6.2"/>
    </sheetNames>
    <sheetDataSet>
      <sheetData sheetId="0">
        <row r="1">
          <cell r="D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theme/theme1.xml><?xml version="1.0" encoding="utf-8"?>
<a:theme xmlns:a="http://schemas.openxmlformats.org/drawingml/2006/main" name="Тема Office">
  <a:themeElements>
    <a:clrScheme name="Настроювані 1">
      <a:dk1>
        <a:sysClr val="windowText" lastClr="000000"/>
      </a:dk1>
      <a:lt1>
        <a:sysClr val="window" lastClr="FFFFFF"/>
      </a:lt1>
      <a:dk2>
        <a:srgbClr val="057C48"/>
      </a:dk2>
      <a:lt2>
        <a:srgbClr val="FF7518"/>
      </a:lt2>
      <a:accent1>
        <a:srgbClr val="43527A"/>
      </a:accent1>
      <a:accent2>
        <a:srgbClr val="FDCD31"/>
      </a:accent2>
      <a:accent3>
        <a:srgbClr val="D32F39"/>
      </a:accent3>
      <a:accent4>
        <a:srgbClr val="91CA64"/>
      </a:accent4>
      <a:accent5>
        <a:srgbClr val="A3417C"/>
      </a:accent5>
      <a:accent6>
        <a:srgbClr val="8D9D91"/>
      </a:accent6>
      <a:hlink>
        <a:srgbClr val="F79D91"/>
      </a:hlink>
      <a:folHlink>
        <a:srgbClr val="CD76B0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Для макроса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Для макроса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Для макроса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Для макроса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Настроювані 3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057C48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91"/>
    </a:accent6>
    <a:hlink>
      <a:srgbClr val="F79D91"/>
    </a:hlink>
    <a:folHlink>
      <a:srgbClr val="CD76B0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57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58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59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0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1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6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63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64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5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66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7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68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9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7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7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72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73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74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75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76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7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7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3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F163"/>
  <sheetViews>
    <sheetView tabSelected="1" zoomScaleNormal="100" workbookViewId="0">
      <selection activeCell="E14" sqref="E14"/>
    </sheetView>
  </sheetViews>
  <sheetFormatPr defaultRowHeight="12.75"/>
  <cols>
    <col min="1" max="1" width="49" style="447" customWidth="1"/>
    <col min="2" max="2" width="52.140625" hidden="1" customWidth="1"/>
    <col min="3" max="3" width="93.140625" hidden="1" customWidth="1"/>
  </cols>
  <sheetData>
    <row r="1" spans="1:6" ht="22.5" customHeight="1">
      <c r="A1" s="446"/>
      <c r="B1" s="5" t="s">
        <v>36</v>
      </c>
      <c r="C1" s="5" t="s">
        <v>102</v>
      </c>
      <c r="D1" s="2">
        <v>2</v>
      </c>
      <c r="E1" s="2"/>
      <c r="F1" s="60" t="s">
        <v>36</v>
      </c>
    </row>
    <row r="2" spans="1:6" ht="22.5" customHeight="1">
      <c r="A2" s="446"/>
      <c r="B2" s="5"/>
      <c r="C2" s="5"/>
      <c r="D2" s="2"/>
      <c r="E2" s="2"/>
      <c r="F2" s="60" t="s">
        <v>102</v>
      </c>
    </row>
    <row r="3" spans="1:6" ht="22.5" customHeight="1">
      <c r="A3" s="469" t="str">
        <f>IF($D$1=1,B3,C3)</f>
        <v>Values may not sum to total due to rounding</v>
      </c>
      <c r="B3" s="1" t="s">
        <v>1949</v>
      </c>
      <c r="C3" s="1" t="s">
        <v>1950</v>
      </c>
      <c r="D3" s="2"/>
      <c r="E3" s="2"/>
      <c r="F3" s="60"/>
    </row>
    <row r="4" spans="1:6" ht="22.5" customHeight="1">
      <c r="A4" s="446"/>
      <c r="B4" s="5"/>
      <c r="C4" s="5"/>
      <c r="D4" s="2"/>
      <c r="E4" s="2"/>
      <c r="F4" s="60"/>
    </row>
    <row r="5" spans="1:6">
      <c r="A5" s="447" t="str">
        <f>IF($D$1=1,B5,C5)</f>
        <v>Summary</v>
      </c>
      <c r="B5" t="s">
        <v>18</v>
      </c>
      <c r="C5" t="s">
        <v>37</v>
      </c>
    </row>
    <row r="6" spans="1:6">
      <c r="A6" s="448" t="str">
        <f t="shared" ref="A6:A156" si="0">IF($D$1=1,B6,C6)</f>
        <v>CPI, %</v>
      </c>
      <c r="B6" s="4" t="s">
        <v>1857</v>
      </c>
      <c r="C6" s="4" t="s">
        <v>1840</v>
      </c>
    </row>
    <row r="7" spans="1:6">
      <c r="A7" s="447" t="str">
        <f t="shared" si="0"/>
        <v>Current economic situation</v>
      </c>
      <c r="B7" t="s">
        <v>19</v>
      </c>
      <c r="C7" t="s">
        <v>38</v>
      </c>
    </row>
    <row r="8" spans="1:6">
      <c r="A8" s="447" t="str">
        <f t="shared" si="0"/>
        <v>I. External Environment</v>
      </c>
      <c r="B8" s="1" t="s">
        <v>20</v>
      </c>
      <c r="C8" s="1" t="s">
        <v>39</v>
      </c>
    </row>
    <row r="9" spans="1:6">
      <c r="A9" s="448" t="str">
        <f t="shared" si="0"/>
        <v>I.1. Real GDP Growth, Selected Groups of Countries, % yoy</v>
      </c>
      <c r="B9" s="4" t="s">
        <v>1059</v>
      </c>
      <c r="C9" s="4" t="s">
        <v>1736</v>
      </c>
    </row>
    <row r="10" spans="1:6">
      <c r="A10" s="448" t="str">
        <f t="shared" si="0"/>
        <v>I.2. World Trade Volume (% yoy) and World Trade Outlook Indicator (WTOI)</v>
      </c>
      <c r="B10" s="4" t="s">
        <v>1060</v>
      </c>
      <c r="C10" s="4" t="s">
        <v>1061</v>
      </c>
    </row>
    <row r="11" spans="1:6">
      <c r="A11" s="448" t="str">
        <f t="shared" si="0"/>
        <v>I.3. Global PMI and World Business Confidence</v>
      </c>
      <c r="B11" s="4" t="s">
        <v>1062</v>
      </c>
      <c r="C11" s="4" t="s">
        <v>1738</v>
      </c>
    </row>
    <row r="12" spans="1:6">
      <c r="A12" s="448" t="str">
        <f t="shared" si="0"/>
        <v xml:space="preserve">I.4. Contributions to Annual GDP Growth of Ukraine’s MTP Countries (UAwGDP), % yoy, pp </v>
      </c>
      <c r="B12" s="4" t="s">
        <v>1063</v>
      </c>
      <c r="C12" s="4" t="s">
        <v>1064</v>
      </c>
    </row>
    <row r="13" spans="1:6">
      <c r="A13" s="448" t="str">
        <f t="shared" si="0"/>
        <v>I.5. Manufacturing PMI,  Selected Economies, points</v>
      </c>
      <c r="B13" s="4" t="s">
        <v>1065</v>
      </c>
      <c r="C13" s="4" t="s">
        <v>1740</v>
      </c>
    </row>
    <row r="14" spans="1:6">
      <c r="A14" s="448" t="str">
        <f t="shared" si="0"/>
        <v>I.6. External Commodity Price Index (ЕСРІ)</v>
      </c>
      <c r="B14" s="4" t="s">
        <v>1874</v>
      </c>
      <c r="C14" s="4" t="s">
        <v>1888</v>
      </c>
    </row>
    <row r="15" spans="1:6">
      <c r="A15" s="448" t="str">
        <f t="shared" si="0"/>
        <v>I.7. Semi-Finished Steel Prices in China and Ukraine, USD/MT</v>
      </c>
      <c r="B15" s="4" t="s">
        <v>1875</v>
      </c>
      <c r="C15" s="4" t="s">
        <v>1889</v>
      </c>
    </row>
    <row r="16" spans="1:6">
      <c r="A16" s="448" t="str">
        <f t="shared" si="0"/>
        <v xml:space="preserve">I.8. World Grain Prices, USD/MT </v>
      </c>
      <c r="B16" s="4" t="s">
        <v>1876</v>
      </c>
      <c r="C16" s="4" t="s">
        <v>1890</v>
      </c>
    </row>
    <row r="17" spans="1:3">
      <c r="A17" s="448" t="str">
        <f t="shared" si="0"/>
        <v>I.9. World Sunflower Oil Prices, USD/MT</v>
      </c>
      <c r="B17" s="4" t="s">
        <v>1877</v>
      </c>
      <c r="C17" s="4" t="s">
        <v>1891</v>
      </c>
    </row>
    <row r="18" spans="1:3">
      <c r="A18" s="448" t="str">
        <f t="shared" si="0"/>
        <v xml:space="preserve">I.10. World Crude Oil Prices, USD/bbl </v>
      </c>
      <c r="B18" s="4" t="s">
        <v>1878</v>
      </c>
      <c r="C18" s="4" t="s">
        <v>1892</v>
      </c>
    </row>
    <row r="19" spans="1:3">
      <c r="A19" s="448" t="str">
        <f t="shared" si="0"/>
        <v>I.11. Ending Stocks excluding SPR of Crude Oil in the USA, mln. Bbl</v>
      </c>
      <c r="B19" s="4" t="s">
        <v>1879</v>
      </c>
      <c r="C19" s="4" t="s">
        <v>1893</v>
      </c>
    </row>
    <row r="20" spans="1:3">
      <c r="A20" s="448" t="str">
        <f t="shared" si="0"/>
        <v>I.12. Consumer Price Index of Selected Ukraine’s MTP Countries and  Weighted Average of Ukraine’s MTP Countries' CPI (UAwCPI), % yoy</v>
      </c>
      <c r="B20" s="4" t="s">
        <v>1880</v>
      </c>
      <c r="C20" s="4" t="s">
        <v>1894</v>
      </c>
    </row>
    <row r="21" spans="1:3">
      <c r="A21" s="448" t="str">
        <f t="shared" si="0"/>
        <v>I.13. Global Equity Benchmarks, 01 Jan 2016 = 100</v>
      </c>
      <c r="B21" s="4" t="s">
        <v>1881</v>
      </c>
      <c r="C21" s="4" t="s">
        <v>1895</v>
      </c>
    </row>
    <row r="22" spans="1:3">
      <c r="A22" s="448" t="str">
        <f t="shared" si="0"/>
        <v xml:space="preserve">I.14. US and Germany 10-Year Government Bonds Yields </v>
      </c>
      <c r="B22" s="4" t="s">
        <v>1882</v>
      </c>
      <c r="C22" s="4" t="s">
        <v>1896</v>
      </c>
    </row>
    <row r="23" spans="1:3">
      <c r="A23" s="448" t="str">
        <f t="shared" si="0"/>
        <v xml:space="preserve">I.15. 10 - 2 Year Treasury Yield Spread and Recession Periods </v>
      </c>
      <c r="B23" s="4" t="s">
        <v>1883</v>
      </c>
      <c r="C23" s="4" t="s">
        <v>1897</v>
      </c>
    </row>
    <row r="24" spans="1:3">
      <c r="A24" s="448" t="str">
        <f t="shared" si="0"/>
        <v>I.16. Key Policy Rates of Major Central Banks, %</v>
      </c>
      <c r="B24" s="4" t="s">
        <v>1884</v>
      </c>
      <c r="C24" s="4" t="s">
        <v>1898</v>
      </c>
    </row>
    <row r="25" spans="1:3">
      <c r="A25" s="448" t="str">
        <f t="shared" si="0"/>
        <v>I.17. Net Non-resident Portfolio Investment in Emerging Market Countries, by regions, USD bn</v>
      </c>
      <c r="B25" s="4" t="s">
        <v>1885</v>
      </c>
      <c r="C25" s="4" t="s">
        <v>1899</v>
      </c>
    </row>
    <row r="26" spans="1:3">
      <c r="A26" s="448" t="str">
        <f t="shared" si="0"/>
        <v xml:space="preserve">I.18. Key Interest Rates in Emerging Market Countries, % </v>
      </c>
      <c r="B26" s="4" t="s">
        <v>1886</v>
      </c>
      <c r="C26" s="4" t="s">
        <v>1900</v>
      </c>
    </row>
    <row r="27" spans="1:3">
      <c r="A27" s="448" t="str">
        <f t="shared" si="0"/>
        <v>I.19. Selected EM Currencies versus USD, % change, eop</v>
      </c>
      <c r="B27" s="4" t="s">
        <v>1887</v>
      </c>
      <c r="C27" s="4" t="s">
        <v>1901</v>
      </c>
    </row>
    <row r="28" spans="1:3">
      <c r="A28" s="447" t="str">
        <f t="shared" si="0"/>
        <v>ІІ. Domestic Economy</v>
      </c>
      <c r="B28" s="1" t="s">
        <v>21</v>
      </c>
      <c r="C28" s="1" t="s">
        <v>40</v>
      </c>
    </row>
    <row r="29" spans="1:3">
      <c r="A29" s="449" t="str">
        <f t="shared" si="0"/>
        <v>ІІ.1. Inflation Development</v>
      </c>
      <c r="B29" s="3" t="s">
        <v>22</v>
      </c>
      <c r="C29" s="3" t="s">
        <v>41</v>
      </c>
    </row>
    <row r="30" spans="1:3">
      <c r="A30" s="448" t="str">
        <f t="shared" si="0"/>
        <v>ІI.1.1. Inflation Measures, % yoy</v>
      </c>
      <c r="B30" s="4" t="s">
        <v>35</v>
      </c>
      <c r="C30" s="4" t="s">
        <v>53</v>
      </c>
    </row>
    <row r="31" spans="1:3">
      <c r="A31" s="448" t="str">
        <f t="shared" si="0"/>
        <v xml:space="preserve">ІI.1.2. Contributions to Annual Inflation, pp </v>
      </c>
      <c r="B31" s="4" t="s">
        <v>100</v>
      </c>
      <c r="C31" s="4" t="s">
        <v>101</v>
      </c>
    </row>
    <row r="32" spans="1:3">
      <c r="A32" s="448" t="str">
        <f t="shared" si="0"/>
        <v>II.1.3. Main Inflation Trends, % yoy</v>
      </c>
      <c r="B32" s="4" t="s">
        <v>130</v>
      </c>
      <c r="C32" s="4" t="s">
        <v>131</v>
      </c>
    </row>
    <row r="33" spans="1:3">
      <c r="A33" s="448" t="str">
        <f t="shared" si="0"/>
        <v>II.1.4. Inflation Expectations for the Next 12 Months, %</v>
      </c>
      <c r="B33" s="4" t="s">
        <v>113</v>
      </c>
      <c r="C33" s="4" t="s">
        <v>114</v>
      </c>
    </row>
    <row r="34" spans="1:3">
      <c r="A34" s="448" t="str">
        <f t="shared" si="0"/>
        <v>ІI.1.5. Impact of Factors on Estimated Price Changes in Goods and Services Sold by Your Company</v>
      </c>
      <c r="B34" s="4" t="s">
        <v>132</v>
      </c>
      <c r="C34" s="4" t="s">
        <v>133</v>
      </c>
    </row>
    <row r="35" spans="1:3">
      <c r="A35" s="448" t="str">
        <f t="shared" si="0"/>
        <v>II.1.6. Main Components of Core CPI, % yoy</v>
      </c>
      <c r="B35" s="4" t="s">
        <v>159</v>
      </c>
      <c r="C35" s="4" t="s">
        <v>160</v>
      </c>
    </row>
    <row r="36" spans="1:3">
      <c r="A36" s="448" t="str">
        <f t="shared" si="0"/>
        <v>II.1.7. Normalized Services Inflation Heat Map in Ukraine, %</v>
      </c>
      <c r="B36" s="4" t="s">
        <v>213</v>
      </c>
      <c r="C36" s="4" t="s">
        <v>214</v>
      </c>
    </row>
    <row r="37" spans="1:3">
      <c r="A37" s="448" t="str">
        <f t="shared" si="0"/>
        <v>ІІ.1.8. Factor Decomposition of Annual Change in Fuel Prices, pp</v>
      </c>
      <c r="B37" s="4" t="s">
        <v>218</v>
      </c>
      <c r="C37" s="4" t="s">
        <v>239</v>
      </c>
    </row>
    <row r="38" spans="1:3">
      <c r="A38" s="448" t="str">
        <f t="shared" si="0"/>
        <v>II.1.9. Contributions of Food Products to the Annual  Raw Food Price Inflation in September 2018, pp</v>
      </c>
      <c r="B38" s="4" t="s">
        <v>261</v>
      </c>
      <c r="C38" s="4" t="s">
        <v>1694</v>
      </c>
    </row>
    <row r="39" spans="1:3">
      <c r="A39" s="448" t="str">
        <f t="shared" si="0"/>
        <v xml:space="preserve">ІІ.1.10. Raw and Processed Food Prices, Prices in Food Industry and Agricultural Production, % yoy </v>
      </c>
      <c r="B39" s="4" t="s">
        <v>271</v>
      </c>
      <c r="C39" s="4" t="s">
        <v>272</v>
      </c>
    </row>
    <row r="40" spans="1:3">
      <c r="A40" s="448" t="str">
        <f t="shared" si="0"/>
        <v xml:space="preserve">ІІ.1.11. Producer Price Indexes in Select Industries, % yoy </v>
      </c>
      <c r="B40" s="4" t="s">
        <v>274</v>
      </c>
      <c r="C40" s="4" t="s">
        <v>273</v>
      </c>
    </row>
    <row r="41" spans="1:3">
      <c r="A41" s="448" t="str">
        <f t="shared" si="0"/>
        <v xml:space="preserve">ІІ.1.12. Select Inflation Indicators,% yoy </v>
      </c>
      <c r="B41" s="4" t="s">
        <v>275</v>
      </c>
      <c r="C41" s="4" t="s">
        <v>276</v>
      </c>
    </row>
    <row r="42" spans="1:3">
      <c r="A42" s="449" t="str">
        <f t="shared" si="0"/>
        <v>Box: Inflation Estimates based on online-price indices</v>
      </c>
      <c r="B42" s="3" t="s">
        <v>1537</v>
      </c>
      <c r="C42" s="3" t="s">
        <v>1538</v>
      </c>
    </row>
    <row r="43" spans="1:3">
      <c r="A43" s="448" t="str">
        <f t="shared" si="0"/>
        <v>II.1.13. Select online indices of individual goods compared to official data, % mom</v>
      </c>
      <c r="B43" s="4" t="s">
        <v>1535</v>
      </c>
      <c r="C43" s="4" t="s">
        <v>1536</v>
      </c>
    </row>
    <row r="44" spans="1:3">
      <c r="A44" s="448" t="str">
        <f t="shared" si="0"/>
        <v>II.1.14. Official, Adjusted Official and Online Inflation, % mom</v>
      </c>
      <c r="B44" s="4" t="s">
        <v>1705</v>
      </c>
      <c r="C44" s="4" t="s">
        <v>1706</v>
      </c>
    </row>
    <row r="45" spans="1:3">
      <c r="A45" s="448" t="str">
        <f t="shared" si="0"/>
        <v>II.1.15. Short-term Estimates and Official CPI, % mom</v>
      </c>
      <c r="B45" s="4" t="s">
        <v>1544</v>
      </c>
      <c r="C45" s="4" t="s">
        <v>1545</v>
      </c>
    </row>
    <row r="46" spans="1:3">
      <c r="A46" s="449" t="str">
        <f t="shared" si="0"/>
        <v>ІІ.2. Demand And Output</v>
      </c>
      <c r="B46" s="3" t="s">
        <v>23</v>
      </c>
      <c r="C46" s="3" t="s">
        <v>42</v>
      </c>
    </row>
    <row r="47" spans="1:3">
      <c r="A47" s="448" t="str">
        <f t="shared" si="0"/>
        <v>ІI.2.1. Real GDP, %</v>
      </c>
      <c r="B47" s="4" t="s">
        <v>1393</v>
      </c>
      <c r="C47" s="4" t="s">
        <v>1405</v>
      </c>
    </row>
    <row r="48" spans="1:3">
      <c r="A48" s="448" t="str">
        <f t="shared" si="0"/>
        <v>ІI.2.2. Contributions of  Final Consumption Expenditures to Annual  GDP Growth, pp</v>
      </c>
      <c r="B48" s="4" t="s">
        <v>1394</v>
      </c>
      <c r="C48" s="4" t="s">
        <v>1687</v>
      </c>
    </row>
    <row r="49" spans="1:5">
      <c r="A49" s="448" t="str">
        <f t="shared" si="0"/>
        <v xml:space="preserve">ІI.2.3. Contributions to Annual Final Consumption Expenditures Growth, pp
</v>
      </c>
      <c r="B49" s="4" t="s">
        <v>1395</v>
      </c>
      <c r="C49" s="4" t="s">
        <v>1406</v>
      </c>
    </row>
    <row r="50" spans="1:5">
      <c r="A50" s="448" t="str">
        <f t="shared" si="0"/>
        <v>ІI.2.4. Real Final Consumption Expenditure of Households by purpose, % yoy</v>
      </c>
      <c r="B50" s="4" t="s">
        <v>1396</v>
      </c>
      <c r="C50" s="4" t="s">
        <v>1407</v>
      </c>
    </row>
    <row r="51" spans="1:5">
      <c r="A51" s="448" t="str">
        <f t="shared" si="0"/>
        <v>ІI.2.5. Gross Fixed Capital Formation and Dynamics of Annual Average Global Prices (% yoy)</v>
      </c>
      <c r="B51" s="4" t="s">
        <v>1397</v>
      </c>
      <c r="C51" s="4" t="s">
        <v>1408</v>
      </c>
    </row>
    <row r="52" spans="1:5">
      <c r="A52" s="448" t="str">
        <f t="shared" si="0"/>
        <v>ІI.2.6. Gross Fixed Capital Formation by Types of Non-financial Assets, % yoy (composition for 2017, %)</v>
      </c>
      <c r="B52" s="4" t="s">
        <v>1398</v>
      </c>
      <c r="C52" s="4" t="s">
        <v>1409</v>
      </c>
    </row>
    <row r="53" spans="1:5">
      <c r="A53" s="448" t="str">
        <f t="shared" si="0"/>
        <v>ІI.2.7. Exports and Imports of Goods and Services, and Contribution of Net Exports to Annual Real GDP Growth, % yoy</v>
      </c>
      <c r="B53" s="4" t="s">
        <v>1399</v>
      </c>
      <c r="C53" s="4" t="s">
        <v>1688</v>
      </c>
    </row>
    <row r="54" spans="1:5">
      <c r="A54" s="448" t="str">
        <f t="shared" si="0"/>
        <v>ІI.2.8. GVA by the Groups of Sectors, % yoy</v>
      </c>
      <c r="B54" s="4" t="s">
        <v>1400</v>
      </c>
      <c r="C54" s="4" t="s">
        <v>1410</v>
      </c>
    </row>
    <row r="55" spans="1:5">
      <c r="A55" s="448" t="str">
        <f t="shared" si="0"/>
        <v>ІI.2.9. Contribution to Annual GDP Growth by Sectors, pp</v>
      </c>
      <c r="B55" s="4" t="s">
        <v>1401</v>
      </c>
      <c r="C55" s="4" t="s">
        <v>1411</v>
      </c>
    </row>
    <row r="56" spans="1:5">
      <c r="A56" s="448" t="str">
        <f t="shared" si="0"/>
        <v>ІI.2.10. Real GDP*, Index of Key Sectors Output, Gross Fixed Capital Formation and Business Expectations</v>
      </c>
      <c r="B56" s="4" t="s">
        <v>1402</v>
      </c>
      <c r="C56" s="4" t="s">
        <v>1412</v>
      </c>
    </row>
    <row r="57" spans="1:5">
      <c r="A57" s="448" t="str">
        <f t="shared" si="0"/>
        <v xml:space="preserve">ІI.2.11. Output by Selected Types of Activity, % yoy (quarterly averages) </v>
      </c>
      <c r="B57" s="4" t="s">
        <v>1403</v>
      </c>
      <c r="C57" s="4" t="s">
        <v>1692</v>
      </c>
    </row>
    <row r="58" spans="1:5">
      <c r="A58" s="448" t="str">
        <f t="shared" si="0"/>
        <v xml:space="preserve">ІI.2.12. Output by Selected Types of Industrial Activity, % yoy (quarterly averages) </v>
      </c>
      <c r="B58" s="4" t="s">
        <v>1404</v>
      </c>
      <c r="C58" s="4" t="s">
        <v>1693</v>
      </c>
    </row>
    <row r="59" spans="1:5">
      <c r="A59" s="449" t="str">
        <f t="shared" si="0"/>
        <v>ІІ.3. Labor Market And Household Income</v>
      </c>
      <c r="B59" s="3" t="s">
        <v>24</v>
      </c>
      <c r="C59" s="3" t="s">
        <v>43</v>
      </c>
    </row>
    <row r="60" spans="1:5">
      <c r="A60" s="448" t="str">
        <f t="shared" si="0"/>
        <v>ІI.3.1. ILO Unemployment* and Real GDP, sa, %</v>
      </c>
      <c r="B60" s="4" t="s">
        <v>813</v>
      </c>
      <c r="C60" s="4" t="s">
        <v>814</v>
      </c>
    </row>
    <row r="61" spans="1:5">
      <c r="A61" s="448" t="str">
        <f t="shared" si="0"/>
        <v>ІI.3.2. Vacancies (SESU) as a ratio of staff* and Expectations of Enterprises as to the Change in the Number of Employees  12-Month Ahead</v>
      </c>
      <c r="B61" s="4" t="s">
        <v>815</v>
      </c>
      <c r="C61" s="4" t="s">
        <v>1747</v>
      </c>
      <c r="D61" s="1"/>
      <c r="E61" s="14"/>
    </row>
    <row r="62" spans="1:5">
      <c r="A62" s="448" t="str">
        <f t="shared" si="0"/>
        <v>ІI.3.3. The Share of Enterprises that Indicated that the Lack of Skilled Workers Hampers Their Ability to Increase Production by Type of Activity, %</v>
      </c>
      <c r="B62" s="4" t="s">
        <v>816</v>
      </c>
      <c r="C62" s="4" t="s">
        <v>1749</v>
      </c>
    </row>
    <row r="63" spans="1:5">
      <c r="A63" s="448" t="str">
        <f t="shared" si="0"/>
        <v>ІI.3.4. Vacancies SESU, Load per 1 Vacancy (for the quarter)</v>
      </c>
      <c r="B63" s="4" t="s">
        <v>817</v>
      </c>
      <c r="C63" s="4" t="s">
        <v>818</v>
      </c>
      <c r="D63" s="13"/>
      <c r="E63" s="13"/>
    </row>
    <row r="64" spans="1:5">
      <c r="A64" s="448" t="str">
        <f t="shared" si="0"/>
        <v>ІI.3.5. Economically active population, thousand persons yoy</v>
      </c>
      <c r="B64" s="4" t="s">
        <v>819</v>
      </c>
      <c r="C64" s="4" t="s">
        <v>820</v>
      </c>
      <c r="D64" s="1"/>
    </row>
    <row r="65" spans="1:4">
      <c r="A65" s="448" t="str">
        <f t="shared" si="0"/>
        <v>ІI.3.6. Average Number of Staff, Employment Rate of Population*</v>
      </c>
      <c r="B65" s="4" t="s">
        <v>821</v>
      </c>
      <c r="C65" s="4" t="s">
        <v>822</v>
      </c>
      <c r="D65" s="1"/>
    </row>
    <row r="66" spans="1:4">
      <c r="A66" s="448" t="str">
        <f t="shared" si="0"/>
        <v>ІI.3.7. Informally Employed People</v>
      </c>
      <c r="B66" s="4" t="s">
        <v>823</v>
      </c>
      <c r="C66" s="4" t="s">
        <v>824</v>
      </c>
      <c r="D66" s="1"/>
    </row>
    <row r="67" spans="1:4">
      <c r="A67" s="448" t="str">
        <f t="shared" si="0"/>
        <v>ІI.3.8. Nominal Wages and Household Income, % yoy</v>
      </c>
      <c r="B67" s="4" t="s">
        <v>825</v>
      </c>
      <c r="C67" s="4" t="s">
        <v>826</v>
      </c>
      <c r="D67" s="14"/>
    </row>
    <row r="68" spans="1:4">
      <c r="A68" s="448" t="str">
        <f t="shared" si="0"/>
        <v>ІI.3.9. The Ratio of Nominal Wages in Poland and Ukraine, times</v>
      </c>
      <c r="B68" s="4" t="s">
        <v>827</v>
      </c>
      <c r="C68" s="4" t="s">
        <v>828</v>
      </c>
      <c r="D68" s="14"/>
    </row>
    <row r="69" spans="1:4">
      <c r="A69" s="448" t="str">
        <f t="shared" si="0"/>
        <v>ІI.3.10. Real Disposable Household Income, Real Wages, Household Consumption and Propensity to Save*, % yoy</v>
      </c>
      <c r="B69" s="4" t="s">
        <v>829</v>
      </c>
      <c r="C69" s="4" t="s">
        <v>830</v>
      </c>
      <c r="D69" s="14"/>
    </row>
    <row r="70" spans="1:4">
      <c r="A70" s="448" t="str">
        <f t="shared" si="0"/>
        <v>ІI.3.11. Households' Savings, UAH bn</v>
      </c>
      <c r="B70" s="4" t="s">
        <v>831</v>
      </c>
      <c r="C70" s="4" t="s">
        <v>1751</v>
      </c>
      <c r="D70" s="14"/>
    </row>
    <row r="71" spans="1:4">
      <c r="A71" s="448" t="str">
        <f t="shared" si="0"/>
        <v>ІI.3.12. Wages and Average Monthly Pensions, % yoy</v>
      </c>
      <c r="B71" s="4" t="s">
        <v>832</v>
      </c>
      <c r="C71" s="4" t="s">
        <v>833</v>
      </c>
      <c r="D71" s="14"/>
    </row>
    <row r="72" spans="1:4">
      <c r="A72" s="449" t="str">
        <f t="shared" si="0"/>
        <v>Box: Polish Labor Market And Ukrainian Workers On It</v>
      </c>
      <c r="B72" s="3" t="s">
        <v>560</v>
      </c>
      <c r="C72" s="3" t="s">
        <v>561</v>
      </c>
      <c r="D72" s="14"/>
    </row>
    <row r="73" spans="1:4">
      <c r="A73" s="448" t="str">
        <f t="shared" si="0"/>
        <v>II.3.13. Selected  Indicators of the Polish Labor Market , % yoy</v>
      </c>
      <c r="B73" s="4" t="s">
        <v>562</v>
      </c>
      <c r="C73" s="4" t="s">
        <v>1753</v>
      </c>
    </row>
    <row r="74" spans="1:4">
      <c r="A74" s="448" t="str">
        <f t="shared" si="0"/>
        <v>II.3.14. Job Creation and Destruction in Poland</v>
      </c>
      <c r="B74" s="4" t="s">
        <v>563</v>
      </c>
      <c r="C74" s="4" t="s">
        <v>620</v>
      </c>
    </row>
    <row r="75" spans="1:4">
      <c r="A75" s="448" t="str">
        <f t="shared" si="0"/>
        <v>II.3.15. Economic Activity in Poland</v>
      </c>
      <c r="B75" s="4" t="s">
        <v>564</v>
      </c>
      <c r="C75" s="4" t="s">
        <v>568</v>
      </c>
    </row>
    <row r="76" spans="1:4">
      <c r="A76" s="448" t="str">
        <f t="shared" si="0"/>
        <v>II.3.16. Estimated Labor Shortages at Different Enterprise Levels, by Sector, as assessed by Polish Respondents , %</v>
      </c>
      <c r="B76" s="4" t="s">
        <v>565</v>
      </c>
      <c r="C76" s="4" t="s">
        <v>1755</v>
      </c>
    </row>
    <row r="77" spans="1:4">
      <c r="A77" s="448" t="str">
        <f t="shared" si="0"/>
        <v>II.3.17. Net wages in Poland, Ukraine and of Ukrainian Migrant Workers by Sector as of Autumn 2015, USD</v>
      </c>
      <c r="B77" s="4" t="s">
        <v>566</v>
      </c>
      <c r="C77" s="4" t="s">
        <v>569</v>
      </c>
    </row>
    <row r="78" spans="1:4">
      <c r="A78" s="448" t="str">
        <f t="shared" si="0"/>
        <v>II.3.18. Estimated Number of Ukrainian Migrant Workers in the Polish Labor Market, ths</v>
      </c>
      <c r="B78" s="4" t="s">
        <v>567</v>
      </c>
      <c r="C78" s="4" t="s">
        <v>651</v>
      </c>
    </row>
    <row r="79" spans="1:4">
      <c r="A79" s="449" t="str">
        <f t="shared" si="0"/>
        <v>ІІ.4. Fiscal Sector</v>
      </c>
      <c r="B79" s="3" t="s">
        <v>25</v>
      </c>
      <c r="C79" s="3" t="s">
        <v>44</v>
      </c>
    </row>
    <row r="80" spans="1:4">
      <c r="A80" s="448" t="str">
        <f t="shared" si="0"/>
        <v>ІI.4.1. Consolidated Budget Balance in January – September, UAH bn</v>
      </c>
      <c r="B80" s="4" t="s">
        <v>1676</v>
      </c>
      <c r="C80" s="4" t="s">
        <v>1677</v>
      </c>
    </row>
    <row r="81" spans="1:3">
      <c r="A81" s="448" t="str">
        <f t="shared" si="0"/>
        <v>ІI.4.2.  Consolidated Budget Revenues in January – September 2018, absolute annual change, UAH bn (% yoy)</v>
      </c>
      <c r="B81" s="4" t="s">
        <v>1678</v>
      </c>
      <c r="C81" s="4" t="s">
        <v>1725</v>
      </c>
    </row>
    <row r="82" spans="1:3">
      <c r="A82" s="448" t="str">
        <f t="shared" si="0"/>
        <v>ІI.4.3.  Consolidated Budget Revenues, UAH bn and yoy change, %</v>
      </c>
      <c r="B82" s="4" t="s">
        <v>1679</v>
      </c>
      <c r="C82" s="4" t="s">
        <v>1683</v>
      </c>
    </row>
    <row r="83" spans="1:3">
      <c r="A83" s="448" t="str">
        <f t="shared" si="0"/>
        <v xml:space="preserve">ІI.4.4.  Contributions to Annual Changes in Revenues  of the Consolidated Budget, pp
</v>
      </c>
      <c r="B83" s="4" t="s">
        <v>1718</v>
      </c>
      <c r="C83" s="4" t="s">
        <v>1726</v>
      </c>
    </row>
    <row r="84" spans="1:3">
      <c r="A84" s="448" t="str">
        <f t="shared" si="0"/>
        <v>ІI.4.5.  Consolidated Budget Expenditures in January – September 2018, economic classification, UAH billion (% yoy )</v>
      </c>
      <c r="B84" s="4" t="s">
        <v>1680</v>
      </c>
      <c r="C84" s="4" t="s">
        <v>1727</v>
      </c>
    </row>
    <row r="85" spans="1:3">
      <c r="A85" s="448" t="str">
        <f t="shared" si="0"/>
        <v>ІI.4.6.  Consolidated Budget Expenditures, UAH bn and yoy change, %</v>
      </c>
      <c r="B85" s="4" t="s">
        <v>1681</v>
      </c>
      <c r="C85" s="4" t="s">
        <v>1684</v>
      </c>
    </row>
    <row r="86" spans="1:3">
      <c r="A86" s="448" t="str">
        <f t="shared" si="0"/>
        <v xml:space="preserve">ІI.4.7.  Contributions to Annual Changes in the Expenditures  of the Consolidated Budget, pp
</v>
      </c>
      <c r="B86" s="4" t="s">
        <v>1719</v>
      </c>
      <c r="C86" s="4" t="s">
        <v>1728</v>
      </c>
    </row>
    <row r="87" spans="1:3">
      <c r="A87" s="448" t="str">
        <f t="shared" si="0"/>
        <v xml:space="preserve">ІI.4.8.  Consolidated Budget Balance, quarterly, UAH bn </v>
      </c>
      <c r="B87" s="4" t="s">
        <v>1717</v>
      </c>
      <c r="C87" s="4" t="s">
        <v>1716</v>
      </c>
    </row>
    <row r="88" spans="1:3">
      <c r="A88" s="448" t="str">
        <f t="shared" si="0"/>
        <v>ІI.4.9.  Public and Publicly Guaranteed Debt, UAH bn and % of GDP</v>
      </c>
      <c r="B88" s="4" t="s">
        <v>1682</v>
      </c>
      <c r="C88" s="4" t="s">
        <v>1685</v>
      </c>
    </row>
    <row r="89" spans="1:3">
      <c r="A89" s="449" t="str">
        <f t="shared" si="0"/>
        <v>ІІ.5. Balance Of Payments</v>
      </c>
      <c r="B89" s="3" t="s">
        <v>26</v>
      </c>
      <c r="C89" s="3" t="s">
        <v>45</v>
      </c>
    </row>
    <row r="90" spans="1:3">
      <c r="A90" s="448" t="str">
        <f t="shared" si="0"/>
        <v>ІI.5.1. Current Account Balance, 12-m moving average USD bn</v>
      </c>
      <c r="B90" s="4" t="s">
        <v>527</v>
      </c>
      <c r="C90" s="4" t="s">
        <v>1757</v>
      </c>
    </row>
    <row r="91" spans="1:3">
      <c r="A91" s="448" t="str">
        <f t="shared" si="0"/>
        <v>ІI.5.2. Overall Balance, USD bn</v>
      </c>
      <c r="B91" s="4" t="s">
        <v>528</v>
      </c>
      <c r="C91" s="4" t="s">
        <v>529</v>
      </c>
    </row>
    <row r="92" spans="1:3">
      <c r="A92" s="448" t="str">
        <f t="shared" si="0"/>
        <v>ІI.5.3. Contribution to Annual Change of Exports and Imports, p. p.</v>
      </c>
      <c r="B92" s="4" t="s">
        <v>530</v>
      </c>
      <c r="C92" s="4" t="s">
        <v>531</v>
      </c>
    </row>
    <row r="93" spans="1:3">
      <c r="A93" s="448" t="str">
        <f t="shared" si="0"/>
        <v>ІI.5.4. Contribution to Annual Change of Foods Exports, p. p.</v>
      </c>
      <c r="B93" s="4" t="s">
        <v>532</v>
      </c>
      <c r="C93" s="4" t="s">
        <v>533</v>
      </c>
    </row>
    <row r="94" spans="1:3">
      <c r="A94" s="448" t="str">
        <f t="shared" si="0"/>
        <v>ІI.5.5. Contribution to Annual Change of Exports by Regions, p. p.</v>
      </c>
      <c r="B94" s="4" t="s">
        <v>534</v>
      </c>
      <c r="C94" s="4" t="s">
        <v>535</v>
      </c>
    </row>
    <row r="95" spans="1:3">
      <c r="A95" s="448" t="str">
        <f t="shared" si="0"/>
        <v>ІI.5.6. Imports by Broad Economic Categories, yoy change</v>
      </c>
      <c r="B95" s="4" t="s">
        <v>536</v>
      </c>
      <c r="C95" s="4" t="s">
        <v>537</v>
      </c>
    </row>
    <row r="96" spans="1:3">
      <c r="A96" s="448" t="str">
        <f t="shared" si="0"/>
        <v>ІI.5.7. Motor Vehicle Imports</v>
      </c>
      <c r="B96" s="4" t="s">
        <v>538</v>
      </c>
      <c r="C96" s="4" t="s">
        <v>1759</v>
      </c>
    </row>
    <row r="97" spans="1:3">
      <c r="A97" s="448" t="str">
        <f t="shared" si="0"/>
        <v>ІI.5.8. Import of Energy Goods, yoy change, USD m</v>
      </c>
      <c r="B97" s="4" t="s">
        <v>539</v>
      </c>
      <c r="C97" s="4" t="s">
        <v>540</v>
      </c>
    </row>
    <row r="98" spans="1:3">
      <c r="A98" s="448" t="str">
        <f t="shared" si="0"/>
        <v>ІI.5.9. Services Trade Balance, USD bn</v>
      </c>
      <c r="B98" s="4" t="s">
        <v>541</v>
      </c>
      <c r="C98" s="4" t="s">
        <v>542</v>
      </c>
    </row>
    <row r="99" spans="1:3">
      <c r="A99" s="448" t="str">
        <f t="shared" si="0"/>
        <v>ІI.5.10. Absolute Annual Change in Remittances by Selected Countries, USD bn</v>
      </c>
      <c r="B99" s="4" t="s">
        <v>543</v>
      </c>
      <c r="C99" s="4" t="s">
        <v>544</v>
      </c>
    </row>
    <row r="100" spans="1:3">
      <c r="A100" s="448" t="str">
        <f t="shared" si="0"/>
        <v>ІI.5.11. Financial Account, Net External Liabilities, USD bn</v>
      </c>
      <c r="B100" s="4" t="s">
        <v>545</v>
      </c>
      <c r="C100" s="4" t="s">
        <v>546</v>
      </c>
    </row>
    <row r="101" spans="1:3">
      <c r="A101" s="448" t="str">
        <f t="shared" si="0"/>
        <v xml:space="preserve">ІI.5.12. Foreign Direct Investment, USD bn </v>
      </c>
      <c r="B101" s="4" t="s">
        <v>547</v>
      </c>
      <c r="C101" s="4" t="s">
        <v>548</v>
      </c>
    </row>
    <row r="102" spans="1:3">
      <c r="A102" s="448" t="str">
        <f t="shared" si="0"/>
        <v>ІI.5.13. Overall Debt Flows, USD bn</v>
      </c>
      <c r="B102" s="4" t="s">
        <v>549</v>
      </c>
      <c r="C102" s="4" t="s">
        <v>550</v>
      </c>
    </row>
    <row r="103" spans="1:3">
      <c r="A103" s="448" t="str">
        <f t="shared" si="0"/>
        <v>ІI.5.14. Rollover of long-term private external debt , %</v>
      </c>
      <c r="B103" s="4" t="s">
        <v>551</v>
      </c>
      <c r="C103" s="4" t="s">
        <v>552</v>
      </c>
    </row>
    <row r="104" spans="1:3">
      <c r="A104" s="448" t="str">
        <f t="shared" si="0"/>
        <v xml:space="preserve">ІI.5.15. Adequacy Criteria of International Reserves, % </v>
      </c>
      <c r="B104" s="4" t="s">
        <v>553</v>
      </c>
      <c r="C104" s="4" t="s">
        <v>554</v>
      </c>
    </row>
    <row r="105" spans="1:3">
      <c r="A105" s="448" t="str">
        <f t="shared" si="0"/>
        <v>ІI.5.16. Gross External Debt, USD bn</v>
      </c>
      <c r="B105" s="4" t="s">
        <v>555</v>
      </c>
      <c r="C105" s="4" t="s">
        <v>556</v>
      </c>
    </row>
    <row r="106" spans="1:3">
      <c r="A106" s="448" t="str">
        <f t="shared" si="0"/>
        <v xml:space="preserve">ІI.5.17. Short-Term External Debt by Residual Maturity, USD bn </v>
      </c>
      <c r="B106" s="4" t="s">
        <v>557</v>
      </c>
      <c r="C106" s="4" t="s">
        <v>1761</v>
      </c>
    </row>
    <row r="107" spans="1:3">
      <c r="A107" s="448" t="str">
        <f t="shared" si="0"/>
        <v>ІI.5.18. External Sustainability and International Reserve Adequacy Indicators</v>
      </c>
      <c r="B107" s="4" t="s">
        <v>558</v>
      </c>
      <c r="C107" s="4" t="s">
        <v>559</v>
      </c>
    </row>
    <row r="108" spans="1:3">
      <c r="A108" s="449" t="str">
        <f t="shared" si="0"/>
        <v>ІІ.6. Monetary Sector And Financial Markets</v>
      </c>
      <c r="B108" s="3" t="s">
        <v>27</v>
      </c>
      <c r="C108" s="3" t="s">
        <v>46</v>
      </c>
    </row>
    <row r="109" spans="1:3">
      <c r="A109" s="448" t="str">
        <f t="shared" si="0"/>
        <v>ІI.6.1. Real Key Policy Rates, %pa</v>
      </c>
      <c r="B109" s="127" t="s">
        <v>834</v>
      </c>
      <c r="C109" s="127" t="s">
        <v>835</v>
      </c>
    </row>
    <row r="110" spans="1:3">
      <c r="A110" s="448" t="str">
        <f t="shared" si="0"/>
        <v>ІI.6.2. NBU Policy Rates, UIIR and 1-year Bond Yield on Primary Market, %pa</v>
      </c>
      <c r="B110" s="127" t="s">
        <v>836</v>
      </c>
      <c r="C110" s="127" t="s">
        <v>837</v>
      </c>
    </row>
    <row r="111" spans="1:3">
      <c r="A111" s="448" t="str">
        <f t="shared" si="0"/>
        <v>ІI.6.3. Real Sovereign Bond Yields in Selected Emerging Markets, % pa</v>
      </c>
      <c r="B111" s="127" t="s">
        <v>838</v>
      </c>
      <c r="C111" s="4" t="s">
        <v>1763</v>
      </c>
    </row>
    <row r="112" spans="1:3">
      <c r="A112" s="448" t="str">
        <f t="shared" si="0"/>
        <v>ІI.6.4. Average Weighted Interest Rates on New Hryvnia Loans (excl. overdrafts) and Deposits, %pa</v>
      </c>
      <c r="B112" s="127" t="s">
        <v>839</v>
      </c>
      <c r="C112" s="127" t="s">
        <v>840</v>
      </c>
    </row>
    <row r="113" spans="1:3">
      <c r="A113" s="448" t="str">
        <f t="shared" si="0"/>
        <v>ІI.6.5. Government Bonds Owned by HH and Yield Differential of Bonds (secondary market) and Deposits</v>
      </c>
      <c r="B113" s="127" t="s">
        <v>841</v>
      </c>
      <c r="C113" s="127" t="s">
        <v>842</v>
      </c>
    </row>
    <row r="114" spans="1:3">
      <c r="A114" s="448" t="str">
        <f t="shared" si="0"/>
        <v>ІІ.6.6. Exchange rate expectations (12-month ahead), UAH/USD</v>
      </c>
      <c r="B114" s="127" t="s">
        <v>843</v>
      </c>
      <c r="C114" s="127" t="s">
        <v>844</v>
      </c>
    </row>
    <row r="115" spans="1:3">
      <c r="A115" s="448" t="str">
        <f t="shared" si="0"/>
        <v>ІІ.6.7. Operations of HH with FX cash, USD mn</v>
      </c>
      <c r="B115" s="127" t="s">
        <v>845</v>
      </c>
      <c r="C115" s="127" t="s">
        <v>846</v>
      </c>
    </row>
    <row r="116" spans="1:3">
      <c r="A116" s="448" t="str">
        <f t="shared" si="0"/>
        <v>ІІ.6.8. Hryvnia REER and NEER Indices, 12.2015</v>
      </c>
      <c r="B116" s="127" t="s">
        <v>847</v>
      </c>
      <c r="C116" s="127" t="s">
        <v>848</v>
      </c>
    </row>
    <row r="117" spans="1:3">
      <c r="A117" s="448" t="str">
        <f t="shared" si="0"/>
        <v>ІI.6.9. Factors Influencing Change in the Banking System Liquidity, UAH bn</v>
      </c>
      <c r="B117" s="127" t="s">
        <v>849</v>
      </c>
      <c r="C117" s="127" t="s">
        <v>850</v>
      </c>
    </row>
    <row r="118" spans="1:3">
      <c r="A118" s="448" t="str">
        <f t="shared" si="0"/>
        <v xml:space="preserve">ІІ.6.10. Annual Change in NFC Deposits in Domestic Currency
Breakdown by Maturity, pp </v>
      </c>
      <c r="B118" s="127" t="s">
        <v>851</v>
      </c>
      <c r="C118" s="127" t="s">
        <v>852</v>
      </c>
    </row>
    <row r="119" spans="1:3">
      <c r="A119" s="448" t="str">
        <f t="shared" si="0"/>
        <v xml:space="preserve">ІI.6.11. Annual Change in HH Deposits in Domestic Currency Breakdown by Maturity, pp
</v>
      </c>
      <c r="B119" s="127" t="s">
        <v>853</v>
      </c>
      <c r="C119" s="127" t="s">
        <v>854</v>
      </c>
    </row>
    <row r="120" spans="1:3">
      <c r="A120" s="448" t="str">
        <f t="shared" si="0"/>
        <v>ІІ.6.12. Loans, IV.2013=100</v>
      </c>
      <c r="B120" s="127" t="s">
        <v>855</v>
      </c>
      <c r="C120" s="127" t="s">
        <v>856</v>
      </c>
    </row>
    <row r="121" spans="1:3">
      <c r="A121" s="448" t="str">
        <f t="shared" si="0"/>
        <v xml:space="preserve">ІI.6.13. NFC Loans in Domestic Currency Breakdown 
by Type of Industry, UAH bn
</v>
      </c>
      <c r="B121" s="127" t="s">
        <v>857</v>
      </c>
      <c r="C121" s="127" t="s">
        <v>858</v>
      </c>
    </row>
    <row r="122" spans="1:3">
      <c r="A122" s="447" t="str">
        <f t="shared" si="0"/>
        <v>ІІІ. Economic Outlook For Ukraine</v>
      </c>
      <c r="B122" s="1" t="s">
        <v>28</v>
      </c>
      <c r="C122" s="1" t="s">
        <v>47</v>
      </c>
    </row>
    <row r="123" spans="1:3">
      <c r="A123" s="449" t="str">
        <f t="shared" si="0"/>
        <v>ІІІ.1. Forecast Assumptions</v>
      </c>
      <c r="B123" s="3" t="s">
        <v>29</v>
      </c>
      <c r="C123" s="3" t="s">
        <v>48</v>
      </c>
    </row>
    <row r="124" spans="1:3">
      <c r="A124" s="448" t="str">
        <f t="shared" si="0"/>
        <v xml:space="preserve">ІІI.1.1. Contributions to Annual GDP Growth of Ukraine’s MTP Countries (UAwGDP), % yoy, pp </v>
      </c>
      <c r="B124" s="4" t="s">
        <v>1066</v>
      </c>
      <c r="C124" s="4" t="s">
        <v>1067</v>
      </c>
    </row>
    <row r="125" spans="1:3">
      <c r="A125" s="448" t="str">
        <f t="shared" si="0"/>
        <v>ІІI.1.2. Real GDP of Selected Ukraine’s MTP Countries, % yoy</v>
      </c>
      <c r="B125" s="4" t="s">
        <v>1068</v>
      </c>
      <c r="C125" s="4" t="s">
        <v>1069</v>
      </c>
    </row>
    <row r="126" spans="1:3">
      <c r="A126" s="448" t="str">
        <f t="shared" si="0"/>
        <v>ІІI.1.3. Key Policy Rates of Major Central Banks, %</v>
      </c>
      <c r="B126" s="4" t="s">
        <v>1070</v>
      </c>
      <c r="C126" s="4" t="s">
        <v>1071</v>
      </c>
    </row>
    <row r="127" spans="1:3">
      <c r="A127" s="448" t="str">
        <f t="shared" si="0"/>
        <v>ІІI.1.4. External Commodity Price Index (ЕСРІ), Dec 2004 = 1</v>
      </c>
      <c r="B127" s="4" t="s">
        <v>1072</v>
      </c>
      <c r="C127" s="4" t="s">
        <v>1073</v>
      </c>
    </row>
    <row r="128" spans="1:3">
      <c r="A128" s="448" t="str">
        <f t="shared" si="0"/>
        <v>ІІI.1.5. World Price of Ferrous Metals and Iron Ore*, USD/MT, quarterly average</v>
      </c>
      <c r="B128" s="4" t="s">
        <v>1074</v>
      </c>
      <c r="C128" s="4" t="s">
        <v>1075</v>
      </c>
    </row>
    <row r="129" spans="1:3">
      <c r="A129" s="448" t="str">
        <f t="shared" si="0"/>
        <v>ІІI.1.6. World Cereal Prices, USD/MT, quarterly average</v>
      </c>
      <c r="B129" s="4" t="s">
        <v>1076</v>
      </c>
      <c r="C129" s="4" t="s">
        <v>1077</v>
      </c>
    </row>
    <row r="130" spans="1:3">
      <c r="A130" s="448" t="str">
        <f t="shared" si="0"/>
        <v>ІІI.1.7. Brent and WTI Crude Oil Prices, USD/bbl, quarterly average</v>
      </c>
      <c r="B130" s="4" t="s">
        <v>1078</v>
      </c>
      <c r="C130" s="4" t="s">
        <v>1079</v>
      </c>
    </row>
    <row r="131" spans="1:3">
      <c r="A131" s="448" t="str">
        <f t="shared" si="0"/>
        <v>ІІI.1.8. World Crude Oil and Other Liquids Consumption and Production, Mbbl/d</v>
      </c>
      <c r="B131" s="4" t="s">
        <v>1080</v>
      </c>
      <c r="C131" s="4" t="s">
        <v>1081</v>
      </c>
    </row>
    <row r="132" spans="1:3">
      <c r="A132" s="448" t="str">
        <f t="shared" si="0"/>
        <v>ІІI.1.9. Table</v>
      </c>
      <c r="B132" s="4" t="s">
        <v>1082</v>
      </c>
      <c r="C132" s="4" t="s">
        <v>1083</v>
      </c>
    </row>
    <row r="133" spans="1:3">
      <c r="A133" s="449" t="str">
        <f t="shared" si="0"/>
        <v>ІІІ.2. Inflation Development</v>
      </c>
      <c r="B133" s="3" t="s">
        <v>30</v>
      </c>
      <c r="C133" s="3" t="s">
        <v>49</v>
      </c>
    </row>
    <row r="134" spans="1:3">
      <c r="A134" s="448" t="str">
        <f t="shared" si="0"/>
        <v>ІІI.2.1. CPI, %</v>
      </c>
      <c r="B134" s="4" t="s">
        <v>1820</v>
      </c>
      <c r="C134" s="4" t="s">
        <v>1816</v>
      </c>
    </row>
    <row r="135" spans="1:3">
      <c r="A135" s="448" t="str">
        <f t="shared" si="0"/>
        <v>ІІI.2.2. Contributions to Annual CPI Growth by Main Components, pp</v>
      </c>
      <c r="B135" s="4" t="s">
        <v>1821</v>
      </c>
      <c r="C135" s="4" t="s">
        <v>1817</v>
      </c>
    </row>
    <row r="136" spans="1:3">
      <c r="A136" s="448" t="str">
        <f t="shared" si="0"/>
        <v>ІІI.2.3. Core Inflation, %</v>
      </c>
      <c r="B136" s="4" t="s">
        <v>1822</v>
      </c>
      <c r="C136" s="4" t="s">
        <v>1818</v>
      </c>
    </row>
    <row r="137" spans="1:3">
      <c r="A137" s="448" t="str">
        <f t="shared" si="0"/>
        <v>ІІI.2.4. Raw Food Inflation, %</v>
      </c>
      <c r="B137" s="4" t="s">
        <v>1823</v>
      </c>
      <c r="C137" s="4" t="s">
        <v>1819</v>
      </c>
    </row>
    <row r="138" spans="1:3">
      <c r="A138" s="448" t="str">
        <f t="shared" si="0"/>
        <v>ІІI.2.5. Administered Price Inflation, %</v>
      </c>
      <c r="B138" s="4" t="s">
        <v>1824</v>
      </c>
      <c r="C138" s="4" t="s">
        <v>1862</v>
      </c>
    </row>
    <row r="139" spans="1:3">
      <c r="A139" s="449" t="str">
        <f t="shared" si="0"/>
        <v>ІІІ.3. Demand And Output</v>
      </c>
      <c r="B139" s="3" t="s">
        <v>31</v>
      </c>
      <c r="C139" s="3" t="s">
        <v>50</v>
      </c>
    </row>
    <row r="140" spans="1:3">
      <c r="A140" s="448" t="str">
        <f t="shared" si="0"/>
        <v>ІIІ.3.1. Real GDP, yoy changes, %</v>
      </c>
      <c r="B140" s="4" t="s">
        <v>1868</v>
      </c>
      <c r="C140" s="4" t="s">
        <v>1866</v>
      </c>
    </row>
    <row r="141" spans="1:3">
      <c r="A141" s="448" t="str">
        <f t="shared" si="0"/>
        <v>ІIІ.3.2. Contributions to Real GDP Growth, p. p.</v>
      </c>
      <c r="B141" s="4" t="s">
        <v>1770</v>
      </c>
      <c r="C141" s="395" t="s">
        <v>1784</v>
      </c>
    </row>
    <row r="142" spans="1:3">
      <c r="A142" s="448" t="str">
        <f t="shared" si="0"/>
        <v>ІIІ.3.3. GDP Сomponents, yoy changes, %</v>
      </c>
      <c r="B142" s="4" t="s">
        <v>1771</v>
      </c>
      <c r="C142" s="395" t="s">
        <v>1863</v>
      </c>
    </row>
    <row r="143" spans="1:3">
      <c r="A143" s="448" t="str">
        <f t="shared" si="0"/>
        <v>ІIІ.3.4. GDP Components, % share in GDP</v>
      </c>
      <c r="B143" s="4" t="s">
        <v>1772</v>
      </c>
      <c r="C143" s="395" t="s">
        <v>1815</v>
      </c>
    </row>
    <row r="144" spans="1:3">
      <c r="A144" s="448" t="str">
        <f t="shared" si="0"/>
        <v>ІIІ.3.5. Potential and actual GDP, % yoy</v>
      </c>
      <c r="B144" s="4" t="s">
        <v>1313</v>
      </c>
      <c r="C144" s="4" t="s">
        <v>1735</v>
      </c>
    </row>
    <row r="145" spans="1:3">
      <c r="A145" s="448" t="str">
        <f t="shared" si="0"/>
        <v>ІIІ.3.6. Output Gap, % of potential GDP</v>
      </c>
      <c r="B145" s="4" t="s">
        <v>1314</v>
      </c>
      <c r="C145" s="4" t="s">
        <v>1864</v>
      </c>
    </row>
    <row r="146" spans="1:3">
      <c r="A146" s="448" t="str">
        <f t="shared" si="0"/>
        <v>ІIІ.3.7. Consolidated Budget, % GDP</v>
      </c>
      <c r="B146" s="4" t="s">
        <v>1773</v>
      </c>
      <c r="C146" s="395" t="s">
        <v>1797</v>
      </c>
    </row>
    <row r="147" spans="1:3">
      <c r="A147" s="448" t="str">
        <f t="shared" si="0"/>
        <v>ІIІ.3.8. Public Sector Deficit, UAH bn and Public debt, % of GDP</v>
      </c>
      <c r="B147" s="4" t="s">
        <v>1774</v>
      </c>
      <c r="C147" s="395" t="s">
        <v>1814</v>
      </c>
    </row>
    <row r="148" spans="1:3">
      <c r="A148" s="456" t="str">
        <f t="shared" ref="A148" si="1">IF($D$1=1,B148,C148)</f>
        <v>ІIІ.3.9. Real wages,  % yoy</v>
      </c>
      <c r="B148" s="4" t="s">
        <v>1905</v>
      </c>
      <c r="C148" s="395" t="s">
        <v>1904</v>
      </c>
    </row>
    <row r="149" spans="1:3">
      <c r="A149" s="449" t="str">
        <f t="shared" si="0"/>
        <v>ІІІ.4. Balance Of Payments</v>
      </c>
      <c r="B149" s="3" t="s">
        <v>32</v>
      </c>
      <c r="C149" s="3" t="s">
        <v>51</v>
      </c>
    </row>
    <row r="150" spans="1:3">
      <c r="A150" s="448" t="str">
        <f t="shared" si="0"/>
        <v>ІІI.4.1. Current Account</v>
      </c>
      <c r="B150" s="4" t="s">
        <v>1315</v>
      </c>
      <c r="C150" s="4" t="s">
        <v>1316</v>
      </c>
    </row>
    <row r="151" spans="1:3">
      <c r="A151" s="448" t="str">
        <f t="shared" si="0"/>
        <v>ІІI.4.2. Ferrous metal exports</v>
      </c>
      <c r="B151" s="4" t="s">
        <v>1317</v>
      </c>
      <c r="C151" s="4" t="s">
        <v>1318</v>
      </c>
    </row>
    <row r="152" spans="1:3">
      <c r="A152" s="448" t="str">
        <f t="shared" si="0"/>
        <v>ІІI.4.3. Grain exports</v>
      </c>
      <c r="B152" s="4" t="s">
        <v>1873</v>
      </c>
      <c r="C152" s="4" t="s">
        <v>1319</v>
      </c>
    </row>
    <row r="153" spans="1:3">
      <c r="A153" s="448" t="str">
        <f t="shared" si="0"/>
        <v>ІІI.4.4. Gas imports</v>
      </c>
      <c r="B153" s="4" t="s">
        <v>1320</v>
      </c>
      <c r="C153" s="4" t="s">
        <v>1321</v>
      </c>
    </row>
    <row r="154" spans="1:3">
      <c r="A154" s="448" t="str">
        <f t="shared" si="0"/>
        <v>ІІI.4.5. Financial account</v>
      </c>
      <c r="B154" s="4" t="s">
        <v>1322</v>
      </c>
      <c r="C154" s="4" t="s">
        <v>1324</v>
      </c>
    </row>
    <row r="155" spans="1:3">
      <c r="A155" s="448" t="str">
        <f t="shared" si="0"/>
        <v>ІІI.4.6. Official financing</v>
      </c>
      <c r="B155" s="4" t="s">
        <v>1323</v>
      </c>
      <c r="C155" s="4" t="s">
        <v>1325</v>
      </c>
    </row>
    <row r="156" spans="1:3">
      <c r="A156" s="448" t="str">
        <f t="shared" si="0"/>
        <v>ІІI.4.7. International Reserves</v>
      </c>
      <c r="B156" s="4" t="s">
        <v>1699</v>
      </c>
      <c r="C156" s="4" t="s">
        <v>1700</v>
      </c>
    </row>
    <row r="157" spans="1:3">
      <c r="A157" s="449" t="str">
        <f t="shared" ref="A157:A161" si="2">IF($D$1=1,B157,C157)</f>
        <v>ІІІ.5. Monetary Sector And Financial Markets</v>
      </c>
      <c r="B157" s="3" t="s">
        <v>33</v>
      </c>
      <c r="C157" s="3" t="s">
        <v>52</v>
      </c>
    </row>
    <row r="158" spans="1:3">
      <c r="A158" s="448" t="str">
        <f t="shared" si="2"/>
        <v xml:space="preserve">ІІI.5.1. Money Multiplier and Money Velocity 
</v>
      </c>
      <c r="B158" s="127" t="s">
        <v>859</v>
      </c>
      <c r="C158" s="127" t="s">
        <v>862</v>
      </c>
    </row>
    <row r="159" spans="1:3">
      <c r="A159" s="448" t="str">
        <f t="shared" si="2"/>
        <v xml:space="preserve">ІІI.5.2. Monetary Base (Components), UAH bn
</v>
      </c>
      <c r="B159" s="127" t="s">
        <v>860</v>
      </c>
      <c r="C159" s="127" t="s">
        <v>863</v>
      </c>
    </row>
    <row r="160" spans="1:3">
      <c r="A160" s="448" t="str">
        <f t="shared" si="2"/>
        <v>ІІI.5.3. Monetary Indicators, % y-o-y</v>
      </c>
      <c r="B160" s="127" t="s">
        <v>861</v>
      </c>
      <c r="C160" s="127" t="s">
        <v>864</v>
      </c>
    </row>
    <row r="161" spans="1:3">
      <c r="A161" s="449" t="str">
        <f t="shared" si="2"/>
        <v>ІІІ.6. Risks to the Forecast</v>
      </c>
      <c r="B161" s="3" t="s">
        <v>34</v>
      </c>
      <c r="C161" s="3" t="s">
        <v>1865</v>
      </c>
    </row>
    <row r="162" spans="1:3">
      <c r="A162" s="448" t="str">
        <f>IF($D$1=1,B162,C162)</f>
        <v>ІІI.6.1. Real GDP Growth, % yoy</v>
      </c>
      <c r="B162" s="4" t="s">
        <v>1870</v>
      </c>
      <c r="C162" s="4" t="s">
        <v>1812</v>
      </c>
    </row>
    <row r="163" spans="1:3">
      <c r="A163" s="448" t="str">
        <f>IF($D$1=1,B163,C163)</f>
        <v>ІІI.6.2. CPI Growth Forecast and Targets, % yoy</v>
      </c>
      <c r="B163" s="4" t="s">
        <v>1871</v>
      </c>
      <c r="C163" s="4" t="s">
        <v>1813</v>
      </c>
    </row>
  </sheetData>
  <customSheetViews>
    <customSheetView guid="{ACF06C40-177A-4CED-8E17-2347D4DD1C3A}" topLeftCell="A7">
      <selection activeCell="A7" sqref="A7"/>
      <pageMargins left="0.7" right="0.7" top="0.75" bottom="0.75" header="0.3" footer="0.3"/>
    </customSheetView>
  </customSheetViews>
  <hyperlinks>
    <hyperlink ref="A30" location="II.1.1!A1" display="II.1.1!A1"/>
    <hyperlink ref="A31" location="ІІ.1.2!A1" display="ІІ.1.2!A1"/>
    <hyperlink ref="A32" location="ІІ.1.3!A1" display="ІІ.1.3!A1"/>
    <hyperlink ref="A33" location="II.1.4!A1" display="II.1.4!A1"/>
    <hyperlink ref="A34" location="ІІ.1.5!A1" display="ІІ.1.5!A1"/>
    <hyperlink ref="A35" location="II.1.6!A1" display="II.1.6!A1"/>
    <hyperlink ref="A36" location="II.1.7!A1" display="II.1.7!A1"/>
    <hyperlink ref="A37" location="ІІ.1.8!A1" display="ІІ.1.8!A1"/>
    <hyperlink ref="A38" location="II.1.9!A1" display="II.1.9!A1"/>
    <hyperlink ref="A39" location="ІІ.1.10!A1" display="ІІ.1.10!A1"/>
    <hyperlink ref="A40" location="ІІ.1.11!A1" display="ІІ.1.11!A1"/>
    <hyperlink ref="A41" location="ІІ.1.12!A1" display="ІІ.1.12!A1"/>
    <hyperlink ref="A90" location="II.5.1!A1" display="II.5.1!A1"/>
    <hyperlink ref="A91" location="II.5.2!A1" display="II.5.2!A1"/>
    <hyperlink ref="A92" location="II.5.3!A1" display="II.5.3!A1"/>
    <hyperlink ref="A93" location="II.5.4!A1" display="II.5.4!A1"/>
    <hyperlink ref="A94" location="II.5.5!A1" display="II.5.5!A1"/>
    <hyperlink ref="A95" location="II.5.6!A1" display="II.5.6!A1"/>
    <hyperlink ref="A96" location="II.5.7!A1" display="II.5.7!A1"/>
    <hyperlink ref="A97" location="II.5.8!A1" display="II.5.8!A1"/>
    <hyperlink ref="A98" location="II.5.9!A1" display="II.5.9!A1"/>
    <hyperlink ref="A99" location="II.5.10!A1" display="II.5.10!A1"/>
    <hyperlink ref="A100" location="II.5.11!A1" display="II.5.11!A1"/>
    <hyperlink ref="A101" location="II.5.12!A1" display="II.5.12!A1"/>
    <hyperlink ref="A102" location="II.5.13!A1" display="II.5.13!A1"/>
    <hyperlink ref="A103" location="II.5.14!A1" display="II.5.14!A1"/>
    <hyperlink ref="A104" location="II.5.15!A1" display="II.5.15!A1"/>
    <hyperlink ref="A105" location="II.5.16!A1" display="II.5.16!A1"/>
    <hyperlink ref="A106" location="II.5.17!A1" display="II.5.17!A1"/>
    <hyperlink ref="A107" location="II.5.18!A1" display="II.5.18!A1"/>
    <hyperlink ref="A9" location="I.1!A1" display="I.1!A1"/>
    <hyperlink ref="A10" location="I.2!A1" display="I.2!A1"/>
    <hyperlink ref="A11" location="I.3!A1" display="I.3!A1"/>
    <hyperlink ref="A12" location="I.4!A1" display="I.4!A1"/>
    <hyperlink ref="A13" location="I.5!A1" display="I.5!A1"/>
    <hyperlink ref="A14" location="I.6!A1" display="I.6!A1"/>
    <hyperlink ref="A15" location="I.7!A1" display="I.7!A1"/>
    <hyperlink ref="A16" location="I.8!A1" display="I.8!A1"/>
    <hyperlink ref="A17" location="I.9!A1" display="I.9!A1"/>
    <hyperlink ref="A18" location="I.10!A1" display="I.10!A1"/>
    <hyperlink ref="A19" location="I.11!A1" display="I.11!A1"/>
    <hyperlink ref="A20" location="I.12!A1" display="I.12!A1"/>
    <hyperlink ref="A21" location="I.13!A1" display="I.13!A1"/>
    <hyperlink ref="A22" location="I.14!A1" display="I.14!A1"/>
    <hyperlink ref="A23" location="I.15!A1" display="I.15!A1"/>
    <hyperlink ref="A24" location="I.16!A1" display="I.16!A1"/>
    <hyperlink ref="A25" location="I.17!A1" display="I.17!A1"/>
    <hyperlink ref="A26" location="I.18!A1" display="I.18!A1"/>
    <hyperlink ref="A27" location="I.19!A1" display="I.19!A1"/>
    <hyperlink ref="A43" location="II.1.13!A1" display="II.1.13!A1"/>
    <hyperlink ref="A44" location="II.1.14!A1" display="II.1.14!A1"/>
    <hyperlink ref="A45" location="II.1.15!A1" display="II.1.15!A1"/>
    <hyperlink ref="A60" location="ІI.3.1!A1" display="ІI.3.1!A1"/>
    <hyperlink ref="A61" location="ІІ.3.2!A1" display="ІІ.3.2!A1"/>
    <hyperlink ref="A62" location="ІІ.3.3!A1" display="ІІ.3.3!A1"/>
    <hyperlink ref="A63" location="ІІ.3.4!A1" display="ІІ.3.4!A1"/>
    <hyperlink ref="A64" location="ІІ.3.5!A1" display="ІІ.3.5!A1"/>
    <hyperlink ref="A65" location="ІІ.3.6!A1" display="ІІ.3.6!A1"/>
    <hyperlink ref="A66" location="ІІ.3.7!A1" display="ІІ.3.7!A1"/>
    <hyperlink ref="A67" location="ІІ.3.8!A1" display="ІІ.3.8!A1"/>
    <hyperlink ref="A68" location="ІІ.3.9!A1" display="ІІ.3.9!A1"/>
    <hyperlink ref="A69" location="ІІ.3.10!A1" display="ІІ.3.10!A1"/>
    <hyperlink ref="A70" location="ІІ.3.11!A1" display="ІІ.3.11!A1"/>
    <hyperlink ref="A71" location="ІІ.3.12!A1" display="ІІ.3.12!A1"/>
    <hyperlink ref="A73" location="II.3.13!A1" display="II.3.13!A1"/>
    <hyperlink ref="A74" location="II.3.14!A1" display="II.3.14!A1"/>
    <hyperlink ref="A75" location="II.3.15!A1" display="II.3.15!A1"/>
    <hyperlink ref="A76" location="II.3.16!A1" display="II.3.16!A1"/>
    <hyperlink ref="A77" location="II.3.17!A1" display="II.3.17!A1"/>
    <hyperlink ref="A78" location="II.3.18!A1" display="II.3.18!A1"/>
    <hyperlink ref="A109" location="II.6.1!A1" display="II.6.1!A1"/>
    <hyperlink ref="A110" location="II.6.2!A1" display="II.6.2!A1"/>
    <hyperlink ref="A112" location="II.6.4!A1" display="II.6.4!A1"/>
    <hyperlink ref="A113" location="II.6.5!A1" display="II.6.5!A1"/>
    <hyperlink ref="A114" location="II6.6!A1" display="II6.6!A1"/>
    <hyperlink ref="A115" location="II6.7!A1" display="II6.7!A1"/>
    <hyperlink ref="A116" location="ІІ.6.8!A1" display="ІІ.6.8!A1"/>
    <hyperlink ref="A117" location="II.6.9!A1" display="II.6.9!A1"/>
    <hyperlink ref="A118" location="II.6.10!A1" display="II.6.10!A1"/>
    <hyperlink ref="A119" location="II.6.11!A1" display="II.6.11!A1"/>
    <hyperlink ref="A120" location="II.6.12!A1" display="II.6.12!A1"/>
    <hyperlink ref="A121" location="II.6.13!A1" display="II.6.13!A1"/>
    <hyperlink ref="A111" location="II.6.3!A1" display="II.6.3!A1"/>
    <hyperlink ref="A47" location="II.2.1!A1" display="II.2.1!A1"/>
    <hyperlink ref="A48" location="II.2.2!A1" display="II.2.2!A1"/>
    <hyperlink ref="A49" location="II.2.3!A1" display="II.2.3!A1"/>
    <hyperlink ref="A50" location="II.2.4!A1" display="II.2.4!A1"/>
    <hyperlink ref="A51" location="II.2.5!A1" display="II.2.5!A1"/>
    <hyperlink ref="A52" location="II.2.6!A1" display="II.2.6!A1"/>
    <hyperlink ref="A53" location="II.2.7!A1" display="II.2.7!A1"/>
    <hyperlink ref="A54" location="II.2.8!A1" display="II.2.8!A1"/>
    <hyperlink ref="A55" location="II.2.9!A1" display="II.2.9!A1"/>
    <hyperlink ref="A56" location="II.2.10!A1" display="II.2.10!A1"/>
    <hyperlink ref="A57" location="II.2.11!A1" display="II.2.11!A1"/>
    <hyperlink ref="A58" location="II.2.12!A1" display="II.2.12!A1"/>
    <hyperlink ref="A80" location="ІІ.4.1!A1" display="ІІ.4.1!A1"/>
    <hyperlink ref="A81" location="II.4.2!A1" display="II.4.2!A1"/>
    <hyperlink ref="A82" location="II.4.3!A1" display="II.4.3!A1"/>
    <hyperlink ref="A83" location="II.4.4!A1" display="II.4.4!A1"/>
    <hyperlink ref="A84" location="ІІ.4.5!A1" display="ІІ.4.5!A1"/>
    <hyperlink ref="A85" location="II.4.6!A1" display="II.4.6!A1"/>
    <hyperlink ref="A86" location="II.4.7!A1" display="II.4.7!A1"/>
    <hyperlink ref="A87" location="II.4.8!A1" display="II.4.8!A1"/>
    <hyperlink ref="A88" location="II.4.9!A1" display="II.4.9!A1"/>
    <hyperlink ref="A124" location="III.1.1!A1" display="III.1.1!A1"/>
    <hyperlink ref="A125" location="III.1.2!A1" display="III.1.2!A1"/>
    <hyperlink ref="A126" location="III.1.3!A1" display="III.1.3!A1"/>
    <hyperlink ref="A127" location="III.1.4!A1" display="III.1.4!A1"/>
    <hyperlink ref="A128" location="III.1.5!A1" display="III.1.5!A1"/>
    <hyperlink ref="A129" location="III.1.6!A1" display="III.1.6!A1"/>
    <hyperlink ref="A130" location="III.1.7!A1" display="III.1.7!A1"/>
    <hyperlink ref="A131" location="III.1.8!A1" display="III.1.8!A1"/>
    <hyperlink ref="A132" location="III.1.9!A1" display="III.1.9!A1"/>
    <hyperlink ref="A144" location="III.3.5!A1" display="III.3.5!A1"/>
    <hyperlink ref="A145" location="III.3.6!A1" display="III.3.6!A1"/>
    <hyperlink ref="A150" location="III.4.1!A1" display="III.4.1!A1"/>
    <hyperlink ref="A151" location="III.4.2!A1" display="III.4.2!A1"/>
    <hyperlink ref="A152" location="III.4.3!A1" display="III.4.3!A1"/>
    <hyperlink ref="A153" location="III.4.4!A1" display="III.4.4!A1"/>
    <hyperlink ref="A154" location="III.4.5!A1" display="III.4.5!A1"/>
    <hyperlink ref="A155" location="III.4.6!A1" display="III.4.6!A1"/>
    <hyperlink ref="A156" location="III.4.7!A1" display="III.4.7!A1"/>
    <hyperlink ref="A158" location="III.5.1!A1" display="III.5.1!A1"/>
    <hyperlink ref="A159" location="III.5.2!A1" display="III.5.2!A1"/>
    <hyperlink ref="A160" location="III.5.3!A1" display="III.5.3!A1"/>
    <hyperlink ref="A146" location="III.3.7!A1" display="III.3.7!A1"/>
    <hyperlink ref="A147" location="III.3.8!A1" display="III.3.8!A1"/>
    <hyperlink ref="A134" location="III.2.1!A1" display="III.2.1!A1"/>
    <hyperlink ref="A135" location="III.2.2!A1" display="III.2.2!A1"/>
    <hyperlink ref="A136" location="III.2.3!A1" display="III.2.3!A1"/>
    <hyperlink ref="A137" location="III.2.4!A1" display="III.2.4!A1"/>
    <hyperlink ref="A138" location="III.2.5!A1" display="III.2.5!A1"/>
    <hyperlink ref="A140" location="III.3.1!A1" display="III.3.1!A1"/>
    <hyperlink ref="A141" location="III.3.2!A1" display="III.3.2!A1"/>
    <hyperlink ref="A142" location="III.3.3!A1" display="III.3.3!A1"/>
    <hyperlink ref="A143" location="III.3.4!A1" display="III.3.4!A1"/>
    <hyperlink ref="A162" location="ІІI.6.1!A1" display="ІІI.6.1!A1"/>
    <hyperlink ref="A163" location="ІІI.6.2!A1" display="ІІI.6.2!A1"/>
    <hyperlink ref="A148" location="III.3.9!A1" display="III.3.9!A1"/>
    <hyperlink ref="A6" location="III.2.1!A1" display="III.2.1!A1"/>
  </hyperlinks>
  <pageMargins left="0.7" right="0.7" top="0.75" bottom="0.75" header="0.3" footer="0.3"/>
  <pageSetup paperSize="9" scale="66" fitToHeight="0" orientation="landscape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4" name="Drop Down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1</xdr:col>
                    <xdr:colOff>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736"/>
  <sheetViews>
    <sheetView workbookViewId="0">
      <selection activeCell="G42" sqref="G42"/>
    </sheetView>
  </sheetViews>
  <sheetFormatPr defaultRowHeight="12.75"/>
  <cols>
    <col min="1" max="1" width="13.7109375" customWidth="1"/>
  </cols>
  <sheetData>
    <row r="1" spans="1:2">
      <c r="A1" s="59" t="s">
        <v>299</v>
      </c>
      <c r="B1" t="str">
        <f>IF(Content!$D$1=1,B2,B3)</f>
        <v>World Sunflower Oil Prices, USD/MT</v>
      </c>
    </row>
    <row r="2" spans="1:2" hidden="1">
      <c r="A2" s="59"/>
      <c r="B2" s="1" t="s">
        <v>1140</v>
      </c>
    </row>
    <row r="3" spans="1:2" hidden="1">
      <c r="B3" s="1" t="s">
        <v>1141</v>
      </c>
    </row>
    <row r="4" spans="1:2">
      <c r="A4" s="224"/>
    </row>
    <row r="5" spans="1:2">
      <c r="A5" s="224"/>
      <c r="B5" s="457" t="str">
        <f>IF(Content!$D$1=1,B6,B7)</f>
        <v>no permission</v>
      </c>
    </row>
    <row r="6" spans="1:2">
      <c r="A6" s="224"/>
      <c r="B6" s="384" t="s">
        <v>1906</v>
      </c>
    </row>
    <row r="7" spans="1:2">
      <c r="A7" s="224"/>
      <c r="B7" s="384" t="s">
        <v>1907</v>
      </c>
    </row>
    <row r="8" spans="1:2">
      <c r="A8" s="224"/>
    </row>
    <row r="9" spans="1:2">
      <c r="A9" s="224"/>
    </row>
    <row r="10" spans="1:2">
      <c r="A10" s="224"/>
    </row>
    <row r="11" spans="1:2">
      <c r="A11" s="224"/>
    </row>
    <row r="12" spans="1:2">
      <c r="A12" s="224"/>
    </row>
    <row r="13" spans="1:2">
      <c r="A13" s="224"/>
    </row>
    <row r="14" spans="1:2">
      <c r="A14" s="224"/>
    </row>
    <row r="15" spans="1:2">
      <c r="A15" s="224"/>
    </row>
    <row r="16" spans="1:2">
      <c r="A16" s="224"/>
    </row>
    <row r="17" spans="1:11">
      <c r="A17" s="224"/>
    </row>
    <row r="18" spans="1:11">
      <c r="A18" s="224"/>
    </row>
    <row r="19" spans="1:11">
      <c r="A19" s="224"/>
      <c r="B19" s="2"/>
      <c r="K19" s="227"/>
    </row>
    <row r="20" spans="1:11">
      <c r="A20" s="224"/>
      <c r="B20" s="2"/>
    </row>
    <row r="21" spans="1:11">
      <c r="A21" s="224"/>
    </row>
    <row r="22" spans="1:11">
      <c r="A22" s="224"/>
    </row>
    <row r="23" spans="1:11">
      <c r="A23" s="224"/>
    </row>
    <row r="24" spans="1:11">
      <c r="A24" s="224"/>
    </row>
    <row r="25" spans="1:11">
      <c r="A25" s="224"/>
    </row>
    <row r="26" spans="1:11">
      <c r="A26" s="224"/>
    </row>
    <row r="27" spans="1:11">
      <c r="A27" s="224"/>
    </row>
    <row r="28" spans="1:11">
      <c r="A28" s="224"/>
    </row>
    <row r="29" spans="1:11">
      <c r="A29" s="224"/>
    </row>
    <row r="30" spans="1:11">
      <c r="A30" s="224"/>
    </row>
    <row r="31" spans="1:11">
      <c r="A31" s="224"/>
    </row>
    <row r="32" spans="1:11">
      <c r="A32" s="224"/>
    </row>
    <row r="33" spans="1:1">
      <c r="A33" s="224"/>
    </row>
    <row r="34" spans="1:1">
      <c r="A34" s="224"/>
    </row>
    <row r="35" spans="1:1">
      <c r="A35" s="224"/>
    </row>
    <row r="36" spans="1:1">
      <c r="A36" s="224"/>
    </row>
    <row r="37" spans="1:1">
      <c r="A37" s="224"/>
    </row>
    <row r="38" spans="1:1">
      <c r="A38" s="224"/>
    </row>
    <row r="39" spans="1:1">
      <c r="A39" s="224"/>
    </row>
    <row r="40" spans="1:1">
      <c r="A40" s="224"/>
    </row>
    <row r="41" spans="1:1">
      <c r="A41" s="224"/>
    </row>
    <row r="42" spans="1:1">
      <c r="A42" s="224"/>
    </row>
    <row r="43" spans="1:1">
      <c r="A43" s="224"/>
    </row>
    <row r="44" spans="1:1">
      <c r="A44" s="224"/>
    </row>
    <row r="45" spans="1:1">
      <c r="A45" s="224"/>
    </row>
    <row r="46" spans="1:1">
      <c r="A46" s="224"/>
    </row>
    <row r="47" spans="1:1">
      <c r="A47" s="224"/>
    </row>
    <row r="48" spans="1:1">
      <c r="A48" s="224"/>
    </row>
    <row r="49" spans="1:1">
      <c r="A49" s="224"/>
    </row>
    <row r="50" spans="1:1">
      <c r="A50" s="224"/>
    </row>
    <row r="51" spans="1:1">
      <c r="A51" s="224"/>
    </row>
    <row r="52" spans="1:1">
      <c r="A52" s="224"/>
    </row>
    <row r="53" spans="1:1">
      <c r="A53" s="224"/>
    </row>
    <row r="54" spans="1:1">
      <c r="A54" s="224"/>
    </row>
    <row r="55" spans="1:1">
      <c r="A55" s="224"/>
    </row>
    <row r="56" spans="1:1">
      <c r="A56" s="224"/>
    </row>
    <row r="57" spans="1:1">
      <c r="A57" s="224"/>
    </row>
    <row r="58" spans="1:1">
      <c r="A58" s="224"/>
    </row>
    <row r="59" spans="1:1">
      <c r="A59" s="224"/>
    </row>
    <row r="60" spans="1:1">
      <c r="A60" s="224"/>
    </row>
    <row r="61" spans="1:1">
      <c r="A61" s="224"/>
    </row>
    <row r="62" spans="1:1">
      <c r="A62" s="224"/>
    </row>
    <row r="63" spans="1:1">
      <c r="A63" s="224"/>
    </row>
    <row r="64" spans="1:1">
      <c r="A64" s="224"/>
    </row>
    <row r="65" spans="1:1">
      <c r="A65" s="224"/>
    </row>
    <row r="66" spans="1:1">
      <c r="A66" s="224"/>
    </row>
    <row r="67" spans="1:1">
      <c r="A67" s="224"/>
    </row>
    <row r="68" spans="1:1">
      <c r="A68" s="224"/>
    </row>
    <row r="69" spans="1:1">
      <c r="A69" s="224"/>
    </row>
    <row r="70" spans="1:1">
      <c r="A70" s="224"/>
    </row>
    <row r="71" spans="1:1">
      <c r="A71" s="224"/>
    </row>
    <row r="72" spans="1:1">
      <c r="A72" s="224"/>
    </row>
    <row r="73" spans="1:1">
      <c r="A73" s="224"/>
    </row>
    <row r="74" spans="1:1">
      <c r="A74" s="224"/>
    </row>
    <row r="75" spans="1:1">
      <c r="A75" s="224"/>
    </row>
    <row r="76" spans="1:1">
      <c r="A76" s="224"/>
    </row>
    <row r="77" spans="1:1">
      <c r="A77" s="224"/>
    </row>
    <row r="78" spans="1:1">
      <c r="A78" s="224"/>
    </row>
    <row r="79" spans="1:1">
      <c r="A79" s="224"/>
    </row>
    <row r="80" spans="1:1">
      <c r="A80" s="224"/>
    </row>
    <row r="81" spans="1:1">
      <c r="A81" s="224"/>
    </row>
    <row r="82" spans="1:1">
      <c r="A82" s="224"/>
    </row>
    <row r="83" spans="1:1">
      <c r="A83" s="224"/>
    </row>
    <row r="84" spans="1:1">
      <c r="A84" s="224"/>
    </row>
    <row r="85" spans="1:1">
      <c r="A85" s="224"/>
    </row>
    <row r="86" spans="1:1">
      <c r="A86" s="224"/>
    </row>
    <row r="87" spans="1:1">
      <c r="A87" s="224"/>
    </row>
    <row r="88" spans="1:1">
      <c r="A88" s="224"/>
    </row>
    <row r="89" spans="1:1">
      <c r="A89" s="224"/>
    </row>
    <row r="90" spans="1:1">
      <c r="A90" s="224"/>
    </row>
    <row r="91" spans="1:1">
      <c r="A91" s="224"/>
    </row>
    <row r="92" spans="1:1">
      <c r="A92" s="224"/>
    </row>
    <row r="93" spans="1:1">
      <c r="A93" s="224"/>
    </row>
    <row r="94" spans="1:1">
      <c r="A94" s="224"/>
    </row>
    <row r="95" spans="1:1">
      <c r="A95" s="224"/>
    </row>
    <row r="96" spans="1:1">
      <c r="A96" s="224"/>
    </row>
    <row r="97" spans="1:1">
      <c r="A97" s="224"/>
    </row>
    <row r="98" spans="1:1">
      <c r="A98" s="224"/>
    </row>
    <row r="99" spans="1:1">
      <c r="A99" s="224"/>
    </row>
    <row r="100" spans="1:1">
      <c r="A100" s="224"/>
    </row>
    <row r="101" spans="1:1">
      <c r="A101" s="224"/>
    </row>
    <row r="102" spans="1:1">
      <c r="A102" s="224"/>
    </row>
    <row r="103" spans="1:1">
      <c r="A103" s="224"/>
    </row>
    <row r="104" spans="1:1">
      <c r="A104" s="224"/>
    </row>
    <row r="105" spans="1:1">
      <c r="A105" s="224"/>
    </row>
    <row r="106" spans="1:1">
      <c r="A106" s="224"/>
    </row>
    <row r="107" spans="1:1">
      <c r="A107" s="224"/>
    </row>
    <row r="108" spans="1:1">
      <c r="A108" s="224"/>
    </row>
    <row r="109" spans="1:1">
      <c r="A109" s="224"/>
    </row>
    <row r="110" spans="1:1">
      <c r="A110" s="224"/>
    </row>
    <row r="111" spans="1:1">
      <c r="A111" s="224"/>
    </row>
    <row r="112" spans="1:1">
      <c r="A112" s="224"/>
    </row>
    <row r="113" spans="1:1">
      <c r="A113" s="224"/>
    </row>
    <row r="114" spans="1:1">
      <c r="A114" s="224"/>
    </row>
    <row r="115" spans="1:1">
      <c r="A115" s="224"/>
    </row>
    <row r="116" spans="1:1">
      <c r="A116" s="224"/>
    </row>
    <row r="117" spans="1:1">
      <c r="A117" s="224"/>
    </row>
    <row r="118" spans="1:1">
      <c r="A118" s="224"/>
    </row>
    <row r="119" spans="1:1">
      <c r="A119" s="224"/>
    </row>
    <row r="120" spans="1:1">
      <c r="A120" s="224"/>
    </row>
    <row r="121" spans="1:1">
      <c r="A121" s="224"/>
    </row>
    <row r="122" spans="1:1">
      <c r="A122" s="224"/>
    </row>
    <row r="123" spans="1:1">
      <c r="A123" s="224"/>
    </row>
    <row r="124" spans="1:1">
      <c r="A124" s="224"/>
    </row>
    <row r="125" spans="1:1">
      <c r="A125" s="224"/>
    </row>
    <row r="126" spans="1:1">
      <c r="A126" s="224"/>
    </row>
    <row r="127" spans="1:1">
      <c r="A127" s="224"/>
    </row>
    <row r="128" spans="1:1">
      <c r="A128" s="224"/>
    </row>
    <row r="129" spans="1:1">
      <c r="A129" s="224"/>
    </row>
    <row r="130" spans="1:1">
      <c r="A130" s="224"/>
    </row>
    <row r="131" spans="1:1">
      <c r="A131" s="224"/>
    </row>
    <row r="132" spans="1:1">
      <c r="A132" s="224"/>
    </row>
    <row r="133" spans="1:1">
      <c r="A133" s="224"/>
    </row>
    <row r="134" spans="1:1">
      <c r="A134" s="224"/>
    </row>
    <row r="135" spans="1:1">
      <c r="A135" s="224"/>
    </row>
    <row r="136" spans="1:1">
      <c r="A136" s="224"/>
    </row>
    <row r="137" spans="1:1">
      <c r="A137" s="224"/>
    </row>
    <row r="138" spans="1:1">
      <c r="A138" s="224"/>
    </row>
    <row r="139" spans="1:1">
      <c r="A139" s="224"/>
    </row>
    <row r="140" spans="1:1">
      <c r="A140" s="224"/>
    </row>
    <row r="141" spans="1:1">
      <c r="A141" s="224"/>
    </row>
    <row r="142" spans="1:1">
      <c r="A142" s="224"/>
    </row>
    <row r="143" spans="1:1">
      <c r="A143" s="224"/>
    </row>
    <row r="144" spans="1:1">
      <c r="A144" s="224"/>
    </row>
    <row r="145" spans="1:1">
      <c r="A145" s="224"/>
    </row>
    <row r="146" spans="1:1">
      <c r="A146" s="224"/>
    </row>
    <row r="147" spans="1:1">
      <c r="A147" s="224"/>
    </row>
    <row r="148" spans="1:1">
      <c r="A148" s="224"/>
    </row>
    <row r="149" spans="1:1">
      <c r="A149" s="224"/>
    </row>
    <row r="150" spans="1:1">
      <c r="A150" s="224"/>
    </row>
    <row r="151" spans="1:1">
      <c r="A151" s="224"/>
    </row>
    <row r="152" spans="1:1">
      <c r="A152" s="224"/>
    </row>
    <row r="153" spans="1:1">
      <c r="A153" s="224"/>
    </row>
    <row r="154" spans="1:1">
      <c r="A154" s="224"/>
    </row>
    <row r="155" spans="1:1">
      <c r="A155" s="224"/>
    </row>
    <row r="156" spans="1:1">
      <c r="A156" s="224"/>
    </row>
    <row r="157" spans="1:1">
      <c r="A157" s="224"/>
    </row>
    <row r="158" spans="1:1">
      <c r="A158" s="224"/>
    </row>
    <row r="159" spans="1:1">
      <c r="A159" s="224"/>
    </row>
    <row r="160" spans="1:1">
      <c r="A160" s="224"/>
    </row>
    <row r="161" spans="1:1">
      <c r="A161" s="224"/>
    </row>
    <row r="162" spans="1:1">
      <c r="A162" s="224"/>
    </row>
    <row r="163" spans="1:1">
      <c r="A163" s="224"/>
    </row>
    <row r="164" spans="1:1">
      <c r="A164" s="224"/>
    </row>
    <row r="165" spans="1:1">
      <c r="A165" s="224"/>
    </row>
    <row r="166" spans="1:1">
      <c r="A166" s="224"/>
    </row>
    <row r="167" spans="1:1">
      <c r="A167" s="224"/>
    </row>
    <row r="168" spans="1:1">
      <c r="A168" s="224"/>
    </row>
    <row r="169" spans="1:1">
      <c r="A169" s="224"/>
    </row>
    <row r="170" spans="1:1">
      <c r="A170" s="224"/>
    </row>
    <row r="171" spans="1:1">
      <c r="A171" s="224"/>
    </row>
    <row r="172" spans="1:1">
      <c r="A172" s="224"/>
    </row>
    <row r="173" spans="1:1">
      <c r="A173" s="224"/>
    </row>
    <row r="174" spans="1:1">
      <c r="A174" s="224"/>
    </row>
    <row r="175" spans="1:1">
      <c r="A175" s="224"/>
    </row>
    <row r="176" spans="1:1">
      <c r="A176" s="224"/>
    </row>
    <row r="177" spans="1:1">
      <c r="A177" s="224"/>
    </row>
    <row r="178" spans="1:1">
      <c r="A178" s="224"/>
    </row>
    <row r="179" spans="1:1">
      <c r="A179" s="224"/>
    </row>
    <row r="180" spans="1:1">
      <c r="A180" s="224"/>
    </row>
    <row r="181" spans="1:1">
      <c r="A181" s="224"/>
    </row>
    <row r="182" spans="1:1">
      <c r="A182" s="224"/>
    </row>
    <row r="183" spans="1:1">
      <c r="A183" s="224"/>
    </row>
    <row r="184" spans="1:1">
      <c r="A184" s="224"/>
    </row>
    <row r="185" spans="1:1">
      <c r="A185" s="224"/>
    </row>
    <row r="186" spans="1:1">
      <c r="A186" s="224"/>
    </row>
    <row r="187" spans="1:1">
      <c r="A187" s="224"/>
    </row>
    <row r="188" spans="1:1">
      <c r="A188" s="224"/>
    </row>
    <row r="189" spans="1:1">
      <c r="A189" s="224"/>
    </row>
    <row r="190" spans="1:1">
      <c r="A190" s="224"/>
    </row>
    <row r="191" spans="1:1">
      <c r="A191" s="224"/>
    </row>
    <row r="192" spans="1:1">
      <c r="A192" s="224"/>
    </row>
    <row r="193" spans="1:1">
      <c r="A193" s="224"/>
    </row>
    <row r="194" spans="1:1">
      <c r="A194" s="224"/>
    </row>
    <row r="195" spans="1:1">
      <c r="A195" s="224"/>
    </row>
    <row r="196" spans="1:1">
      <c r="A196" s="224"/>
    </row>
    <row r="197" spans="1:1">
      <c r="A197" s="224"/>
    </row>
    <row r="198" spans="1:1">
      <c r="A198" s="224"/>
    </row>
    <row r="199" spans="1:1">
      <c r="A199" s="224"/>
    </row>
    <row r="200" spans="1:1">
      <c r="A200" s="224"/>
    </row>
    <row r="201" spans="1:1">
      <c r="A201" s="224"/>
    </row>
    <row r="202" spans="1:1">
      <c r="A202" s="224"/>
    </row>
    <row r="203" spans="1:1">
      <c r="A203" s="224"/>
    </row>
    <row r="204" spans="1:1">
      <c r="A204" s="224"/>
    </row>
    <row r="205" spans="1:1">
      <c r="A205" s="224"/>
    </row>
    <row r="206" spans="1:1">
      <c r="A206" s="224"/>
    </row>
    <row r="207" spans="1:1">
      <c r="A207" s="224"/>
    </row>
    <row r="208" spans="1:1">
      <c r="A208" s="224"/>
    </row>
    <row r="209" spans="1:1">
      <c r="A209" s="224"/>
    </row>
    <row r="210" spans="1:1">
      <c r="A210" s="224"/>
    </row>
    <row r="211" spans="1:1">
      <c r="A211" s="224"/>
    </row>
    <row r="212" spans="1:1">
      <c r="A212" s="224"/>
    </row>
    <row r="213" spans="1:1">
      <c r="A213" s="224"/>
    </row>
    <row r="214" spans="1:1">
      <c r="A214" s="224"/>
    </row>
    <row r="215" spans="1:1">
      <c r="A215" s="224"/>
    </row>
    <row r="216" spans="1:1">
      <c r="A216" s="224"/>
    </row>
    <row r="217" spans="1:1">
      <c r="A217" s="224"/>
    </row>
    <row r="218" spans="1:1">
      <c r="A218" s="224"/>
    </row>
    <row r="219" spans="1:1">
      <c r="A219" s="224"/>
    </row>
    <row r="220" spans="1:1">
      <c r="A220" s="224"/>
    </row>
    <row r="221" spans="1:1">
      <c r="A221" s="224"/>
    </row>
    <row r="222" spans="1:1">
      <c r="A222" s="224"/>
    </row>
    <row r="223" spans="1:1">
      <c r="A223" s="224"/>
    </row>
    <row r="224" spans="1:1">
      <c r="A224" s="224"/>
    </row>
    <row r="225" spans="1:1">
      <c r="A225" s="224"/>
    </row>
    <row r="226" spans="1:1">
      <c r="A226" s="224"/>
    </row>
    <row r="227" spans="1:1">
      <c r="A227" s="224"/>
    </row>
    <row r="228" spans="1:1">
      <c r="A228" s="224"/>
    </row>
    <row r="229" spans="1:1">
      <c r="A229" s="224"/>
    </row>
    <row r="230" spans="1:1">
      <c r="A230" s="224"/>
    </row>
    <row r="231" spans="1:1">
      <c r="A231" s="224"/>
    </row>
    <row r="232" spans="1:1">
      <c r="A232" s="224"/>
    </row>
    <row r="233" spans="1:1">
      <c r="A233" s="224"/>
    </row>
    <row r="234" spans="1:1">
      <c r="A234" s="224"/>
    </row>
    <row r="235" spans="1:1">
      <c r="A235" s="224"/>
    </row>
    <row r="236" spans="1:1">
      <c r="A236" s="224"/>
    </row>
    <row r="237" spans="1:1">
      <c r="A237" s="224"/>
    </row>
    <row r="238" spans="1:1">
      <c r="A238" s="224"/>
    </row>
    <row r="239" spans="1:1">
      <c r="A239" s="224"/>
    </row>
    <row r="240" spans="1:1">
      <c r="A240" s="224"/>
    </row>
    <row r="241" spans="1:1">
      <c r="A241" s="224"/>
    </row>
    <row r="242" spans="1:1">
      <c r="A242" s="224"/>
    </row>
    <row r="243" spans="1:1">
      <c r="A243" s="224"/>
    </row>
    <row r="244" spans="1:1">
      <c r="A244" s="224"/>
    </row>
    <row r="245" spans="1:1">
      <c r="A245" s="224"/>
    </row>
    <row r="246" spans="1:1">
      <c r="A246" s="224"/>
    </row>
    <row r="247" spans="1:1">
      <c r="A247" s="224"/>
    </row>
    <row r="248" spans="1:1">
      <c r="A248" s="224"/>
    </row>
    <row r="249" spans="1:1">
      <c r="A249" s="224"/>
    </row>
    <row r="250" spans="1:1">
      <c r="A250" s="224"/>
    </row>
    <row r="251" spans="1:1">
      <c r="A251" s="224"/>
    </row>
    <row r="252" spans="1:1">
      <c r="A252" s="224"/>
    </row>
    <row r="253" spans="1:1">
      <c r="A253" s="224"/>
    </row>
    <row r="254" spans="1:1">
      <c r="A254" s="224"/>
    </row>
    <row r="255" spans="1:1">
      <c r="A255" s="224"/>
    </row>
    <row r="256" spans="1:1">
      <c r="A256" s="224"/>
    </row>
    <row r="257" spans="1:1">
      <c r="A257" s="224"/>
    </row>
    <row r="258" spans="1:1">
      <c r="A258" s="224"/>
    </row>
    <row r="259" spans="1:1">
      <c r="A259" s="224"/>
    </row>
    <row r="260" spans="1:1">
      <c r="A260" s="224"/>
    </row>
    <row r="261" spans="1:1">
      <c r="A261" s="224"/>
    </row>
    <row r="262" spans="1:1">
      <c r="A262" s="224"/>
    </row>
    <row r="263" spans="1:1">
      <c r="A263" s="224"/>
    </row>
    <row r="264" spans="1:1">
      <c r="A264" s="224"/>
    </row>
    <row r="265" spans="1:1">
      <c r="A265" s="224"/>
    </row>
    <row r="266" spans="1:1">
      <c r="A266" s="224"/>
    </row>
    <row r="267" spans="1:1">
      <c r="A267" s="224"/>
    </row>
    <row r="268" spans="1:1">
      <c r="A268" s="224"/>
    </row>
    <row r="269" spans="1:1">
      <c r="A269" s="224"/>
    </row>
    <row r="270" spans="1:1">
      <c r="A270" s="224"/>
    </row>
    <row r="271" spans="1:1">
      <c r="A271" s="224"/>
    </row>
    <row r="272" spans="1:1">
      <c r="A272" s="224"/>
    </row>
    <row r="273" spans="1:1">
      <c r="A273" s="224"/>
    </row>
    <row r="274" spans="1:1">
      <c r="A274" s="224"/>
    </row>
    <row r="275" spans="1:1">
      <c r="A275" s="224"/>
    </row>
    <row r="276" spans="1:1">
      <c r="A276" s="224"/>
    </row>
    <row r="277" spans="1:1">
      <c r="A277" s="224"/>
    </row>
    <row r="278" spans="1:1">
      <c r="A278" s="224"/>
    </row>
    <row r="279" spans="1:1">
      <c r="A279" s="224"/>
    </row>
    <row r="280" spans="1:1">
      <c r="A280" s="224"/>
    </row>
    <row r="281" spans="1:1">
      <c r="A281" s="224"/>
    </row>
    <row r="282" spans="1:1">
      <c r="A282" s="224"/>
    </row>
    <row r="283" spans="1:1">
      <c r="A283" s="224"/>
    </row>
    <row r="284" spans="1:1">
      <c r="A284" s="224"/>
    </row>
    <row r="285" spans="1:1">
      <c r="A285" s="224"/>
    </row>
    <row r="286" spans="1:1">
      <c r="A286" s="224"/>
    </row>
    <row r="287" spans="1:1">
      <c r="A287" s="224"/>
    </row>
    <row r="288" spans="1:1">
      <c r="A288" s="224"/>
    </row>
    <row r="289" spans="1:1">
      <c r="A289" s="224"/>
    </row>
    <row r="290" spans="1:1" ht="13.5" thickBot="1">
      <c r="A290" s="225"/>
    </row>
    <row r="291" spans="1:1" ht="13.5" thickBot="1">
      <c r="A291" s="225"/>
    </row>
    <row r="292" spans="1:1" ht="13.5" thickBot="1">
      <c r="A292" s="225"/>
    </row>
    <row r="293" spans="1:1" ht="13.5" thickBot="1">
      <c r="A293" s="225"/>
    </row>
    <row r="294" spans="1:1" ht="13.5" thickBot="1">
      <c r="A294" s="225"/>
    </row>
    <row r="295" spans="1:1" ht="13.5" thickBot="1">
      <c r="A295" s="225"/>
    </row>
    <row r="296" spans="1:1" ht="13.5" thickBot="1">
      <c r="A296" s="225"/>
    </row>
    <row r="297" spans="1:1" ht="13.5" thickBot="1">
      <c r="A297" s="225"/>
    </row>
    <row r="298" spans="1:1" ht="13.5" thickBot="1">
      <c r="A298" s="225"/>
    </row>
    <row r="299" spans="1:1" ht="13.5" thickBot="1">
      <c r="A299" s="225"/>
    </row>
    <row r="300" spans="1:1" ht="13.5" thickBot="1">
      <c r="A300" s="225"/>
    </row>
    <row r="301" spans="1:1" ht="13.5" thickBot="1">
      <c r="A301" s="225"/>
    </row>
    <row r="302" spans="1:1" ht="13.5" thickBot="1">
      <c r="A302" s="225"/>
    </row>
    <row r="303" spans="1:1" ht="13.5" thickBot="1">
      <c r="A303" s="225"/>
    </row>
    <row r="304" spans="1:1" ht="13.5" thickBot="1">
      <c r="A304" s="225"/>
    </row>
    <row r="305" spans="1:1">
      <c r="A305" s="224"/>
    </row>
    <row r="306" spans="1:1">
      <c r="A306" s="224"/>
    </row>
    <row r="307" spans="1:1">
      <c r="A307" s="224"/>
    </row>
    <row r="308" spans="1:1">
      <c r="A308" s="224"/>
    </row>
    <row r="309" spans="1:1">
      <c r="A309" s="224"/>
    </row>
    <row r="310" spans="1:1">
      <c r="A310" s="224"/>
    </row>
    <row r="311" spans="1:1">
      <c r="A311" s="224"/>
    </row>
    <row r="312" spans="1:1">
      <c r="A312" s="224"/>
    </row>
    <row r="313" spans="1:1">
      <c r="A313" s="224"/>
    </row>
    <row r="314" spans="1:1">
      <c r="A314" s="224"/>
    </row>
    <row r="315" spans="1:1">
      <c r="A315" s="224"/>
    </row>
    <row r="316" spans="1:1">
      <c r="A316" s="224"/>
    </row>
    <row r="317" spans="1:1">
      <c r="A317" s="224"/>
    </row>
    <row r="318" spans="1:1">
      <c r="A318" s="224"/>
    </row>
    <row r="319" spans="1:1">
      <c r="A319" s="224"/>
    </row>
    <row r="320" spans="1:1">
      <c r="A320" s="224"/>
    </row>
    <row r="321" spans="1:1">
      <c r="A321" s="224"/>
    </row>
    <row r="322" spans="1:1">
      <c r="A322" s="224"/>
    </row>
    <row r="323" spans="1:1">
      <c r="A323" s="224"/>
    </row>
    <row r="324" spans="1:1">
      <c r="A324" s="224"/>
    </row>
    <row r="325" spans="1:1">
      <c r="A325" s="224"/>
    </row>
    <row r="326" spans="1:1">
      <c r="A326" s="224"/>
    </row>
    <row r="327" spans="1:1">
      <c r="A327" s="224"/>
    </row>
    <row r="328" spans="1:1">
      <c r="A328" s="224"/>
    </row>
    <row r="329" spans="1:1">
      <c r="A329" s="224"/>
    </row>
    <row r="330" spans="1:1">
      <c r="A330" s="224"/>
    </row>
    <row r="331" spans="1:1">
      <c r="A331" s="224"/>
    </row>
    <row r="332" spans="1:1">
      <c r="A332" s="224"/>
    </row>
    <row r="333" spans="1:1">
      <c r="A333" s="224"/>
    </row>
    <row r="334" spans="1:1">
      <c r="A334" s="224"/>
    </row>
    <row r="335" spans="1:1">
      <c r="A335" s="224"/>
    </row>
    <row r="336" spans="1:1">
      <c r="A336" s="224"/>
    </row>
    <row r="337" spans="1:1">
      <c r="A337" s="224"/>
    </row>
    <row r="338" spans="1:1">
      <c r="A338" s="224"/>
    </row>
    <row r="339" spans="1:1">
      <c r="A339" s="224"/>
    </row>
    <row r="340" spans="1:1">
      <c r="A340" s="224"/>
    </row>
    <row r="341" spans="1:1">
      <c r="A341" s="224"/>
    </row>
    <row r="342" spans="1:1">
      <c r="A342" s="224"/>
    </row>
    <row r="343" spans="1:1">
      <c r="A343" s="224"/>
    </row>
    <row r="344" spans="1:1">
      <c r="A344" s="224"/>
    </row>
    <row r="345" spans="1:1">
      <c r="A345" s="224"/>
    </row>
    <row r="346" spans="1:1">
      <c r="A346" s="224"/>
    </row>
    <row r="347" spans="1:1">
      <c r="A347" s="224"/>
    </row>
    <row r="348" spans="1:1">
      <c r="A348" s="224"/>
    </row>
    <row r="349" spans="1:1">
      <c r="A349" s="224"/>
    </row>
    <row r="350" spans="1:1">
      <c r="A350" s="224"/>
    </row>
    <row r="351" spans="1:1">
      <c r="A351" s="224"/>
    </row>
    <row r="352" spans="1:1">
      <c r="A352" s="224"/>
    </row>
    <row r="353" spans="1:1">
      <c r="A353" s="224"/>
    </row>
    <row r="354" spans="1:1">
      <c r="A354" s="224"/>
    </row>
    <row r="355" spans="1:1">
      <c r="A355" s="224"/>
    </row>
    <row r="356" spans="1:1">
      <c r="A356" s="224"/>
    </row>
    <row r="357" spans="1:1">
      <c r="A357" s="224"/>
    </row>
    <row r="358" spans="1:1">
      <c r="A358" s="224"/>
    </row>
    <row r="359" spans="1:1">
      <c r="A359" s="224"/>
    </row>
    <row r="360" spans="1:1">
      <c r="A360" s="224"/>
    </row>
    <row r="361" spans="1:1">
      <c r="A361" s="224"/>
    </row>
    <row r="362" spans="1:1">
      <c r="A362" s="224"/>
    </row>
    <row r="363" spans="1:1">
      <c r="A363" s="224"/>
    </row>
    <row r="364" spans="1:1">
      <c r="A364" s="224"/>
    </row>
    <row r="365" spans="1:1">
      <c r="A365" s="224"/>
    </row>
    <row r="366" spans="1:1">
      <c r="A366" s="224"/>
    </row>
    <row r="367" spans="1:1">
      <c r="A367" s="224"/>
    </row>
    <row r="368" spans="1:1">
      <c r="A368" s="224"/>
    </row>
    <row r="369" spans="1:1">
      <c r="A369" s="224"/>
    </row>
    <row r="370" spans="1:1">
      <c r="A370" s="224"/>
    </row>
    <row r="371" spans="1:1">
      <c r="A371" s="224"/>
    </row>
    <row r="372" spans="1:1">
      <c r="A372" s="224"/>
    </row>
    <row r="373" spans="1:1">
      <c r="A373" s="224"/>
    </row>
    <row r="374" spans="1:1">
      <c r="A374" s="224"/>
    </row>
    <row r="375" spans="1:1">
      <c r="A375" s="224"/>
    </row>
    <row r="376" spans="1:1">
      <c r="A376" s="224"/>
    </row>
    <row r="377" spans="1:1">
      <c r="A377" s="224"/>
    </row>
    <row r="378" spans="1:1">
      <c r="A378" s="224"/>
    </row>
    <row r="379" spans="1:1">
      <c r="A379" s="224"/>
    </row>
    <row r="380" spans="1:1">
      <c r="A380" s="224"/>
    </row>
    <row r="381" spans="1:1">
      <c r="A381" s="224"/>
    </row>
    <row r="382" spans="1:1">
      <c r="A382" s="224"/>
    </row>
    <row r="383" spans="1:1">
      <c r="A383" s="224"/>
    </row>
    <row r="384" spans="1:1">
      <c r="A384" s="224"/>
    </row>
    <row r="385" spans="1:1">
      <c r="A385" s="224"/>
    </row>
    <row r="386" spans="1:1">
      <c r="A386" s="224"/>
    </row>
    <row r="387" spans="1:1">
      <c r="A387" s="224"/>
    </row>
    <row r="388" spans="1:1">
      <c r="A388" s="224"/>
    </row>
    <row r="389" spans="1:1">
      <c r="A389" s="224"/>
    </row>
    <row r="390" spans="1:1">
      <c r="A390" s="224"/>
    </row>
    <row r="391" spans="1:1">
      <c r="A391" s="224"/>
    </row>
    <row r="392" spans="1:1">
      <c r="A392" s="224"/>
    </row>
    <row r="393" spans="1:1">
      <c r="A393" s="224"/>
    </row>
    <row r="394" spans="1:1">
      <c r="A394" s="224"/>
    </row>
    <row r="395" spans="1:1">
      <c r="A395" s="224"/>
    </row>
    <row r="396" spans="1:1">
      <c r="A396" s="224"/>
    </row>
    <row r="397" spans="1:1">
      <c r="A397" s="224"/>
    </row>
    <row r="398" spans="1:1">
      <c r="A398" s="224"/>
    </row>
    <row r="399" spans="1:1">
      <c r="A399" s="224"/>
    </row>
    <row r="400" spans="1:1">
      <c r="A400" s="224"/>
    </row>
    <row r="401" spans="1:1">
      <c r="A401" s="224"/>
    </row>
    <row r="402" spans="1:1">
      <c r="A402" s="224"/>
    </row>
    <row r="403" spans="1:1">
      <c r="A403" s="224"/>
    </row>
    <row r="404" spans="1:1">
      <c r="A404" s="224"/>
    </row>
    <row r="405" spans="1:1">
      <c r="A405" s="224"/>
    </row>
    <row r="406" spans="1:1">
      <c r="A406" s="224"/>
    </row>
    <row r="407" spans="1:1">
      <c r="A407" s="224"/>
    </row>
    <row r="408" spans="1:1">
      <c r="A408" s="224"/>
    </row>
    <row r="409" spans="1:1">
      <c r="A409" s="224"/>
    </row>
    <row r="410" spans="1:1">
      <c r="A410" s="224"/>
    </row>
    <row r="411" spans="1:1">
      <c r="A411" s="224"/>
    </row>
    <row r="412" spans="1:1">
      <c r="A412" s="224"/>
    </row>
    <row r="413" spans="1:1">
      <c r="A413" s="224"/>
    </row>
    <row r="414" spans="1:1">
      <c r="A414" s="224"/>
    </row>
    <row r="415" spans="1:1">
      <c r="A415" s="224"/>
    </row>
    <row r="416" spans="1:1">
      <c r="A416" s="224"/>
    </row>
    <row r="417" spans="1:1">
      <c r="A417" s="224"/>
    </row>
    <row r="418" spans="1:1">
      <c r="A418" s="224"/>
    </row>
    <row r="419" spans="1:1">
      <c r="A419" s="224"/>
    </row>
    <row r="420" spans="1:1">
      <c r="A420" s="224"/>
    </row>
    <row r="421" spans="1:1">
      <c r="A421" s="224"/>
    </row>
    <row r="422" spans="1:1">
      <c r="A422" s="224"/>
    </row>
    <row r="423" spans="1:1">
      <c r="A423" s="224"/>
    </row>
    <row r="424" spans="1:1">
      <c r="A424" s="224"/>
    </row>
    <row r="425" spans="1:1">
      <c r="A425" s="224"/>
    </row>
    <row r="426" spans="1:1">
      <c r="A426" s="224"/>
    </row>
    <row r="427" spans="1:1">
      <c r="A427" s="224"/>
    </row>
    <row r="428" spans="1:1">
      <c r="A428" s="224"/>
    </row>
    <row r="429" spans="1:1">
      <c r="A429" s="224"/>
    </row>
    <row r="430" spans="1:1">
      <c r="A430" s="224"/>
    </row>
    <row r="431" spans="1:1">
      <c r="A431" s="224"/>
    </row>
    <row r="432" spans="1:1">
      <c r="A432" s="224"/>
    </row>
    <row r="433" spans="1:1">
      <c r="A433" s="224"/>
    </row>
    <row r="434" spans="1:1">
      <c r="A434" s="224"/>
    </row>
    <row r="435" spans="1:1">
      <c r="A435" s="224"/>
    </row>
    <row r="436" spans="1:1">
      <c r="A436" s="224"/>
    </row>
    <row r="437" spans="1:1">
      <c r="A437" s="224"/>
    </row>
    <row r="438" spans="1:1">
      <c r="A438" s="224"/>
    </row>
    <row r="439" spans="1:1">
      <c r="A439" s="224"/>
    </row>
    <row r="440" spans="1:1">
      <c r="A440" s="224"/>
    </row>
    <row r="441" spans="1:1">
      <c r="A441" s="224"/>
    </row>
    <row r="442" spans="1:1">
      <c r="A442" s="224"/>
    </row>
    <row r="443" spans="1:1">
      <c r="A443" s="224"/>
    </row>
    <row r="444" spans="1:1">
      <c r="A444" s="224"/>
    </row>
    <row r="445" spans="1:1">
      <c r="A445" s="224"/>
    </row>
    <row r="446" spans="1:1">
      <c r="A446" s="224"/>
    </row>
    <row r="447" spans="1:1">
      <c r="A447" s="224"/>
    </row>
    <row r="448" spans="1:1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  <row r="453" spans="1:1">
      <c r="A453" s="224"/>
    </row>
    <row r="454" spans="1:1">
      <c r="A454" s="224"/>
    </row>
    <row r="455" spans="1:1">
      <c r="A455" s="224"/>
    </row>
    <row r="456" spans="1:1">
      <c r="A456" s="224"/>
    </row>
    <row r="457" spans="1:1">
      <c r="A457" s="224"/>
    </row>
    <row r="458" spans="1:1">
      <c r="A458" s="224"/>
    </row>
    <row r="459" spans="1:1">
      <c r="A459" s="224"/>
    </row>
    <row r="460" spans="1:1">
      <c r="A460" s="224"/>
    </row>
    <row r="461" spans="1:1">
      <c r="A461" s="224"/>
    </row>
    <row r="462" spans="1:1">
      <c r="A462" s="224"/>
    </row>
    <row r="463" spans="1:1">
      <c r="A463" s="224"/>
    </row>
    <row r="464" spans="1:1">
      <c r="A464" s="224"/>
    </row>
    <row r="465" spans="1:1">
      <c r="A465" s="224"/>
    </row>
    <row r="466" spans="1:1">
      <c r="A466" s="224"/>
    </row>
    <row r="467" spans="1:1">
      <c r="A467" s="224"/>
    </row>
    <row r="468" spans="1:1">
      <c r="A468" s="224"/>
    </row>
    <row r="469" spans="1:1">
      <c r="A469" s="224"/>
    </row>
    <row r="470" spans="1:1">
      <c r="A470" s="224"/>
    </row>
    <row r="471" spans="1:1">
      <c r="A471" s="224"/>
    </row>
    <row r="472" spans="1:1">
      <c r="A472" s="224"/>
    </row>
    <row r="473" spans="1:1">
      <c r="A473" s="224"/>
    </row>
    <row r="474" spans="1:1">
      <c r="A474" s="224"/>
    </row>
    <row r="475" spans="1:1">
      <c r="A475" s="224"/>
    </row>
    <row r="476" spans="1:1">
      <c r="A476" s="224"/>
    </row>
    <row r="477" spans="1:1">
      <c r="A477" s="224"/>
    </row>
    <row r="478" spans="1:1">
      <c r="A478" s="224"/>
    </row>
    <row r="479" spans="1:1">
      <c r="A479" s="224"/>
    </row>
    <row r="480" spans="1:1">
      <c r="A480" s="224"/>
    </row>
    <row r="481" spans="1:1">
      <c r="A481" s="224"/>
    </row>
    <row r="482" spans="1:1">
      <c r="A482" s="224"/>
    </row>
    <row r="483" spans="1:1">
      <c r="A483" s="224"/>
    </row>
    <row r="484" spans="1:1">
      <c r="A484" s="224"/>
    </row>
    <row r="485" spans="1:1">
      <c r="A485" s="224"/>
    </row>
    <row r="486" spans="1:1">
      <c r="A486" s="224"/>
    </row>
    <row r="487" spans="1:1">
      <c r="A487" s="224"/>
    </row>
    <row r="488" spans="1:1">
      <c r="A488" s="224"/>
    </row>
    <row r="489" spans="1:1">
      <c r="A489" s="224"/>
    </row>
    <row r="490" spans="1:1">
      <c r="A490" s="224"/>
    </row>
    <row r="491" spans="1:1">
      <c r="A491" s="224"/>
    </row>
    <row r="492" spans="1:1">
      <c r="A492" s="224"/>
    </row>
    <row r="493" spans="1:1">
      <c r="A493" s="224"/>
    </row>
    <row r="494" spans="1:1">
      <c r="A494" s="224"/>
    </row>
    <row r="495" spans="1:1">
      <c r="A495" s="224"/>
    </row>
    <row r="496" spans="1:1">
      <c r="A496" s="224"/>
    </row>
    <row r="497" spans="1:1">
      <c r="A497" s="224"/>
    </row>
    <row r="498" spans="1:1">
      <c r="A498" s="224"/>
    </row>
    <row r="499" spans="1:1">
      <c r="A499" s="224"/>
    </row>
    <row r="500" spans="1:1">
      <c r="A500" s="224"/>
    </row>
    <row r="501" spans="1:1">
      <c r="A501" s="224"/>
    </row>
    <row r="502" spans="1:1">
      <c r="A502" s="224"/>
    </row>
    <row r="503" spans="1:1">
      <c r="A503" s="224"/>
    </row>
    <row r="504" spans="1:1">
      <c r="A504" s="224"/>
    </row>
    <row r="505" spans="1:1">
      <c r="A505" s="224"/>
    </row>
    <row r="506" spans="1:1">
      <c r="A506" s="224"/>
    </row>
    <row r="507" spans="1:1">
      <c r="A507" s="224"/>
    </row>
    <row r="508" spans="1:1">
      <c r="A508" s="224"/>
    </row>
    <row r="509" spans="1:1">
      <c r="A509" s="224"/>
    </row>
    <row r="510" spans="1:1">
      <c r="A510" s="224"/>
    </row>
    <row r="511" spans="1:1">
      <c r="A511" s="224"/>
    </row>
    <row r="512" spans="1:1">
      <c r="A512" s="224"/>
    </row>
    <row r="513" spans="1:1">
      <c r="A513" s="224"/>
    </row>
    <row r="514" spans="1:1">
      <c r="A514" s="224"/>
    </row>
    <row r="515" spans="1:1">
      <c r="A515" s="224"/>
    </row>
    <row r="516" spans="1:1">
      <c r="A516" s="224"/>
    </row>
    <row r="517" spans="1:1">
      <c r="A517" s="224"/>
    </row>
    <row r="518" spans="1:1">
      <c r="A518" s="224"/>
    </row>
    <row r="519" spans="1:1">
      <c r="A519" s="224"/>
    </row>
    <row r="520" spans="1:1">
      <c r="A520" s="224"/>
    </row>
    <row r="521" spans="1:1">
      <c r="A521" s="224"/>
    </row>
    <row r="522" spans="1:1">
      <c r="A522" s="224"/>
    </row>
    <row r="523" spans="1:1">
      <c r="A523" s="224"/>
    </row>
    <row r="524" spans="1:1">
      <c r="A524" s="224"/>
    </row>
    <row r="525" spans="1:1">
      <c r="A525" s="224"/>
    </row>
    <row r="526" spans="1:1">
      <c r="A526" s="224"/>
    </row>
    <row r="527" spans="1:1">
      <c r="A527" s="224"/>
    </row>
    <row r="528" spans="1:1">
      <c r="A528" s="224"/>
    </row>
    <row r="529" spans="1:1">
      <c r="A529" s="224"/>
    </row>
    <row r="530" spans="1:1">
      <c r="A530" s="224"/>
    </row>
    <row r="531" spans="1:1">
      <c r="A531" s="224"/>
    </row>
    <row r="532" spans="1:1">
      <c r="A532" s="224"/>
    </row>
    <row r="533" spans="1:1">
      <c r="A533" s="224"/>
    </row>
    <row r="534" spans="1:1">
      <c r="A534" s="224"/>
    </row>
    <row r="535" spans="1:1">
      <c r="A535" s="224"/>
    </row>
    <row r="536" spans="1:1">
      <c r="A536" s="224"/>
    </row>
    <row r="537" spans="1:1">
      <c r="A537" s="224"/>
    </row>
    <row r="538" spans="1:1">
      <c r="A538" s="224"/>
    </row>
    <row r="539" spans="1:1">
      <c r="A539" s="224"/>
    </row>
    <row r="540" spans="1:1">
      <c r="A540" s="224"/>
    </row>
    <row r="541" spans="1:1">
      <c r="A541" s="224"/>
    </row>
    <row r="542" spans="1:1">
      <c r="A542" s="224"/>
    </row>
    <row r="543" spans="1:1">
      <c r="A543" s="224"/>
    </row>
    <row r="544" spans="1:1">
      <c r="A544" s="224"/>
    </row>
    <row r="545" spans="1:1">
      <c r="A545" s="224"/>
    </row>
    <row r="546" spans="1:1">
      <c r="A546" s="224"/>
    </row>
    <row r="547" spans="1:1">
      <c r="A547" s="224"/>
    </row>
    <row r="548" spans="1:1">
      <c r="A548" s="224"/>
    </row>
    <row r="549" spans="1:1">
      <c r="A549" s="224"/>
    </row>
    <row r="550" spans="1:1">
      <c r="A550" s="224"/>
    </row>
    <row r="551" spans="1:1">
      <c r="A551" s="224"/>
    </row>
    <row r="552" spans="1:1">
      <c r="A552" s="224"/>
    </row>
    <row r="553" spans="1:1">
      <c r="A553" s="224"/>
    </row>
    <row r="554" spans="1:1">
      <c r="A554" s="224"/>
    </row>
    <row r="555" spans="1:1">
      <c r="A555" s="224"/>
    </row>
    <row r="556" spans="1:1">
      <c r="A556" s="224"/>
    </row>
    <row r="557" spans="1:1">
      <c r="A557" s="224"/>
    </row>
    <row r="558" spans="1:1">
      <c r="A558" s="224"/>
    </row>
    <row r="559" spans="1:1">
      <c r="A559" s="224"/>
    </row>
    <row r="560" spans="1:1">
      <c r="A560" s="224"/>
    </row>
    <row r="561" spans="1:1">
      <c r="A561" s="224"/>
    </row>
    <row r="562" spans="1:1">
      <c r="A562" s="224"/>
    </row>
    <row r="563" spans="1:1">
      <c r="A563" s="224"/>
    </row>
    <row r="564" spans="1:1">
      <c r="A564" s="224"/>
    </row>
    <row r="565" spans="1:1">
      <c r="A565" s="224"/>
    </row>
    <row r="566" spans="1:1">
      <c r="A566" s="224"/>
    </row>
    <row r="567" spans="1:1">
      <c r="A567" s="224"/>
    </row>
    <row r="568" spans="1:1">
      <c r="A568" s="224"/>
    </row>
    <row r="569" spans="1:1">
      <c r="A569" s="224"/>
    </row>
    <row r="570" spans="1:1">
      <c r="A570" s="224"/>
    </row>
    <row r="571" spans="1:1">
      <c r="A571" s="224"/>
    </row>
    <row r="572" spans="1:1">
      <c r="A572" s="224"/>
    </row>
    <row r="573" spans="1:1">
      <c r="A573" s="224"/>
    </row>
    <row r="574" spans="1:1">
      <c r="A574" s="224"/>
    </row>
    <row r="575" spans="1:1">
      <c r="A575" s="224"/>
    </row>
    <row r="576" spans="1:1">
      <c r="A576" s="224"/>
    </row>
    <row r="577" spans="1:1">
      <c r="A577" s="224"/>
    </row>
    <row r="578" spans="1:1">
      <c r="A578" s="224"/>
    </row>
    <row r="579" spans="1:1">
      <c r="A579" s="224"/>
    </row>
    <row r="580" spans="1:1">
      <c r="A580" s="224"/>
    </row>
    <row r="581" spans="1:1">
      <c r="A581" s="224"/>
    </row>
    <row r="582" spans="1:1">
      <c r="A582" s="224"/>
    </row>
    <row r="583" spans="1:1">
      <c r="A583" s="224"/>
    </row>
    <row r="584" spans="1:1">
      <c r="A584" s="224"/>
    </row>
    <row r="585" spans="1:1">
      <c r="A585" s="224"/>
    </row>
    <row r="586" spans="1:1">
      <c r="A586" s="224"/>
    </row>
    <row r="587" spans="1:1">
      <c r="A587" s="224"/>
    </row>
    <row r="588" spans="1:1">
      <c r="A588" s="224"/>
    </row>
    <row r="589" spans="1:1">
      <c r="A589" s="224"/>
    </row>
    <row r="590" spans="1:1">
      <c r="A590" s="224"/>
    </row>
    <row r="591" spans="1:1">
      <c r="A591" s="224"/>
    </row>
    <row r="592" spans="1:1">
      <c r="A592" s="224"/>
    </row>
    <row r="593" spans="1:1">
      <c r="A593" s="224"/>
    </row>
    <row r="594" spans="1:1">
      <c r="A594" s="224"/>
    </row>
    <row r="595" spans="1:1">
      <c r="A595" s="224"/>
    </row>
    <row r="596" spans="1:1">
      <c r="A596" s="224"/>
    </row>
    <row r="597" spans="1:1">
      <c r="A597" s="224"/>
    </row>
    <row r="598" spans="1:1">
      <c r="A598" s="224"/>
    </row>
    <row r="599" spans="1:1">
      <c r="A599" s="224"/>
    </row>
    <row r="600" spans="1:1">
      <c r="A600" s="224"/>
    </row>
    <row r="601" spans="1:1">
      <c r="A601" s="224"/>
    </row>
    <row r="602" spans="1:1">
      <c r="A602" s="224"/>
    </row>
    <row r="603" spans="1:1">
      <c r="A603" s="224"/>
    </row>
    <row r="604" spans="1:1">
      <c r="A604" s="224"/>
    </row>
    <row r="605" spans="1:1">
      <c r="A605" s="224"/>
    </row>
    <row r="606" spans="1:1">
      <c r="A606" s="224"/>
    </row>
    <row r="607" spans="1:1">
      <c r="A607" s="224"/>
    </row>
    <row r="608" spans="1:1">
      <c r="A608" s="224"/>
    </row>
    <row r="609" spans="1:1">
      <c r="A609" s="224"/>
    </row>
    <row r="610" spans="1:1">
      <c r="A610" s="224"/>
    </row>
    <row r="611" spans="1:1">
      <c r="A611" s="224"/>
    </row>
    <row r="612" spans="1:1">
      <c r="A612" s="224"/>
    </row>
    <row r="613" spans="1:1">
      <c r="A613" s="224"/>
    </row>
    <row r="614" spans="1:1">
      <c r="A614" s="224"/>
    </row>
    <row r="615" spans="1:1">
      <c r="A615" s="224"/>
    </row>
    <row r="616" spans="1:1">
      <c r="A616" s="224"/>
    </row>
    <row r="617" spans="1:1">
      <c r="A617" s="224"/>
    </row>
    <row r="618" spans="1:1">
      <c r="A618" s="224"/>
    </row>
    <row r="619" spans="1:1">
      <c r="A619" s="224"/>
    </row>
    <row r="620" spans="1:1">
      <c r="A620" s="224"/>
    </row>
    <row r="621" spans="1:1">
      <c r="A621" s="224"/>
    </row>
    <row r="622" spans="1:1">
      <c r="A622" s="224"/>
    </row>
    <row r="623" spans="1:1">
      <c r="A623" s="224"/>
    </row>
    <row r="624" spans="1:1">
      <c r="A624" s="224"/>
    </row>
    <row r="625" spans="1:1">
      <c r="A625" s="224"/>
    </row>
    <row r="626" spans="1:1">
      <c r="A626" s="224"/>
    </row>
    <row r="627" spans="1:1">
      <c r="A627" s="224"/>
    </row>
    <row r="628" spans="1:1">
      <c r="A628" s="224"/>
    </row>
    <row r="629" spans="1:1">
      <c r="A629" s="224"/>
    </row>
    <row r="630" spans="1:1">
      <c r="A630" s="224"/>
    </row>
    <row r="631" spans="1:1">
      <c r="A631" s="224"/>
    </row>
    <row r="632" spans="1:1">
      <c r="A632" s="224"/>
    </row>
    <row r="633" spans="1:1">
      <c r="A633" s="224"/>
    </row>
    <row r="634" spans="1:1">
      <c r="A634" s="224"/>
    </row>
    <row r="635" spans="1:1">
      <c r="A635" s="224"/>
    </row>
    <row r="636" spans="1:1">
      <c r="A636" s="224"/>
    </row>
    <row r="637" spans="1:1">
      <c r="A637" s="224"/>
    </row>
    <row r="638" spans="1:1">
      <c r="A638" s="224"/>
    </row>
    <row r="639" spans="1:1">
      <c r="A639" s="224"/>
    </row>
    <row r="640" spans="1:1">
      <c r="A640" s="224"/>
    </row>
    <row r="641" spans="1:1">
      <c r="A641" s="224"/>
    </row>
    <row r="642" spans="1:1">
      <c r="A642" s="224"/>
    </row>
    <row r="643" spans="1:1">
      <c r="A643" s="224"/>
    </row>
    <row r="644" spans="1:1">
      <c r="A644" s="224"/>
    </row>
    <row r="645" spans="1:1">
      <c r="A645" s="224"/>
    </row>
    <row r="646" spans="1:1">
      <c r="A646" s="224"/>
    </row>
    <row r="647" spans="1:1">
      <c r="A647" s="224"/>
    </row>
    <row r="648" spans="1:1">
      <c r="A648" s="224"/>
    </row>
    <row r="649" spans="1:1">
      <c r="A649" s="224"/>
    </row>
    <row r="650" spans="1:1">
      <c r="A650" s="224"/>
    </row>
    <row r="651" spans="1:1">
      <c r="A651" s="224"/>
    </row>
    <row r="652" spans="1:1">
      <c r="A652" s="224"/>
    </row>
    <row r="653" spans="1:1">
      <c r="A653" s="224"/>
    </row>
    <row r="654" spans="1:1">
      <c r="A654" s="224"/>
    </row>
    <row r="655" spans="1:1">
      <c r="A655" s="224"/>
    </row>
    <row r="656" spans="1:1">
      <c r="A656" s="224"/>
    </row>
    <row r="657" spans="1:1">
      <c r="A657" s="224"/>
    </row>
    <row r="658" spans="1:1">
      <c r="A658" s="224"/>
    </row>
    <row r="659" spans="1:1">
      <c r="A659" s="224"/>
    </row>
    <row r="660" spans="1:1">
      <c r="A660" s="224"/>
    </row>
    <row r="661" spans="1:1">
      <c r="A661" s="224"/>
    </row>
    <row r="662" spans="1:1">
      <c r="A662" s="224"/>
    </row>
    <row r="663" spans="1:1">
      <c r="A663" s="224"/>
    </row>
    <row r="664" spans="1:1">
      <c r="A664" s="224"/>
    </row>
    <row r="665" spans="1:1">
      <c r="A665" s="224"/>
    </row>
    <row r="666" spans="1:1">
      <c r="A666" s="224"/>
    </row>
    <row r="667" spans="1:1">
      <c r="A667" s="224"/>
    </row>
    <row r="668" spans="1:1">
      <c r="A668" s="224"/>
    </row>
    <row r="669" spans="1:1">
      <c r="A669" s="224"/>
    </row>
    <row r="670" spans="1:1">
      <c r="A670" s="224"/>
    </row>
    <row r="671" spans="1:1">
      <c r="A671" s="224"/>
    </row>
    <row r="672" spans="1:1">
      <c r="A672" s="224"/>
    </row>
    <row r="673" spans="1:1">
      <c r="A673" s="224"/>
    </row>
    <row r="674" spans="1:1">
      <c r="A674" s="224"/>
    </row>
    <row r="675" spans="1:1">
      <c r="A675" s="224"/>
    </row>
    <row r="676" spans="1:1">
      <c r="A676" s="224"/>
    </row>
    <row r="677" spans="1:1">
      <c r="A677" s="224"/>
    </row>
    <row r="678" spans="1:1">
      <c r="A678" s="224"/>
    </row>
    <row r="679" spans="1:1">
      <c r="A679" s="224"/>
    </row>
    <row r="680" spans="1:1">
      <c r="A680" s="224"/>
    </row>
    <row r="681" spans="1:1">
      <c r="A681" s="224"/>
    </row>
    <row r="682" spans="1:1">
      <c r="A682" s="224"/>
    </row>
    <row r="683" spans="1:1">
      <c r="A683" s="224"/>
    </row>
    <row r="684" spans="1:1">
      <c r="A684" s="224"/>
    </row>
    <row r="685" spans="1:1">
      <c r="A685" s="224"/>
    </row>
    <row r="686" spans="1:1">
      <c r="A686" s="224"/>
    </row>
    <row r="687" spans="1:1">
      <c r="A687" s="224"/>
    </row>
    <row r="688" spans="1:1">
      <c r="A688" s="224"/>
    </row>
    <row r="689" spans="1:1">
      <c r="A689" s="224"/>
    </row>
    <row r="690" spans="1:1">
      <c r="A690" s="224"/>
    </row>
    <row r="691" spans="1:1">
      <c r="A691" s="224"/>
    </row>
    <row r="692" spans="1:1">
      <c r="A692" s="224"/>
    </row>
    <row r="693" spans="1:1">
      <c r="A693" s="224"/>
    </row>
    <row r="694" spans="1:1">
      <c r="A694" s="224"/>
    </row>
    <row r="695" spans="1:1">
      <c r="A695" s="224"/>
    </row>
    <row r="696" spans="1:1">
      <c r="A696" s="224"/>
    </row>
    <row r="697" spans="1:1">
      <c r="A697" s="224"/>
    </row>
    <row r="698" spans="1:1">
      <c r="A698" s="224"/>
    </row>
    <row r="699" spans="1:1">
      <c r="A699" s="224"/>
    </row>
    <row r="700" spans="1:1">
      <c r="A700" s="224"/>
    </row>
    <row r="701" spans="1:1">
      <c r="A701" s="224"/>
    </row>
    <row r="702" spans="1:1">
      <c r="A702" s="224"/>
    </row>
    <row r="703" spans="1:1">
      <c r="A703" s="224"/>
    </row>
    <row r="704" spans="1:1">
      <c r="A704" s="224"/>
    </row>
    <row r="705" spans="1:1">
      <c r="A705" s="224"/>
    </row>
    <row r="706" spans="1:1">
      <c r="A706" s="224"/>
    </row>
    <row r="707" spans="1:1">
      <c r="A707" s="224"/>
    </row>
    <row r="708" spans="1:1">
      <c r="A708" s="224"/>
    </row>
    <row r="709" spans="1:1">
      <c r="A709" s="224"/>
    </row>
    <row r="710" spans="1:1">
      <c r="A710" s="224"/>
    </row>
    <row r="711" spans="1:1">
      <c r="A711" s="224"/>
    </row>
    <row r="712" spans="1:1">
      <c r="A712" s="224"/>
    </row>
    <row r="713" spans="1:1">
      <c r="A713" s="224"/>
    </row>
    <row r="714" spans="1:1">
      <c r="A714" s="224"/>
    </row>
    <row r="715" spans="1:1">
      <c r="A715" s="224"/>
    </row>
    <row r="716" spans="1:1">
      <c r="A716" s="224"/>
    </row>
    <row r="717" spans="1:1">
      <c r="A717" s="224"/>
    </row>
    <row r="718" spans="1:1">
      <c r="A718" s="224"/>
    </row>
    <row r="719" spans="1:1">
      <c r="A719" s="224"/>
    </row>
    <row r="720" spans="1:1">
      <c r="A720" s="224"/>
    </row>
    <row r="721" spans="1:1">
      <c r="A721" s="224"/>
    </row>
    <row r="722" spans="1:1">
      <c r="A722" s="224"/>
    </row>
    <row r="723" spans="1:1">
      <c r="A723" s="224"/>
    </row>
    <row r="724" spans="1:1">
      <c r="A724" s="224"/>
    </row>
    <row r="725" spans="1:1">
      <c r="A725" s="224"/>
    </row>
    <row r="726" spans="1:1">
      <c r="A726" s="224"/>
    </row>
    <row r="727" spans="1:1">
      <c r="A727" s="224"/>
    </row>
    <row r="728" spans="1:1">
      <c r="A728" s="224"/>
    </row>
    <row r="729" spans="1:1">
      <c r="A729" s="224"/>
    </row>
    <row r="730" spans="1:1">
      <c r="A730" s="224"/>
    </row>
    <row r="731" spans="1:1">
      <c r="A731" s="224"/>
    </row>
    <row r="732" spans="1:1">
      <c r="A732" s="224"/>
    </row>
    <row r="733" spans="1:1">
      <c r="A733" s="224"/>
    </row>
    <row r="734" spans="1:1">
      <c r="A734" s="224"/>
    </row>
    <row r="735" spans="1:1">
      <c r="A735" s="224"/>
    </row>
    <row r="736" spans="1:1">
      <c r="A736" s="22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37"/>
  <sheetViews>
    <sheetView workbookViewId="0">
      <selection activeCell="G42" sqref="G42"/>
    </sheetView>
  </sheetViews>
  <sheetFormatPr defaultColWidth="9.140625" defaultRowHeight="12.75"/>
  <cols>
    <col min="1" max="1" width="9.140625" style="133"/>
    <col min="2" max="5" width="7.42578125" style="168" customWidth="1"/>
    <col min="6" max="16384" width="9.140625" style="133"/>
  </cols>
  <sheetData>
    <row r="1" spans="1:16">
      <c r="A1" s="309" t="s">
        <v>299</v>
      </c>
      <c r="B1" s="319" t="str">
        <f>IF(Content!$D$1=1,B2,B3)</f>
        <v>REER</v>
      </c>
      <c r="C1" s="319" t="str">
        <f>IF(Content!$D$1=1,C2,C3)</f>
        <v>NEER</v>
      </c>
      <c r="D1" s="319" t="str">
        <f>IF(Content!$D$1=1,D2,D3)</f>
        <v>REER (quaterly average)</v>
      </c>
      <c r="E1" s="319" t="str">
        <f>IF(Content!$D$1=1,E2,E3)</f>
        <v>NEER (quaterly average)</v>
      </c>
      <c r="G1" s="319" t="str">
        <f>IF(Content!$D$1=1,G2,G3)</f>
        <v>Hryvnia REER and NEER Indices, 12.2015</v>
      </c>
    </row>
    <row r="2" spans="1:16" hidden="1">
      <c r="B2" s="170" t="s">
        <v>963</v>
      </c>
      <c r="C2" s="170" t="s">
        <v>964</v>
      </c>
      <c r="D2" s="170" t="s">
        <v>965</v>
      </c>
      <c r="E2" s="170" t="s">
        <v>966</v>
      </c>
      <c r="G2" s="132" t="s">
        <v>1552</v>
      </c>
    </row>
    <row r="3" spans="1:16" hidden="1">
      <c r="B3" s="170" t="s">
        <v>967</v>
      </c>
      <c r="C3" s="170" t="s">
        <v>968</v>
      </c>
      <c r="D3" s="170" t="s">
        <v>969</v>
      </c>
      <c r="E3" s="170" t="s">
        <v>970</v>
      </c>
      <c r="G3" s="132" t="s">
        <v>971</v>
      </c>
      <c r="H3" s="132"/>
      <c r="I3" s="132"/>
      <c r="J3" s="132"/>
      <c r="K3" s="132"/>
      <c r="L3" s="132"/>
      <c r="M3" s="132"/>
      <c r="N3" s="132"/>
      <c r="O3" s="132"/>
    </row>
    <row r="4" spans="1:16">
      <c r="A4" s="317">
        <v>42400</v>
      </c>
      <c r="B4" s="403">
        <v>1.01</v>
      </c>
      <c r="C4" s="403">
        <v>1</v>
      </c>
      <c r="D4" s="403">
        <v>0.94</v>
      </c>
      <c r="E4" s="403">
        <v>0.94</v>
      </c>
      <c r="G4" s="132"/>
      <c r="H4" s="132"/>
      <c r="I4" s="132"/>
      <c r="J4" s="132"/>
      <c r="K4" s="132"/>
      <c r="L4" s="132"/>
      <c r="M4" s="401"/>
      <c r="N4" s="401"/>
      <c r="O4" s="401"/>
      <c r="P4" s="401"/>
    </row>
    <row r="5" spans="1:16">
      <c r="A5" s="317">
        <v>42429</v>
      </c>
      <c r="B5" s="403">
        <v>0.92</v>
      </c>
      <c r="C5" s="403">
        <v>0.92</v>
      </c>
      <c r="D5" s="403">
        <v>0.94</v>
      </c>
      <c r="E5" s="403">
        <v>0.94</v>
      </c>
      <c r="M5" s="401"/>
      <c r="N5" s="401"/>
      <c r="O5" s="401"/>
      <c r="P5" s="401"/>
    </row>
    <row r="6" spans="1:16">
      <c r="A6" s="317">
        <v>42460</v>
      </c>
      <c r="B6" s="403">
        <v>0.9</v>
      </c>
      <c r="C6" s="403">
        <v>0.9</v>
      </c>
      <c r="D6" s="403">
        <v>0.94</v>
      </c>
      <c r="E6" s="403">
        <v>0.94</v>
      </c>
      <c r="M6" s="401"/>
      <c r="N6" s="401"/>
      <c r="O6" s="401"/>
      <c r="P6" s="401"/>
    </row>
    <row r="7" spans="1:16">
      <c r="A7" s="317">
        <v>42490</v>
      </c>
      <c r="B7" s="403">
        <v>0.93</v>
      </c>
      <c r="C7" s="403">
        <v>0.9</v>
      </c>
      <c r="D7" s="403">
        <v>0.94</v>
      </c>
      <c r="E7" s="403">
        <v>0.91</v>
      </c>
      <c r="M7" s="401"/>
      <c r="N7" s="401"/>
      <c r="O7" s="401"/>
      <c r="P7" s="401"/>
    </row>
    <row r="8" spans="1:16">
      <c r="A8" s="317">
        <v>42521</v>
      </c>
      <c r="B8" s="403">
        <v>0.94</v>
      </c>
      <c r="C8" s="403">
        <v>0.91</v>
      </c>
      <c r="D8" s="403">
        <v>0.94</v>
      </c>
      <c r="E8" s="403">
        <v>0.91</v>
      </c>
      <c r="M8" s="401"/>
      <c r="N8" s="401"/>
      <c r="O8" s="401"/>
      <c r="P8" s="401"/>
    </row>
    <row r="9" spans="1:16">
      <c r="A9" s="317">
        <v>42551</v>
      </c>
      <c r="B9" s="403">
        <v>0.95</v>
      </c>
      <c r="C9" s="403">
        <v>0.92</v>
      </c>
      <c r="D9" s="403">
        <v>0.94</v>
      </c>
      <c r="E9" s="403">
        <v>0.91</v>
      </c>
      <c r="M9" s="401"/>
      <c r="N9" s="401"/>
      <c r="O9" s="401"/>
      <c r="P9" s="401"/>
    </row>
    <row r="10" spans="1:16">
      <c r="A10" s="317">
        <v>42582</v>
      </c>
      <c r="B10" s="403">
        <v>0.96</v>
      </c>
      <c r="C10" s="403">
        <v>0.93</v>
      </c>
      <c r="D10" s="403">
        <v>0.93</v>
      </c>
      <c r="E10" s="403">
        <v>0.91</v>
      </c>
      <c r="M10" s="401"/>
      <c r="N10" s="401"/>
      <c r="O10" s="401"/>
      <c r="P10" s="401"/>
    </row>
    <row r="11" spans="1:16">
      <c r="A11" s="317">
        <v>42613</v>
      </c>
      <c r="B11" s="403">
        <v>0.94</v>
      </c>
      <c r="C11" s="403">
        <v>0.92</v>
      </c>
      <c r="D11" s="403">
        <v>0.93</v>
      </c>
      <c r="E11" s="403">
        <v>0.91</v>
      </c>
      <c r="M11" s="401"/>
      <c r="N11" s="401"/>
      <c r="O11" s="401"/>
      <c r="P11" s="401"/>
    </row>
    <row r="12" spans="1:16">
      <c r="A12" s="317">
        <v>42643</v>
      </c>
      <c r="B12" s="403">
        <v>0.91</v>
      </c>
      <c r="C12" s="403">
        <v>0.88</v>
      </c>
      <c r="D12" s="403">
        <v>0.93</v>
      </c>
      <c r="E12" s="403">
        <v>0.91</v>
      </c>
      <c r="M12" s="401"/>
      <c r="N12" s="401"/>
      <c r="O12" s="401"/>
      <c r="P12" s="401"/>
    </row>
    <row r="13" spans="1:16">
      <c r="A13" s="317">
        <v>42674</v>
      </c>
      <c r="B13" s="403">
        <v>0.95</v>
      </c>
      <c r="C13" s="403">
        <v>0.9</v>
      </c>
      <c r="D13" s="403">
        <v>0.98</v>
      </c>
      <c r="E13" s="403">
        <v>0.92</v>
      </c>
      <c r="M13" s="401"/>
      <c r="N13" s="401"/>
      <c r="O13" s="401"/>
      <c r="P13" s="401"/>
    </row>
    <row r="14" spans="1:16">
      <c r="A14" s="317">
        <v>42704</v>
      </c>
      <c r="B14" s="403">
        <v>1</v>
      </c>
      <c r="C14" s="403">
        <v>0.93</v>
      </c>
      <c r="D14" s="403">
        <v>0.98</v>
      </c>
      <c r="E14" s="403">
        <v>0.92</v>
      </c>
      <c r="M14" s="401"/>
      <c r="N14" s="401"/>
      <c r="O14" s="401"/>
      <c r="P14" s="401"/>
    </row>
    <row r="15" spans="1:16">
      <c r="A15" s="317">
        <v>42734</v>
      </c>
      <c r="B15" s="403">
        <v>1</v>
      </c>
      <c r="C15" s="403">
        <v>0.92</v>
      </c>
      <c r="D15" s="403">
        <v>0.98</v>
      </c>
      <c r="E15" s="403">
        <v>0.92</v>
      </c>
      <c r="M15" s="401"/>
      <c r="N15" s="401"/>
      <c r="O15" s="401"/>
      <c r="P15" s="401"/>
    </row>
    <row r="16" spans="1:16">
      <c r="A16" s="317">
        <v>42765</v>
      </c>
      <c r="B16" s="403">
        <v>0.96</v>
      </c>
      <c r="C16" s="403">
        <v>0.88</v>
      </c>
      <c r="D16" s="403">
        <v>0.96</v>
      </c>
      <c r="E16" s="403">
        <v>0.88</v>
      </c>
      <c r="M16" s="401"/>
      <c r="N16" s="401"/>
      <c r="O16" s="401"/>
      <c r="P16" s="401"/>
    </row>
    <row r="17" spans="1:16">
      <c r="A17" s="317">
        <v>42794</v>
      </c>
      <c r="B17" s="403">
        <v>0.96</v>
      </c>
      <c r="C17" s="403">
        <v>0.87</v>
      </c>
      <c r="D17" s="403">
        <v>0.96</v>
      </c>
      <c r="E17" s="403">
        <v>0.88</v>
      </c>
      <c r="M17" s="401"/>
      <c r="N17" s="401"/>
      <c r="O17" s="401"/>
      <c r="P17" s="401"/>
    </row>
    <row r="18" spans="1:16">
      <c r="A18" s="317">
        <v>42824</v>
      </c>
      <c r="B18" s="403">
        <v>0.97</v>
      </c>
      <c r="C18" s="403">
        <v>0.87</v>
      </c>
      <c r="D18" s="403">
        <v>0.96</v>
      </c>
      <c r="E18" s="403">
        <v>0.88</v>
      </c>
      <c r="G18" s="319" t="str">
        <f>IF(Content!$D$1=1,G19,G20)</f>
        <v>Source: NBU`s estimates.</v>
      </c>
      <c r="H18" s="132"/>
      <c r="I18" s="132"/>
      <c r="M18" s="401"/>
      <c r="N18" s="401"/>
      <c r="O18" s="401"/>
      <c r="P18" s="401"/>
    </row>
    <row r="19" spans="1:16">
      <c r="A19" s="317">
        <v>42855</v>
      </c>
      <c r="B19" s="403">
        <v>0.97</v>
      </c>
      <c r="C19" s="403">
        <v>0.87</v>
      </c>
      <c r="D19" s="403">
        <v>0.99</v>
      </c>
      <c r="E19" s="403">
        <v>0.87</v>
      </c>
      <c r="G19" s="318" t="s">
        <v>126</v>
      </c>
      <c r="H19" s="132"/>
      <c r="I19" s="132"/>
      <c r="M19" s="401"/>
      <c r="N19" s="401"/>
      <c r="O19" s="401"/>
      <c r="P19" s="401"/>
    </row>
    <row r="20" spans="1:16">
      <c r="A20" s="317">
        <v>42885</v>
      </c>
      <c r="B20" s="403">
        <v>0.99</v>
      </c>
      <c r="C20" s="403">
        <v>0.87</v>
      </c>
      <c r="D20" s="403">
        <v>0.99</v>
      </c>
      <c r="E20" s="403">
        <v>0.87</v>
      </c>
      <c r="G20" s="318" t="s">
        <v>879</v>
      </c>
      <c r="M20" s="401"/>
      <c r="N20" s="401"/>
      <c r="O20" s="401"/>
      <c r="P20" s="401"/>
    </row>
    <row r="21" spans="1:16">
      <c r="A21" s="317">
        <v>42916</v>
      </c>
      <c r="B21" s="403">
        <v>1.01</v>
      </c>
      <c r="C21" s="403">
        <v>0.88</v>
      </c>
      <c r="D21" s="403">
        <v>0.99</v>
      </c>
      <c r="E21" s="403">
        <v>0.87</v>
      </c>
      <c r="M21" s="401"/>
      <c r="N21" s="401"/>
      <c r="O21" s="401"/>
      <c r="P21" s="401"/>
    </row>
    <row r="22" spans="1:16">
      <c r="A22" s="317">
        <v>42946</v>
      </c>
      <c r="B22" s="403">
        <v>1.01</v>
      </c>
      <c r="C22" s="403">
        <v>0.88</v>
      </c>
      <c r="D22" s="403">
        <v>1</v>
      </c>
      <c r="E22" s="403">
        <v>0.87</v>
      </c>
      <c r="M22" s="401"/>
      <c r="N22" s="401"/>
      <c r="O22" s="401"/>
      <c r="P22" s="401"/>
    </row>
    <row r="23" spans="1:16">
      <c r="A23" s="317">
        <v>42978</v>
      </c>
      <c r="B23" s="403">
        <v>1.01</v>
      </c>
      <c r="C23" s="403">
        <v>0.88</v>
      </c>
      <c r="D23" s="403">
        <v>1</v>
      </c>
      <c r="E23" s="403">
        <v>0.87</v>
      </c>
      <c r="M23" s="401"/>
      <c r="N23" s="401"/>
      <c r="O23" s="401"/>
      <c r="P23" s="401"/>
    </row>
    <row r="24" spans="1:16">
      <c r="A24" s="317">
        <v>43008</v>
      </c>
      <c r="B24" s="403">
        <v>0.99</v>
      </c>
      <c r="C24" s="403">
        <v>0.85</v>
      </c>
      <c r="D24" s="403">
        <v>1</v>
      </c>
      <c r="E24" s="403">
        <v>0.87</v>
      </c>
      <c r="M24" s="401"/>
      <c r="N24" s="401"/>
      <c r="O24" s="401"/>
      <c r="P24" s="401"/>
    </row>
    <row r="25" spans="1:16">
      <c r="A25" s="317">
        <v>43038</v>
      </c>
      <c r="B25" s="403">
        <v>0.99</v>
      </c>
      <c r="C25" s="403">
        <v>0.84</v>
      </c>
      <c r="D25" s="403">
        <v>0.99</v>
      </c>
      <c r="E25" s="403">
        <v>0.84</v>
      </c>
      <c r="M25" s="401"/>
      <c r="N25" s="401"/>
      <c r="O25" s="401"/>
      <c r="P25" s="401"/>
    </row>
    <row r="26" spans="1:16">
      <c r="A26" s="317">
        <v>43069</v>
      </c>
      <c r="B26" s="403">
        <v>1</v>
      </c>
      <c r="C26" s="403">
        <v>0.85</v>
      </c>
      <c r="D26" s="403">
        <v>0.99</v>
      </c>
      <c r="E26" s="403">
        <v>0.84</v>
      </c>
      <c r="M26" s="401"/>
      <c r="N26" s="401"/>
      <c r="O26" s="401"/>
      <c r="P26" s="401"/>
    </row>
    <row r="27" spans="1:16">
      <c r="A27" s="317">
        <v>43098</v>
      </c>
      <c r="B27" s="403">
        <v>0.98</v>
      </c>
      <c r="C27" s="403">
        <v>0.82</v>
      </c>
      <c r="D27" s="403">
        <v>0.99</v>
      </c>
      <c r="E27" s="403">
        <v>0.84</v>
      </c>
      <c r="M27" s="401"/>
      <c r="N27" s="401"/>
      <c r="O27" s="401"/>
      <c r="P27" s="401"/>
    </row>
    <row r="28" spans="1:16">
      <c r="A28" s="317">
        <v>43130</v>
      </c>
      <c r="B28" s="403">
        <v>0.93</v>
      </c>
      <c r="C28" s="403">
        <v>0.77</v>
      </c>
      <c r="D28" s="403">
        <v>0.97</v>
      </c>
      <c r="E28" s="403">
        <v>0.8</v>
      </c>
      <c r="M28" s="401"/>
      <c r="N28" s="401"/>
      <c r="O28" s="401"/>
      <c r="P28" s="401"/>
    </row>
    <row r="29" spans="1:16">
      <c r="A29" s="317">
        <v>43159</v>
      </c>
      <c r="B29" s="403">
        <v>0.97</v>
      </c>
      <c r="C29" s="403">
        <v>0.81</v>
      </c>
      <c r="D29" s="403">
        <v>0.97</v>
      </c>
      <c r="E29" s="403">
        <v>0.8</v>
      </c>
      <c r="M29" s="401"/>
      <c r="N29" s="401"/>
      <c r="O29" s="401"/>
      <c r="P29" s="401"/>
    </row>
    <row r="30" spans="1:16">
      <c r="A30" s="317">
        <v>43189</v>
      </c>
      <c r="B30" s="403">
        <v>1.02</v>
      </c>
      <c r="C30" s="403">
        <v>0.83</v>
      </c>
      <c r="D30" s="403">
        <v>0.97</v>
      </c>
      <c r="E30" s="403">
        <v>0.8</v>
      </c>
      <c r="M30" s="401"/>
      <c r="N30" s="401"/>
      <c r="O30" s="401"/>
      <c r="P30" s="401"/>
    </row>
    <row r="31" spans="1:16">
      <c r="A31" s="317">
        <v>43220</v>
      </c>
      <c r="B31" s="403">
        <v>1.04</v>
      </c>
      <c r="C31" s="403">
        <v>0.85</v>
      </c>
      <c r="D31" s="403">
        <v>1.07</v>
      </c>
      <c r="E31" s="403">
        <v>0.87</v>
      </c>
      <c r="M31" s="401"/>
      <c r="N31" s="401"/>
      <c r="O31" s="401"/>
      <c r="P31" s="401"/>
    </row>
    <row r="32" spans="1:16">
      <c r="A32" s="317">
        <v>43250</v>
      </c>
      <c r="B32" s="403">
        <v>1.07</v>
      </c>
      <c r="C32" s="403">
        <v>0.88</v>
      </c>
      <c r="D32" s="403">
        <v>1.07</v>
      </c>
      <c r="E32" s="403">
        <v>0.87</v>
      </c>
      <c r="M32" s="401"/>
      <c r="N32" s="401"/>
      <c r="O32" s="401"/>
      <c r="P32" s="401"/>
    </row>
    <row r="33" spans="1:16">
      <c r="A33" s="317">
        <v>43281</v>
      </c>
      <c r="B33" s="403">
        <v>1.08</v>
      </c>
      <c r="C33" s="403">
        <v>0.89</v>
      </c>
      <c r="D33" s="403">
        <v>1.07</v>
      </c>
      <c r="E33" s="403">
        <v>0.87</v>
      </c>
      <c r="M33" s="401"/>
      <c r="N33" s="401"/>
      <c r="O33" s="401"/>
      <c r="P33" s="401"/>
    </row>
    <row r="34" spans="1:16">
      <c r="A34" s="317">
        <v>43311</v>
      </c>
      <c r="B34" s="403">
        <v>1.07</v>
      </c>
      <c r="C34" s="403">
        <v>0.89</v>
      </c>
      <c r="D34" s="403">
        <v>1.05</v>
      </c>
      <c r="E34" s="403">
        <v>0.87</v>
      </c>
      <c r="M34" s="401"/>
      <c r="N34" s="401"/>
      <c r="O34" s="401"/>
      <c r="P34" s="401"/>
    </row>
    <row r="35" spans="1:16">
      <c r="A35" s="317">
        <v>43342</v>
      </c>
      <c r="B35" s="403">
        <v>1.05</v>
      </c>
      <c r="C35" s="403">
        <v>0.87</v>
      </c>
      <c r="D35" s="403">
        <v>1.05</v>
      </c>
      <c r="E35" s="403">
        <v>0.87</v>
      </c>
      <c r="M35" s="401"/>
      <c r="N35" s="401"/>
      <c r="O35" s="401"/>
      <c r="P35" s="401"/>
    </row>
    <row r="36" spans="1:16">
      <c r="A36" s="317">
        <v>43373</v>
      </c>
      <c r="B36" s="403">
        <v>1.05</v>
      </c>
      <c r="C36" s="403">
        <v>0.86</v>
      </c>
      <c r="D36" s="403">
        <v>1.05</v>
      </c>
      <c r="E36" s="403">
        <v>0.87</v>
      </c>
      <c r="M36" s="401"/>
      <c r="N36" s="401"/>
      <c r="O36" s="401"/>
      <c r="P36" s="401"/>
    </row>
    <row r="37" spans="1:16">
      <c r="A37" s="134"/>
      <c r="B37" s="173"/>
      <c r="C37" s="173"/>
      <c r="D37" s="172"/>
      <c r="E37" s="1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V35"/>
  <sheetViews>
    <sheetView zoomScaleNormal="100" workbookViewId="0">
      <selection activeCell="G42" sqref="G42"/>
    </sheetView>
  </sheetViews>
  <sheetFormatPr defaultColWidth="10.140625" defaultRowHeight="12.75"/>
  <cols>
    <col min="1" max="8" width="9.140625" style="174" customWidth="1"/>
    <col min="9" max="16384" width="10.140625" style="174"/>
  </cols>
  <sheetData>
    <row r="1" spans="1:22">
      <c r="A1" s="309" t="s">
        <v>299</v>
      </c>
      <c r="B1" s="319" t="str">
        <f>IF(Content!$D$1=1,B2,B3)</f>
        <v>Government operations</v>
      </c>
      <c r="C1" s="319" t="str">
        <f>IF(Content!$D$1=1,C2,C3)</f>
        <v>Cash</v>
      </c>
      <c r="D1" s="319" t="str">
        <f>IF(Content!$D$1=1,D2,D3)</f>
        <v>FX interventions</v>
      </c>
      <c r="E1" s="319" t="str">
        <f>IF(Content!$D$1=1,E2,E3)</f>
        <v>Others</v>
      </c>
      <c r="F1" s="319" t="str">
        <f>IF(Content!$D$1=1,F2,F3)</f>
        <v>NBU monetary policy operations**</v>
      </c>
      <c r="G1" s="319" t="str">
        <f>IF(Content!$D$1=1,G2,G3)</f>
        <v>Changes in the liquidity</v>
      </c>
      <c r="H1" s="319" t="str">
        <f>IF(Content!$D$1=1,H2,H3)</f>
        <v xml:space="preserve"> Liquidity</v>
      </c>
      <c r="J1" s="319" t="str">
        <f>IF(Content!$D$1=1,J2,J3)</f>
        <v>Factors Influencing Change* in the Banking System Liquidity, UAH bn</v>
      </c>
    </row>
    <row r="2" spans="1:22" ht="14.25" hidden="1">
      <c r="B2" s="153" t="s">
        <v>972</v>
      </c>
      <c r="C2" s="153" t="s">
        <v>973</v>
      </c>
      <c r="D2" s="153" t="s">
        <v>974</v>
      </c>
      <c r="E2" s="153" t="s">
        <v>975</v>
      </c>
      <c r="F2" s="153" t="s">
        <v>976</v>
      </c>
      <c r="G2" s="153" t="s">
        <v>977</v>
      </c>
      <c r="H2" s="153" t="s">
        <v>978</v>
      </c>
      <c r="J2" s="175" t="s">
        <v>979</v>
      </c>
    </row>
    <row r="3" spans="1:22" ht="14.25" hidden="1">
      <c r="B3" s="153" t="s">
        <v>980</v>
      </c>
      <c r="C3" s="153" t="s">
        <v>981</v>
      </c>
      <c r="D3" s="153" t="s">
        <v>982</v>
      </c>
      <c r="E3" s="153" t="s">
        <v>242</v>
      </c>
      <c r="F3" s="153" t="s">
        <v>983</v>
      </c>
      <c r="G3" s="153" t="s">
        <v>984</v>
      </c>
      <c r="H3" s="153" t="s">
        <v>985</v>
      </c>
      <c r="J3" s="175" t="s">
        <v>986</v>
      </c>
    </row>
    <row r="4" spans="1:22">
      <c r="A4" s="176" t="s">
        <v>471</v>
      </c>
      <c r="B4" s="177">
        <v>-28.9</v>
      </c>
      <c r="C4" s="177">
        <v>0.3</v>
      </c>
      <c r="D4" s="177">
        <v>-14</v>
      </c>
      <c r="E4" s="177">
        <v>6.4</v>
      </c>
      <c r="F4" s="177">
        <v>30.2</v>
      </c>
      <c r="G4" s="177">
        <v>-6</v>
      </c>
      <c r="H4" s="177">
        <v>40.799999999999997</v>
      </c>
      <c r="I4" s="178" t="s">
        <v>471</v>
      </c>
      <c r="P4" s="212"/>
      <c r="Q4" s="212"/>
      <c r="R4" s="212"/>
      <c r="S4" s="212"/>
      <c r="T4" s="212"/>
      <c r="U4" s="212"/>
      <c r="V4" s="212"/>
    </row>
    <row r="5" spans="1:22">
      <c r="A5" s="176" t="s">
        <v>987</v>
      </c>
      <c r="B5" s="177">
        <v>0</v>
      </c>
      <c r="C5" s="177">
        <v>-2.8</v>
      </c>
      <c r="D5" s="177">
        <v>3.7</v>
      </c>
      <c r="E5" s="177">
        <v>12.9</v>
      </c>
      <c r="F5" s="177">
        <v>7</v>
      </c>
      <c r="G5" s="177">
        <v>20.8</v>
      </c>
      <c r="H5" s="177">
        <v>61.6</v>
      </c>
      <c r="I5" s="178"/>
      <c r="P5" s="212"/>
      <c r="Q5" s="212"/>
      <c r="R5" s="212"/>
      <c r="S5" s="212"/>
      <c r="T5" s="212"/>
      <c r="U5" s="212"/>
      <c r="V5" s="212"/>
    </row>
    <row r="6" spans="1:22">
      <c r="A6" s="176" t="s">
        <v>83</v>
      </c>
      <c r="B6" s="177">
        <v>-12.2</v>
      </c>
      <c r="C6" s="177">
        <v>17.5</v>
      </c>
      <c r="D6" s="177">
        <v>5.5</v>
      </c>
      <c r="E6" s="177">
        <v>6.3</v>
      </c>
      <c r="F6" s="177">
        <v>-0.5</v>
      </c>
      <c r="G6" s="177">
        <v>16.5</v>
      </c>
      <c r="H6" s="177">
        <v>78.099999999999994</v>
      </c>
      <c r="I6" s="178" t="s">
        <v>83</v>
      </c>
      <c r="P6" s="212"/>
      <c r="Q6" s="212"/>
      <c r="R6" s="212"/>
      <c r="S6" s="212"/>
      <c r="T6" s="212"/>
      <c r="U6" s="212"/>
      <c r="V6" s="212"/>
    </row>
    <row r="7" spans="1:22">
      <c r="A7" s="176" t="s">
        <v>84</v>
      </c>
      <c r="B7" s="177">
        <v>45.1</v>
      </c>
      <c r="C7" s="177">
        <v>-18.3</v>
      </c>
      <c r="D7" s="177">
        <v>5.5</v>
      </c>
      <c r="E7" s="177">
        <v>12.8</v>
      </c>
      <c r="F7" s="177">
        <v>-6.3</v>
      </c>
      <c r="G7" s="177">
        <v>38.799999999999997</v>
      </c>
      <c r="H7" s="177">
        <v>117</v>
      </c>
      <c r="I7" s="178"/>
      <c r="P7" s="212"/>
      <c r="Q7" s="212"/>
      <c r="R7" s="212"/>
      <c r="S7" s="212"/>
      <c r="T7" s="212"/>
      <c r="U7" s="212"/>
      <c r="V7" s="212"/>
    </row>
    <row r="8" spans="1:22">
      <c r="A8" s="176" t="s">
        <v>473</v>
      </c>
      <c r="B8" s="177">
        <v>-26</v>
      </c>
      <c r="C8" s="177">
        <v>20.5</v>
      </c>
      <c r="D8" s="177">
        <v>-6.3</v>
      </c>
      <c r="E8" s="177">
        <v>5.8</v>
      </c>
      <c r="F8" s="177">
        <v>-8.4</v>
      </c>
      <c r="G8" s="177">
        <v>-14.5</v>
      </c>
      <c r="H8" s="177">
        <v>102.5</v>
      </c>
      <c r="I8" s="178" t="s">
        <v>473</v>
      </c>
      <c r="P8" s="212"/>
      <c r="Q8" s="212"/>
      <c r="R8" s="212"/>
      <c r="S8" s="212"/>
      <c r="T8" s="212"/>
      <c r="U8" s="212"/>
      <c r="V8" s="212"/>
    </row>
    <row r="9" spans="1:22">
      <c r="A9" s="176" t="s">
        <v>988</v>
      </c>
      <c r="B9" s="177">
        <v>-17.899999999999999</v>
      </c>
      <c r="C9" s="177">
        <v>-19.600000000000001</v>
      </c>
      <c r="D9" s="177">
        <v>36.4</v>
      </c>
      <c r="E9" s="177">
        <v>3.9</v>
      </c>
      <c r="F9" s="177">
        <v>-10.4</v>
      </c>
      <c r="G9" s="177">
        <v>-7.7</v>
      </c>
      <c r="H9" s="177">
        <v>94.8</v>
      </c>
      <c r="I9" s="178"/>
      <c r="P9" s="212"/>
      <c r="Q9" s="212"/>
      <c r="R9" s="212"/>
      <c r="S9" s="212"/>
      <c r="T9" s="212"/>
      <c r="U9" s="212"/>
      <c r="V9" s="212"/>
    </row>
    <row r="10" spans="1:22">
      <c r="A10" s="176" t="s">
        <v>87</v>
      </c>
      <c r="B10" s="177">
        <v>-11.7</v>
      </c>
      <c r="C10" s="177">
        <v>-5.0999999999999996</v>
      </c>
      <c r="D10" s="177">
        <v>2.5</v>
      </c>
      <c r="E10" s="177">
        <v>1.8</v>
      </c>
      <c r="F10" s="177">
        <v>-4.4000000000000004</v>
      </c>
      <c r="G10" s="177">
        <v>-16.8</v>
      </c>
      <c r="H10" s="177">
        <v>78</v>
      </c>
      <c r="I10" s="178" t="s">
        <v>87</v>
      </c>
      <c r="P10" s="212"/>
      <c r="Q10" s="212"/>
      <c r="R10" s="212"/>
      <c r="S10" s="212"/>
      <c r="T10" s="212"/>
      <c r="U10" s="212"/>
      <c r="V10" s="212"/>
    </row>
    <row r="11" spans="1:22">
      <c r="A11" s="176" t="s">
        <v>88</v>
      </c>
      <c r="B11" s="177">
        <v>32.299999999999997</v>
      </c>
      <c r="C11" s="177">
        <v>-28.6</v>
      </c>
      <c r="D11" s="177">
        <v>5.8</v>
      </c>
      <c r="E11" s="177">
        <v>1.1000000000000001</v>
      </c>
      <c r="F11" s="177">
        <v>19.899999999999999</v>
      </c>
      <c r="G11" s="177">
        <v>30.5</v>
      </c>
      <c r="H11" s="177">
        <v>108.5</v>
      </c>
      <c r="I11" s="178"/>
      <c r="P11" s="212"/>
      <c r="Q11" s="212"/>
      <c r="R11" s="212"/>
      <c r="S11" s="212"/>
      <c r="T11" s="212"/>
      <c r="U11" s="212"/>
      <c r="V11" s="212"/>
    </row>
    <row r="12" spans="1:22">
      <c r="A12" s="176" t="s">
        <v>475</v>
      </c>
      <c r="B12" s="177">
        <v>-32.700000000000003</v>
      </c>
      <c r="C12" s="177">
        <v>29.6</v>
      </c>
      <c r="D12" s="177">
        <v>3.4</v>
      </c>
      <c r="E12" s="177">
        <v>6</v>
      </c>
      <c r="F12" s="177">
        <v>-4</v>
      </c>
      <c r="G12" s="177">
        <v>2.2000000000000002</v>
      </c>
      <c r="H12" s="177">
        <v>110.7</v>
      </c>
      <c r="I12" s="178" t="s">
        <v>475</v>
      </c>
      <c r="P12" s="212"/>
      <c r="Q12" s="212"/>
      <c r="R12" s="212"/>
      <c r="S12" s="212"/>
      <c r="T12" s="212"/>
      <c r="U12" s="212"/>
      <c r="V12" s="212"/>
    </row>
    <row r="13" spans="1:22">
      <c r="A13" s="176" t="s">
        <v>989</v>
      </c>
      <c r="B13" s="177">
        <v>-16.8</v>
      </c>
      <c r="C13" s="177">
        <v>-19.5</v>
      </c>
      <c r="D13" s="177">
        <v>32.4</v>
      </c>
      <c r="E13" s="177">
        <v>0.8</v>
      </c>
      <c r="F13" s="177">
        <v>-3.3</v>
      </c>
      <c r="G13" s="177">
        <v>-6.5</v>
      </c>
      <c r="H13" s="177">
        <v>104.3</v>
      </c>
      <c r="I13" s="178"/>
      <c r="P13" s="212"/>
      <c r="Q13" s="212"/>
      <c r="R13" s="212"/>
      <c r="S13" s="212"/>
      <c r="T13" s="212"/>
      <c r="U13" s="212"/>
      <c r="V13" s="212"/>
    </row>
    <row r="14" spans="1:22">
      <c r="A14" s="176" t="s">
        <v>91</v>
      </c>
      <c r="B14" s="177">
        <v>-25</v>
      </c>
      <c r="C14" s="177">
        <v>1</v>
      </c>
      <c r="D14" s="177">
        <v>2.4</v>
      </c>
      <c r="E14" s="177">
        <v>-1.2</v>
      </c>
      <c r="F14" s="177">
        <v>-1.3</v>
      </c>
      <c r="G14" s="177">
        <v>-24.1</v>
      </c>
      <c r="H14" s="177">
        <v>80.099999999999994</v>
      </c>
      <c r="I14" s="178" t="s">
        <v>91</v>
      </c>
      <c r="P14" s="212"/>
      <c r="Q14" s="212"/>
      <c r="R14" s="212"/>
      <c r="S14" s="212"/>
      <c r="T14" s="212"/>
      <c r="U14" s="212"/>
      <c r="V14" s="212"/>
    </row>
    <row r="15" spans="1:22">
      <c r="A15" s="176" t="s">
        <v>92</v>
      </c>
      <c r="B15" s="177">
        <v>57.4</v>
      </c>
      <c r="C15" s="177">
        <v>-31.5</v>
      </c>
      <c r="D15" s="177">
        <v>-5.4</v>
      </c>
      <c r="E15" s="177">
        <v>-2.1</v>
      </c>
      <c r="F15" s="177">
        <v>5.9</v>
      </c>
      <c r="G15" s="177">
        <v>24.4</v>
      </c>
      <c r="H15" s="177">
        <v>104.5</v>
      </c>
      <c r="I15" s="178"/>
      <c r="P15" s="212"/>
      <c r="Q15" s="212"/>
      <c r="R15" s="212"/>
      <c r="S15" s="212"/>
      <c r="T15" s="212"/>
      <c r="U15" s="212"/>
      <c r="V15" s="212"/>
    </row>
    <row r="16" spans="1:22">
      <c r="A16" s="176" t="s">
        <v>385</v>
      </c>
      <c r="B16" s="177">
        <v>-27.6</v>
      </c>
      <c r="C16" s="177">
        <v>12.2</v>
      </c>
      <c r="D16" s="177">
        <v>20</v>
      </c>
      <c r="E16" s="177">
        <v>-1.4</v>
      </c>
      <c r="F16" s="177">
        <v>-4.5</v>
      </c>
      <c r="G16" s="177">
        <v>-1.2</v>
      </c>
      <c r="H16" s="177">
        <v>103.3</v>
      </c>
      <c r="I16" s="178" t="s">
        <v>385</v>
      </c>
      <c r="P16" s="212"/>
      <c r="Q16" s="212"/>
      <c r="R16" s="212"/>
      <c r="S16" s="212"/>
      <c r="T16" s="212"/>
      <c r="U16" s="212"/>
      <c r="V16" s="212"/>
    </row>
    <row r="17" spans="1:22">
      <c r="A17" s="176" t="s">
        <v>486</v>
      </c>
      <c r="B17" s="177">
        <v>20.8</v>
      </c>
      <c r="C17" s="177">
        <v>-24.2</v>
      </c>
      <c r="D17" s="177">
        <v>13.2</v>
      </c>
      <c r="E17" s="177">
        <v>-0.1</v>
      </c>
      <c r="F17" s="177">
        <v>-3.4</v>
      </c>
      <c r="G17" s="177">
        <v>6.4</v>
      </c>
      <c r="H17" s="177">
        <v>109.6</v>
      </c>
      <c r="I17" s="178"/>
      <c r="P17" s="212"/>
      <c r="Q17" s="212"/>
      <c r="R17" s="212"/>
      <c r="S17" s="212"/>
      <c r="T17" s="212"/>
      <c r="U17" s="212"/>
      <c r="V17" s="212"/>
    </row>
    <row r="18" spans="1:22" ht="14.25">
      <c r="A18" s="176" t="s">
        <v>95</v>
      </c>
      <c r="B18" s="177">
        <v>-16.7</v>
      </c>
      <c r="C18" s="177">
        <v>-1.4</v>
      </c>
      <c r="D18" s="177">
        <v>-18.2</v>
      </c>
      <c r="E18" s="177">
        <v>0.9</v>
      </c>
      <c r="F18" s="177">
        <v>3.5</v>
      </c>
      <c r="G18" s="177">
        <v>-31.8</v>
      </c>
      <c r="H18" s="177">
        <v>77.900000000000006</v>
      </c>
      <c r="I18" s="178" t="s">
        <v>95</v>
      </c>
      <c r="J18" s="179"/>
      <c r="K18" s="179"/>
      <c r="L18" s="179"/>
      <c r="M18" s="179"/>
      <c r="N18" s="179"/>
      <c r="O18" s="179"/>
      <c r="P18" s="212"/>
      <c r="Q18" s="212"/>
      <c r="R18" s="212"/>
      <c r="S18" s="212"/>
      <c r="T18" s="212"/>
      <c r="U18" s="212"/>
      <c r="V18" s="212"/>
    </row>
    <row r="19" spans="1:22" ht="14.25">
      <c r="J19" s="319" t="str">
        <f>IF(Content!$D$1=1,J22,J25)</f>
        <v>* Change of CDs and banks' correspondent accounts. Quarter to previous quarter.</v>
      </c>
      <c r="K19" s="179"/>
      <c r="L19" s="179"/>
      <c r="M19" s="179"/>
      <c r="N19" s="179"/>
      <c r="O19" s="179"/>
      <c r="P19" s="179"/>
      <c r="Q19" s="179"/>
    </row>
    <row r="20" spans="1:22" ht="14.25">
      <c r="J20" s="319" t="str">
        <f>IF(Content!$D$1=1,J23,J26)</f>
        <v>** Excludes operations with CDs.</v>
      </c>
      <c r="K20" s="179"/>
      <c r="L20" s="179"/>
      <c r="M20" s="179"/>
      <c r="N20" s="179"/>
      <c r="O20" s="179"/>
      <c r="P20" s="179"/>
      <c r="Q20" s="179"/>
    </row>
    <row r="21" spans="1:22">
      <c r="B21" s="212"/>
      <c r="C21" s="212"/>
      <c r="D21" s="212"/>
      <c r="E21" s="212"/>
      <c r="F21" s="212"/>
      <c r="G21" s="212"/>
      <c r="H21" s="212"/>
      <c r="J21" s="319" t="str">
        <f>IF(Content!$D$1=1,J28,J29)</f>
        <v>Source: NBU.</v>
      </c>
    </row>
    <row r="22" spans="1:22">
      <c r="B22" s="212"/>
      <c r="C22" s="212"/>
      <c r="D22" s="212"/>
      <c r="E22" s="212"/>
      <c r="F22" s="212"/>
      <c r="G22" s="212"/>
      <c r="H22" s="212"/>
      <c r="J22" s="330" t="s">
        <v>990</v>
      </c>
    </row>
    <row r="23" spans="1:22">
      <c r="B23" s="212"/>
      <c r="C23" s="212"/>
      <c r="D23" s="212"/>
      <c r="E23" s="212"/>
      <c r="F23" s="212"/>
      <c r="G23" s="212"/>
      <c r="H23" s="212"/>
      <c r="J23" s="330" t="s">
        <v>991</v>
      </c>
    </row>
    <row r="24" spans="1:22">
      <c r="B24" s="212"/>
      <c r="C24" s="212"/>
      <c r="D24" s="212"/>
      <c r="E24" s="212"/>
      <c r="F24" s="212"/>
      <c r="G24" s="212"/>
      <c r="H24" s="212"/>
      <c r="J24" s="330"/>
    </row>
    <row r="25" spans="1:22" ht="14.25">
      <c r="B25" s="212"/>
      <c r="C25" s="212"/>
      <c r="D25" s="212"/>
      <c r="E25" s="212"/>
      <c r="F25" s="212"/>
      <c r="G25" s="212"/>
      <c r="H25" s="212"/>
      <c r="J25" s="331" t="s">
        <v>1553</v>
      </c>
    </row>
    <row r="26" spans="1:22" ht="14.25">
      <c r="B26" s="212"/>
      <c r="C26" s="212"/>
      <c r="D26" s="212"/>
      <c r="E26" s="212"/>
      <c r="F26" s="212"/>
      <c r="G26" s="212"/>
      <c r="H26" s="212"/>
      <c r="J26" s="331" t="s">
        <v>1554</v>
      </c>
    </row>
    <row r="27" spans="1:22">
      <c r="B27" s="212"/>
      <c r="C27" s="212"/>
      <c r="D27" s="212"/>
      <c r="E27" s="212"/>
      <c r="F27" s="212"/>
      <c r="G27" s="212"/>
      <c r="H27" s="212"/>
      <c r="J27" s="330"/>
    </row>
    <row r="28" spans="1:22">
      <c r="B28" s="212"/>
      <c r="C28" s="212"/>
      <c r="D28" s="212"/>
      <c r="E28" s="212"/>
      <c r="F28" s="212"/>
      <c r="G28" s="212"/>
      <c r="H28" s="212"/>
      <c r="J28" s="332" t="s">
        <v>992</v>
      </c>
    </row>
    <row r="29" spans="1:22">
      <c r="B29" s="212"/>
      <c r="C29" s="212"/>
      <c r="D29" s="212"/>
      <c r="E29" s="212"/>
      <c r="F29" s="212"/>
      <c r="G29" s="212"/>
      <c r="H29" s="212"/>
      <c r="J29" s="332" t="s">
        <v>145</v>
      </c>
    </row>
    <row r="30" spans="1:22">
      <c r="B30" s="212"/>
      <c r="C30" s="212"/>
      <c r="D30" s="212"/>
      <c r="E30" s="212"/>
      <c r="F30" s="212"/>
      <c r="G30" s="212"/>
      <c r="H30" s="212"/>
    </row>
    <row r="31" spans="1:22">
      <c r="B31" s="212"/>
      <c r="C31" s="212"/>
      <c r="D31" s="212"/>
      <c r="E31" s="212"/>
      <c r="F31" s="212"/>
      <c r="G31" s="212"/>
      <c r="H31" s="212"/>
    </row>
    <row r="32" spans="1:22">
      <c r="B32" s="212"/>
      <c r="C32" s="212"/>
      <c r="D32" s="212"/>
      <c r="E32" s="212"/>
      <c r="F32" s="212"/>
      <c r="G32" s="212"/>
      <c r="H32" s="212"/>
    </row>
    <row r="33" spans="2:8">
      <c r="B33" s="212"/>
      <c r="C33" s="212"/>
      <c r="D33" s="212"/>
      <c r="E33" s="212"/>
      <c r="F33" s="212"/>
      <c r="G33" s="212"/>
      <c r="H33" s="212"/>
    </row>
    <row r="34" spans="2:8">
      <c r="B34" s="212"/>
      <c r="C34" s="212"/>
      <c r="D34" s="212"/>
      <c r="E34" s="212"/>
      <c r="F34" s="212"/>
      <c r="G34" s="212"/>
      <c r="H34" s="212"/>
    </row>
    <row r="35" spans="2:8">
      <c r="B35" s="212"/>
      <c r="C35" s="212"/>
      <c r="D35" s="212"/>
      <c r="E35" s="212"/>
      <c r="F35" s="212"/>
      <c r="G35" s="212"/>
      <c r="H35" s="212"/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H43"/>
  <sheetViews>
    <sheetView workbookViewId="0">
      <selection activeCell="G42" sqref="G42"/>
    </sheetView>
  </sheetViews>
  <sheetFormatPr defaultColWidth="9.140625" defaultRowHeight="12.75"/>
  <cols>
    <col min="1" max="1" width="9.140625" style="174" customWidth="1"/>
    <col min="2" max="6" width="9.5703125" style="174" customWidth="1"/>
    <col min="7" max="7" width="9.140625" style="174" customWidth="1"/>
    <col min="8" max="10" width="9.140625" style="181" customWidth="1"/>
    <col min="11" max="11" width="10" style="181" customWidth="1"/>
    <col min="12" max="26" width="9.140625" style="181" customWidth="1"/>
    <col min="27" max="16384" width="9.140625" style="181"/>
  </cols>
  <sheetData>
    <row r="1" spans="1:8">
      <c r="A1" s="309" t="s">
        <v>299</v>
      </c>
      <c r="B1" s="319" t="str">
        <f>IF(Content!$D$1=1,B2,B3)</f>
        <v xml:space="preserve">Total hryvnya NFS deposits, % yoy
</v>
      </c>
      <c r="C1" s="319" t="str">
        <f>IF(Content!$D$1=1,C2,C3)</f>
        <v>Demand deposits</v>
      </c>
      <c r="D1" s="319" t="str">
        <f>IF(Content!$D$1=1,D2,D3)</f>
        <v>Up to 1 year</v>
      </c>
      <c r="E1" s="319" t="str">
        <f>IF(Content!$D$1=1,E2,E3)</f>
        <v>1-2 years</v>
      </c>
      <c r="F1" s="319" t="str">
        <f>IF(Content!$D$1=1,F2,F3)</f>
        <v>Over 2 years</v>
      </c>
      <c r="H1" s="319" t="str">
        <f>IF(Content!$D$1=1,H2,H3)</f>
        <v xml:space="preserve">Annual Change in NFC Deposits in Domestic Currency 
Breakdown by Maturity, pp 
</v>
      </c>
    </row>
    <row r="2" spans="1:8" hidden="1">
      <c r="B2" s="153" t="s">
        <v>993</v>
      </c>
      <c r="C2" s="153" t="s">
        <v>994</v>
      </c>
      <c r="D2" s="153" t="s">
        <v>995</v>
      </c>
      <c r="E2" s="153" t="s">
        <v>996</v>
      </c>
      <c r="F2" s="153" t="s">
        <v>997</v>
      </c>
      <c r="H2" s="180" t="s">
        <v>998</v>
      </c>
    </row>
    <row r="3" spans="1:8" hidden="1">
      <c r="B3" s="153" t="s">
        <v>999</v>
      </c>
      <c r="C3" s="153" t="s">
        <v>1000</v>
      </c>
      <c r="D3" s="153" t="s">
        <v>1001</v>
      </c>
      <c r="E3" s="153" t="s">
        <v>1002</v>
      </c>
      <c r="F3" s="153" t="s">
        <v>1003</v>
      </c>
      <c r="H3" s="180" t="s">
        <v>1004</v>
      </c>
    </row>
    <row r="4" spans="1:8">
      <c r="A4" s="176" t="s">
        <v>1005</v>
      </c>
      <c r="B4" s="182">
        <v>11.712999999999999</v>
      </c>
      <c r="C4" s="182">
        <v>4.6950000000000003</v>
      </c>
      <c r="D4" s="182">
        <v>1.645</v>
      </c>
      <c r="E4" s="182">
        <v>3.3370000000000002</v>
      </c>
      <c r="F4" s="182">
        <v>2.0350000000000001</v>
      </c>
      <c r="G4" s="178" t="s">
        <v>1005</v>
      </c>
    </row>
    <row r="5" spans="1:8">
      <c r="A5" s="176" t="s">
        <v>1006</v>
      </c>
      <c r="B5" s="182">
        <v>8.7569999999999997</v>
      </c>
      <c r="C5" s="182">
        <v>3.7360000000000002</v>
      </c>
      <c r="D5" s="182">
        <v>2.2090000000000001</v>
      </c>
      <c r="E5" s="182">
        <v>1.98</v>
      </c>
      <c r="F5" s="182">
        <v>0.83199999999999996</v>
      </c>
      <c r="G5" s="178"/>
    </row>
    <row r="6" spans="1:8">
      <c r="A6" s="176" t="s">
        <v>79</v>
      </c>
      <c r="B6" s="182">
        <v>19.655000000000001</v>
      </c>
      <c r="C6" s="182">
        <v>20.635000000000002</v>
      </c>
      <c r="D6" s="182">
        <v>-0.64500000000000002</v>
      </c>
      <c r="E6" s="182">
        <v>-1.2549999999999999</v>
      </c>
      <c r="F6" s="182">
        <v>0.91900000000000004</v>
      </c>
      <c r="G6" s="178" t="s">
        <v>79</v>
      </c>
    </row>
    <row r="7" spans="1:8">
      <c r="A7" s="176" t="s">
        <v>80</v>
      </c>
      <c r="B7" s="182">
        <v>-1.099</v>
      </c>
      <c r="C7" s="182">
        <v>5.319</v>
      </c>
      <c r="D7" s="182">
        <v>-1.8260000000000001</v>
      </c>
      <c r="E7" s="182">
        <v>-4.891</v>
      </c>
      <c r="F7" s="182">
        <v>0.29799999999999999</v>
      </c>
      <c r="G7" s="178"/>
    </row>
    <row r="8" spans="1:8">
      <c r="A8" s="176" t="s">
        <v>471</v>
      </c>
      <c r="B8" s="182">
        <v>8.0739999999999998</v>
      </c>
      <c r="C8" s="182">
        <v>19.939</v>
      </c>
      <c r="D8" s="182">
        <v>-3.5670000000000002</v>
      </c>
      <c r="E8" s="182">
        <v>-5.65</v>
      </c>
      <c r="F8" s="182">
        <v>-2.649</v>
      </c>
      <c r="G8" s="178" t="s">
        <v>471</v>
      </c>
    </row>
    <row r="9" spans="1:8">
      <c r="A9" s="176" t="s">
        <v>987</v>
      </c>
      <c r="B9" s="182">
        <v>17.488</v>
      </c>
      <c r="C9" s="182">
        <v>23.800999999999998</v>
      </c>
      <c r="D9" s="182">
        <v>2.61</v>
      </c>
      <c r="E9" s="182">
        <v>-6.4130000000000003</v>
      </c>
      <c r="F9" s="182">
        <v>-2.5110000000000001</v>
      </c>
      <c r="G9" s="178"/>
    </row>
    <row r="10" spans="1:8">
      <c r="A10" s="176" t="s">
        <v>83</v>
      </c>
      <c r="B10" s="182">
        <v>2.657</v>
      </c>
      <c r="C10" s="182">
        <v>1.272</v>
      </c>
      <c r="D10" s="182">
        <v>9.8209999999999997</v>
      </c>
      <c r="E10" s="182">
        <v>-5.3520000000000003</v>
      </c>
      <c r="F10" s="182">
        <v>-3.0840000000000001</v>
      </c>
      <c r="G10" s="178" t="s">
        <v>83</v>
      </c>
    </row>
    <row r="11" spans="1:8">
      <c r="A11" s="176" t="s">
        <v>84</v>
      </c>
      <c r="B11" s="182">
        <v>23.667000000000002</v>
      </c>
      <c r="C11" s="182">
        <v>20.411000000000001</v>
      </c>
      <c r="D11" s="182">
        <v>9.5419999999999998</v>
      </c>
      <c r="E11" s="182">
        <v>-2.399</v>
      </c>
      <c r="F11" s="182">
        <v>-3.887</v>
      </c>
      <c r="G11" s="178"/>
    </row>
    <row r="12" spans="1:8">
      <c r="A12" s="176" t="s">
        <v>473</v>
      </c>
      <c r="B12" s="182">
        <v>19.068000000000001</v>
      </c>
      <c r="C12" s="182">
        <v>8.8480000000000008</v>
      </c>
      <c r="D12" s="182">
        <v>12.768000000000001</v>
      </c>
      <c r="E12" s="182">
        <v>-9.5000000000000001E-2</v>
      </c>
      <c r="F12" s="182">
        <v>-2.452</v>
      </c>
      <c r="G12" s="178" t="s">
        <v>473</v>
      </c>
    </row>
    <row r="13" spans="1:8">
      <c r="A13" s="176" t="s">
        <v>988</v>
      </c>
      <c r="B13" s="182">
        <v>21.97</v>
      </c>
      <c r="C13" s="182">
        <v>12.760999999999999</v>
      </c>
      <c r="D13" s="182">
        <v>11.760999999999999</v>
      </c>
      <c r="E13" s="182">
        <v>-0.39100000000000001</v>
      </c>
      <c r="F13" s="182">
        <v>-2.1619999999999999</v>
      </c>
      <c r="G13" s="178"/>
    </row>
    <row r="14" spans="1:8">
      <c r="A14" s="176" t="s">
        <v>87</v>
      </c>
      <c r="B14" s="182">
        <v>13.276999999999999</v>
      </c>
      <c r="C14" s="182">
        <v>10.407999999999999</v>
      </c>
      <c r="D14" s="182">
        <v>3.7810000000000001</v>
      </c>
      <c r="E14" s="182">
        <v>-0.25</v>
      </c>
      <c r="F14" s="182">
        <v>-0.66100000000000003</v>
      </c>
      <c r="G14" s="178" t="s">
        <v>87</v>
      </c>
    </row>
    <row r="15" spans="1:8">
      <c r="A15" s="176" t="s">
        <v>88</v>
      </c>
      <c r="B15" s="182">
        <v>14.414999999999999</v>
      </c>
      <c r="C15" s="182">
        <v>10.657999999999999</v>
      </c>
      <c r="D15" s="182">
        <v>4.2889999999999997</v>
      </c>
      <c r="E15" s="182">
        <v>-0.26900000000000002</v>
      </c>
      <c r="F15" s="182">
        <v>-0.26200000000000001</v>
      </c>
      <c r="G15" s="178"/>
    </row>
    <row r="16" spans="1:8">
      <c r="A16" s="176" t="s">
        <v>475</v>
      </c>
      <c r="B16" s="182">
        <v>17.141999999999999</v>
      </c>
      <c r="C16" s="182">
        <v>11.683999999999999</v>
      </c>
      <c r="D16" s="182">
        <v>5.2629999999999999</v>
      </c>
      <c r="E16" s="182">
        <v>0.53600000000000003</v>
      </c>
      <c r="F16" s="182">
        <v>-0.34</v>
      </c>
      <c r="G16" s="178" t="s">
        <v>475</v>
      </c>
    </row>
    <row r="17" spans="1:8">
      <c r="A17" s="176" t="s">
        <v>989</v>
      </c>
      <c r="B17" s="182">
        <v>8.3420000000000005</v>
      </c>
      <c r="C17" s="182">
        <v>7.9850000000000003</v>
      </c>
      <c r="D17" s="182">
        <v>-0.82</v>
      </c>
      <c r="E17" s="182">
        <v>1.359</v>
      </c>
      <c r="F17" s="182">
        <v>-0.18099999999999999</v>
      </c>
      <c r="G17" s="178"/>
    </row>
    <row r="18" spans="1:8">
      <c r="A18" s="176" t="s">
        <v>91</v>
      </c>
      <c r="B18" s="182">
        <v>8.9030000000000005</v>
      </c>
      <c r="C18" s="182">
        <v>7.5010000000000003</v>
      </c>
      <c r="D18" s="182">
        <v>0.46500000000000002</v>
      </c>
      <c r="E18" s="182">
        <v>1.2070000000000001</v>
      </c>
      <c r="F18" s="182">
        <v>-0.27</v>
      </c>
      <c r="G18" s="178" t="s">
        <v>91</v>
      </c>
      <c r="H18" s="319" t="str">
        <f>IF(Content!$D$1=1,H19,H20)</f>
        <v>Source: NBU.</v>
      </c>
    </row>
    <row r="19" spans="1:8">
      <c r="A19" s="176" t="s">
        <v>92</v>
      </c>
      <c r="B19" s="182">
        <v>9.16</v>
      </c>
      <c r="C19" s="182">
        <v>5.8630000000000004</v>
      </c>
      <c r="D19" s="182">
        <v>2.9319999999999999</v>
      </c>
      <c r="E19" s="182">
        <v>0.374</v>
      </c>
      <c r="F19" s="182">
        <v>-8.9999999999999993E-3</v>
      </c>
      <c r="G19" s="178"/>
      <c r="H19" s="332" t="s">
        <v>144</v>
      </c>
    </row>
    <row r="20" spans="1:8">
      <c r="A20" s="176" t="s">
        <v>385</v>
      </c>
      <c r="B20" s="182">
        <v>4.0229999999999997</v>
      </c>
      <c r="C20" s="182">
        <v>0.65300000000000002</v>
      </c>
      <c r="D20" s="182">
        <v>1.9750000000000001</v>
      </c>
      <c r="E20" s="182">
        <v>0.91300000000000003</v>
      </c>
      <c r="F20" s="182">
        <v>0.48099999999999998</v>
      </c>
      <c r="G20" s="178" t="s">
        <v>385</v>
      </c>
      <c r="H20" s="333" t="s">
        <v>145</v>
      </c>
    </row>
    <row r="21" spans="1:8">
      <c r="A21" s="176" t="s">
        <v>486</v>
      </c>
      <c r="B21" s="182">
        <v>3.9249999999999998</v>
      </c>
      <c r="C21" s="182">
        <v>-0.62</v>
      </c>
      <c r="D21" s="182">
        <v>5.6159999999999997</v>
      </c>
      <c r="E21" s="182">
        <v>-1.3180000000000001</v>
      </c>
      <c r="F21" s="182">
        <v>0.248</v>
      </c>
      <c r="G21" s="178"/>
    </row>
    <row r="22" spans="1:8">
      <c r="A22" s="176" t="s">
        <v>1007</v>
      </c>
      <c r="B22" s="182">
        <v>4.3810000000000002</v>
      </c>
      <c r="C22" s="182">
        <v>1.419</v>
      </c>
      <c r="D22" s="182">
        <v>3.472</v>
      </c>
      <c r="E22" s="182">
        <v>-0.91500000000000004</v>
      </c>
      <c r="F22" s="182">
        <v>0.40500000000000003</v>
      </c>
      <c r="G22" s="178" t="s">
        <v>95</v>
      </c>
    </row>
    <row r="25" spans="1:8">
      <c r="B25" s="212"/>
      <c r="C25" s="212"/>
      <c r="D25" s="212"/>
      <c r="E25" s="212"/>
      <c r="F25" s="212"/>
    </row>
    <row r="26" spans="1:8">
      <c r="B26" s="212"/>
      <c r="C26" s="212"/>
      <c r="D26" s="212"/>
      <c r="E26" s="212"/>
      <c r="F26" s="212"/>
    </row>
    <row r="27" spans="1:8">
      <c r="B27" s="212"/>
      <c r="C27" s="212"/>
      <c r="D27" s="212"/>
      <c r="E27" s="212"/>
      <c r="F27" s="212"/>
    </row>
    <row r="28" spans="1:8">
      <c r="B28" s="212"/>
      <c r="C28" s="212"/>
      <c r="D28" s="212"/>
      <c r="E28" s="212"/>
      <c r="F28" s="212"/>
    </row>
    <row r="29" spans="1:8">
      <c r="B29" s="212"/>
      <c r="C29" s="212"/>
      <c r="D29" s="212"/>
      <c r="E29" s="212"/>
      <c r="F29" s="212"/>
    </row>
    <row r="30" spans="1:8">
      <c r="B30" s="212"/>
      <c r="C30" s="212"/>
      <c r="D30" s="212"/>
      <c r="E30" s="212"/>
      <c r="F30" s="212"/>
    </row>
    <row r="31" spans="1:8">
      <c r="B31" s="212"/>
      <c r="C31" s="212"/>
      <c r="D31" s="212"/>
      <c r="E31" s="212"/>
      <c r="F31" s="212"/>
    </row>
    <row r="32" spans="1:8">
      <c r="B32" s="212"/>
      <c r="C32" s="212"/>
      <c r="D32" s="212"/>
      <c r="E32" s="212"/>
      <c r="F32" s="212"/>
    </row>
    <row r="33" spans="2:6">
      <c r="B33" s="212"/>
      <c r="C33" s="212"/>
      <c r="D33" s="212"/>
      <c r="E33" s="212"/>
      <c r="F33" s="212"/>
    </row>
    <row r="34" spans="2:6">
      <c r="B34" s="212"/>
      <c r="C34" s="212"/>
      <c r="D34" s="212"/>
      <c r="E34" s="212"/>
      <c r="F34" s="212"/>
    </row>
    <row r="35" spans="2:6">
      <c r="B35" s="212"/>
      <c r="C35" s="212"/>
      <c r="D35" s="212"/>
      <c r="E35" s="212"/>
      <c r="F35" s="212"/>
    </row>
    <row r="36" spans="2:6">
      <c r="B36" s="212"/>
      <c r="C36" s="212"/>
      <c r="D36" s="212"/>
      <c r="E36" s="212"/>
      <c r="F36" s="212"/>
    </row>
    <row r="37" spans="2:6">
      <c r="B37" s="212"/>
      <c r="C37" s="212"/>
      <c r="D37" s="212"/>
      <c r="E37" s="212"/>
      <c r="F37" s="212"/>
    </row>
    <row r="38" spans="2:6">
      <c r="B38" s="212"/>
      <c r="C38" s="212"/>
      <c r="D38" s="212"/>
      <c r="E38" s="212"/>
      <c r="F38" s="212"/>
    </row>
    <row r="39" spans="2:6">
      <c r="B39" s="212"/>
      <c r="C39" s="212"/>
      <c r="D39" s="212"/>
      <c r="E39" s="212"/>
      <c r="F39" s="212"/>
    </row>
    <row r="40" spans="2:6">
      <c r="B40" s="212"/>
      <c r="C40" s="212"/>
      <c r="D40" s="212"/>
      <c r="E40" s="212"/>
      <c r="F40" s="212"/>
    </row>
    <row r="41" spans="2:6">
      <c r="B41" s="212"/>
      <c r="C41" s="212"/>
      <c r="D41" s="212"/>
      <c r="E41" s="212"/>
      <c r="F41" s="212"/>
    </row>
    <row r="42" spans="2:6">
      <c r="B42" s="212"/>
      <c r="C42" s="212"/>
      <c r="D42" s="212"/>
      <c r="E42" s="212"/>
      <c r="F42" s="212"/>
    </row>
    <row r="43" spans="2:6">
      <c r="B43" s="212"/>
      <c r="C43" s="212"/>
      <c r="D43" s="212"/>
      <c r="E43" s="212"/>
      <c r="F43" s="212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H43"/>
  <sheetViews>
    <sheetView workbookViewId="0">
      <selection activeCell="G42" sqref="G42"/>
    </sheetView>
  </sheetViews>
  <sheetFormatPr defaultColWidth="9.140625" defaultRowHeight="12.75"/>
  <cols>
    <col min="1" max="1" width="9.140625" style="174" customWidth="1"/>
    <col min="2" max="6" width="10.85546875" style="174" customWidth="1"/>
    <col min="7" max="7" width="10.140625" style="174" customWidth="1"/>
    <col min="8" max="12" width="9.140625" style="181" customWidth="1"/>
    <col min="13" max="13" width="10" style="181" customWidth="1"/>
    <col min="14" max="28" width="9.140625" style="181" customWidth="1"/>
    <col min="29" max="16384" width="9.140625" style="181"/>
  </cols>
  <sheetData>
    <row r="1" spans="1:8">
      <c r="A1" s="309" t="s">
        <v>299</v>
      </c>
      <c r="B1" s="319" t="str">
        <f>IF(Content!$D$1=1,B2,B3)</f>
        <v xml:space="preserve">Total hryvnya household deposits, % yoy
</v>
      </c>
      <c r="C1" s="319" t="str">
        <f>IF(Content!$D$1=1,C2,C3)</f>
        <v>Demand deposits</v>
      </c>
      <c r="D1" s="319" t="str">
        <f>IF(Content!$D$1=1,D2,D3)</f>
        <v>Up to 1 year</v>
      </c>
      <c r="E1" s="319" t="str">
        <f>IF(Content!$D$1=1,E2,E3)</f>
        <v>1-2 years</v>
      </c>
      <c r="F1" s="319" t="str">
        <f>IF(Content!$D$1=1,F2,F3)</f>
        <v>Over 2 years</v>
      </c>
      <c r="G1" s="183"/>
      <c r="H1" s="319" t="str">
        <f>IF(Content!$D$1=1,H2,H3)</f>
        <v xml:space="preserve">Annual Change in HH Deposits in Domestic Currency Breakdown by Maturity, pp
</v>
      </c>
    </row>
    <row r="2" spans="1:8" hidden="1">
      <c r="B2" s="153" t="s">
        <v>1008</v>
      </c>
      <c r="C2" s="153" t="s">
        <v>994</v>
      </c>
      <c r="D2" s="153" t="s">
        <v>995</v>
      </c>
      <c r="E2" s="153" t="s">
        <v>996</v>
      </c>
      <c r="F2" s="153" t="s">
        <v>997</v>
      </c>
      <c r="G2" s="183"/>
      <c r="H2" s="180" t="s">
        <v>1009</v>
      </c>
    </row>
    <row r="3" spans="1:8" hidden="1">
      <c r="B3" s="153" t="s">
        <v>1010</v>
      </c>
      <c r="C3" s="153" t="s">
        <v>1000</v>
      </c>
      <c r="D3" s="153" t="s">
        <v>1001</v>
      </c>
      <c r="E3" s="153" t="s">
        <v>1002</v>
      </c>
      <c r="F3" s="153" t="s">
        <v>1003</v>
      </c>
      <c r="G3" s="184"/>
      <c r="H3" s="180" t="s">
        <v>1011</v>
      </c>
    </row>
    <row r="4" spans="1:8">
      <c r="A4" s="176" t="s">
        <v>1005</v>
      </c>
      <c r="B4" s="182">
        <v>7.9340000000000002</v>
      </c>
      <c r="C4" s="182">
        <v>-2.419</v>
      </c>
      <c r="D4" s="182">
        <v>-1.802</v>
      </c>
      <c r="E4" s="182">
        <v>9.7170000000000005</v>
      </c>
      <c r="F4" s="182">
        <v>2.4380000000000002</v>
      </c>
      <c r="G4" s="178" t="s">
        <v>1005</v>
      </c>
    </row>
    <row r="5" spans="1:8">
      <c r="A5" s="176" t="s">
        <v>1006</v>
      </c>
      <c r="B5" s="182">
        <v>-2.254</v>
      </c>
      <c r="C5" s="182">
        <v>-1.911</v>
      </c>
      <c r="D5" s="182">
        <v>-0.438</v>
      </c>
      <c r="E5" s="182">
        <v>-1.7809999999999999</v>
      </c>
      <c r="F5" s="182">
        <v>1.8759999999999999</v>
      </c>
      <c r="G5" s="178"/>
    </row>
    <row r="6" spans="1:8">
      <c r="A6" s="176" t="s">
        <v>79</v>
      </c>
      <c r="B6" s="182">
        <v>-12.331</v>
      </c>
      <c r="C6" s="182">
        <v>-2.4</v>
      </c>
      <c r="D6" s="182">
        <v>-2.722</v>
      </c>
      <c r="E6" s="182">
        <v>-8.0679999999999996</v>
      </c>
      <c r="F6" s="182">
        <v>0.85899999999999999</v>
      </c>
      <c r="G6" s="178" t="s">
        <v>79</v>
      </c>
    </row>
    <row r="7" spans="1:8">
      <c r="A7" s="176" t="s">
        <v>80</v>
      </c>
      <c r="B7" s="182">
        <v>-22.096</v>
      </c>
      <c r="C7" s="182">
        <v>-1.9239999999999999</v>
      </c>
      <c r="D7" s="182">
        <v>-3.472</v>
      </c>
      <c r="E7" s="182">
        <v>-16.030999999999999</v>
      </c>
      <c r="F7" s="182">
        <v>-0.66900000000000004</v>
      </c>
      <c r="G7" s="178"/>
    </row>
    <row r="8" spans="1:8">
      <c r="A8" s="176" t="s">
        <v>471</v>
      </c>
      <c r="B8" s="182">
        <v>-19.143000000000001</v>
      </c>
      <c r="C8" s="182">
        <v>3.05</v>
      </c>
      <c r="D8" s="182">
        <v>-1.4</v>
      </c>
      <c r="E8" s="182">
        <v>-20.219000000000001</v>
      </c>
      <c r="F8" s="182">
        <v>-0.57299999999999995</v>
      </c>
      <c r="G8" s="178" t="s">
        <v>471</v>
      </c>
    </row>
    <row r="9" spans="1:8">
      <c r="A9" s="176" t="s">
        <v>987</v>
      </c>
      <c r="B9" s="182">
        <v>-17.666</v>
      </c>
      <c r="C9" s="182">
        <v>0.316</v>
      </c>
      <c r="D9" s="182">
        <v>-2.14</v>
      </c>
      <c r="E9" s="182">
        <v>-15.95</v>
      </c>
      <c r="F9" s="182">
        <v>0.108</v>
      </c>
      <c r="G9" s="178"/>
    </row>
    <row r="10" spans="1:8">
      <c r="A10" s="176" t="s">
        <v>83</v>
      </c>
      <c r="B10" s="182">
        <v>-16.57</v>
      </c>
      <c r="C10" s="182">
        <v>-0.04</v>
      </c>
      <c r="D10" s="182">
        <v>-0.40699999999999997</v>
      </c>
      <c r="E10" s="182">
        <v>-16.614999999999998</v>
      </c>
      <c r="F10" s="182">
        <v>0.49099999999999999</v>
      </c>
      <c r="G10" s="178" t="s">
        <v>83</v>
      </c>
    </row>
    <row r="11" spans="1:8">
      <c r="A11" s="176" t="s">
        <v>84</v>
      </c>
      <c r="B11" s="182">
        <v>-0.98699999999999999</v>
      </c>
      <c r="C11" s="182">
        <v>7.8860000000000001</v>
      </c>
      <c r="D11" s="182">
        <v>1.966</v>
      </c>
      <c r="E11" s="182">
        <v>-13.065</v>
      </c>
      <c r="F11" s="182">
        <v>2.2269999999999999</v>
      </c>
      <c r="G11" s="178"/>
    </row>
    <row r="12" spans="1:8">
      <c r="A12" s="176" t="s">
        <v>473</v>
      </c>
      <c r="B12" s="182">
        <v>6.3970000000000002</v>
      </c>
      <c r="C12" s="182">
        <v>4.7240000000000002</v>
      </c>
      <c r="D12" s="182">
        <v>5.556</v>
      </c>
      <c r="E12" s="182">
        <v>-6.2809999999999997</v>
      </c>
      <c r="F12" s="182">
        <v>2.3980000000000001</v>
      </c>
      <c r="G12" s="178" t="s">
        <v>473</v>
      </c>
    </row>
    <row r="13" spans="1:8">
      <c r="A13" s="176" t="s">
        <v>988</v>
      </c>
      <c r="B13" s="182">
        <v>9.3759999999999994</v>
      </c>
      <c r="C13" s="182">
        <v>8.3650000000000002</v>
      </c>
      <c r="D13" s="182">
        <v>2.891</v>
      </c>
      <c r="E13" s="182">
        <v>0.14299999999999999</v>
      </c>
      <c r="F13" s="182">
        <v>-2.0230000000000001</v>
      </c>
      <c r="G13" s="178"/>
    </row>
    <row r="14" spans="1:8">
      <c r="A14" s="176" t="s">
        <v>87</v>
      </c>
      <c r="B14" s="182">
        <v>15.069000000000001</v>
      </c>
      <c r="C14" s="182">
        <v>9.92</v>
      </c>
      <c r="D14" s="182">
        <v>2.0579999999999998</v>
      </c>
      <c r="E14" s="182">
        <v>6.2990000000000004</v>
      </c>
      <c r="F14" s="182">
        <v>-3.2080000000000002</v>
      </c>
      <c r="G14" s="178" t="s">
        <v>87</v>
      </c>
    </row>
    <row r="15" spans="1:8">
      <c r="A15" s="176" t="s">
        <v>88</v>
      </c>
      <c r="B15" s="182">
        <v>5.3929999999999998</v>
      </c>
      <c r="C15" s="182">
        <v>4.1180000000000003</v>
      </c>
      <c r="D15" s="182">
        <v>-2.5590000000000002</v>
      </c>
      <c r="E15" s="182">
        <v>9.1609999999999996</v>
      </c>
      <c r="F15" s="182">
        <v>-5.327</v>
      </c>
      <c r="G15" s="178"/>
    </row>
    <row r="16" spans="1:8">
      <c r="A16" s="176" t="s">
        <v>475</v>
      </c>
      <c r="B16" s="182">
        <v>10.48</v>
      </c>
      <c r="C16" s="182">
        <v>8.2620000000000005</v>
      </c>
      <c r="D16" s="182">
        <v>-3.5950000000000002</v>
      </c>
      <c r="E16" s="182">
        <v>12.083</v>
      </c>
      <c r="F16" s="182">
        <v>-6.27</v>
      </c>
      <c r="G16" s="178" t="s">
        <v>475</v>
      </c>
    </row>
    <row r="17" spans="1:8">
      <c r="A17" s="176" t="s">
        <v>989</v>
      </c>
      <c r="B17" s="182">
        <v>12.77</v>
      </c>
      <c r="C17" s="182">
        <v>9.41</v>
      </c>
      <c r="D17" s="182">
        <v>-3.61</v>
      </c>
      <c r="E17" s="182">
        <v>9.51</v>
      </c>
      <c r="F17" s="182">
        <v>-2.54</v>
      </c>
      <c r="G17" s="178"/>
    </row>
    <row r="18" spans="1:8">
      <c r="A18" s="176" t="s">
        <v>91</v>
      </c>
      <c r="B18" s="182">
        <v>13.536</v>
      </c>
      <c r="C18" s="182">
        <v>10.492000000000001</v>
      </c>
      <c r="D18" s="182">
        <v>-3.238</v>
      </c>
      <c r="E18" s="182">
        <v>7.9109999999999996</v>
      </c>
      <c r="F18" s="182">
        <v>-1.629</v>
      </c>
      <c r="G18" s="178" t="s">
        <v>91</v>
      </c>
      <c r="H18" s="319" t="str">
        <f>IF(Content!$D$1=1,H19,H20)</f>
        <v>Source: NBU.</v>
      </c>
    </row>
    <row r="19" spans="1:8">
      <c r="A19" s="176" t="s">
        <v>92</v>
      </c>
      <c r="B19" s="182">
        <v>20.437999999999999</v>
      </c>
      <c r="C19" s="182">
        <v>13.173999999999999</v>
      </c>
      <c r="D19" s="182">
        <v>6.0289999999999999</v>
      </c>
      <c r="E19" s="182">
        <v>1.214</v>
      </c>
      <c r="F19" s="182">
        <v>2.1000000000000001E-2</v>
      </c>
      <c r="G19" s="178"/>
      <c r="H19" s="332" t="s">
        <v>144</v>
      </c>
    </row>
    <row r="20" spans="1:8">
      <c r="A20" s="176" t="s">
        <v>385</v>
      </c>
      <c r="B20" s="182">
        <v>20.555</v>
      </c>
      <c r="C20" s="182">
        <v>14.523999999999999</v>
      </c>
      <c r="D20" s="182">
        <v>9.6340000000000003</v>
      </c>
      <c r="E20" s="182">
        <v>-3.83</v>
      </c>
      <c r="F20" s="182">
        <v>0.22700000000000001</v>
      </c>
      <c r="G20" s="178" t="s">
        <v>385</v>
      </c>
      <c r="H20" s="333" t="s">
        <v>145</v>
      </c>
    </row>
    <row r="21" spans="1:8">
      <c r="A21" s="176" t="s">
        <v>486</v>
      </c>
      <c r="B21" s="182">
        <v>21.952000000000002</v>
      </c>
      <c r="C21" s="182">
        <v>16.341999999999999</v>
      </c>
      <c r="D21" s="182">
        <v>12.656000000000001</v>
      </c>
      <c r="E21" s="182">
        <v>-7.2350000000000003</v>
      </c>
      <c r="F21" s="182">
        <v>0.189</v>
      </c>
      <c r="G21" s="178"/>
    </row>
    <row r="22" spans="1:8">
      <c r="A22" s="176" t="s">
        <v>1007</v>
      </c>
      <c r="B22" s="182">
        <v>19.815000000000001</v>
      </c>
      <c r="C22" s="182">
        <v>15.055</v>
      </c>
      <c r="D22" s="182">
        <v>15.054</v>
      </c>
      <c r="E22" s="182">
        <v>-10.577999999999999</v>
      </c>
      <c r="F22" s="182">
        <v>0.28399999999999997</v>
      </c>
      <c r="G22" s="178" t="s">
        <v>95</v>
      </c>
    </row>
    <row r="23" spans="1:8">
      <c r="G23" s="185"/>
    </row>
    <row r="25" spans="1:8">
      <c r="B25" s="212"/>
      <c r="C25" s="212"/>
      <c r="D25" s="212"/>
      <c r="E25" s="212"/>
      <c r="F25" s="212"/>
    </row>
    <row r="26" spans="1:8">
      <c r="B26" s="212"/>
      <c r="C26" s="212"/>
      <c r="D26" s="212"/>
      <c r="E26" s="212"/>
      <c r="F26" s="212"/>
    </row>
    <row r="27" spans="1:8">
      <c r="B27" s="212"/>
      <c r="C27" s="212"/>
      <c r="D27" s="212"/>
      <c r="E27" s="212"/>
      <c r="F27" s="212"/>
    </row>
    <row r="28" spans="1:8">
      <c r="B28" s="212"/>
      <c r="C28" s="212"/>
      <c r="D28" s="212"/>
      <c r="E28" s="212"/>
      <c r="F28" s="212"/>
    </row>
    <row r="29" spans="1:8">
      <c r="B29" s="212"/>
      <c r="C29" s="212"/>
      <c r="D29" s="212"/>
      <c r="E29" s="212"/>
      <c r="F29" s="212"/>
    </row>
    <row r="30" spans="1:8">
      <c r="B30" s="212"/>
      <c r="C30" s="212"/>
      <c r="D30" s="212"/>
      <c r="E30" s="212"/>
      <c r="F30" s="212"/>
    </row>
    <row r="31" spans="1:8">
      <c r="B31" s="212"/>
      <c r="C31" s="212"/>
      <c r="D31" s="212"/>
      <c r="E31" s="212"/>
      <c r="F31" s="212"/>
    </row>
    <row r="32" spans="1:8">
      <c r="B32" s="212"/>
      <c r="C32" s="212"/>
      <c r="D32" s="212"/>
      <c r="E32" s="212"/>
      <c r="F32" s="212"/>
    </row>
    <row r="33" spans="2:6">
      <c r="B33" s="212"/>
      <c r="C33" s="212"/>
      <c r="D33" s="212"/>
      <c r="E33" s="212"/>
      <c r="F33" s="212"/>
    </row>
    <row r="34" spans="2:6">
      <c r="B34" s="212"/>
      <c r="C34" s="212"/>
      <c r="D34" s="212"/>
      <c r="E34" s="212"/>
      <c r="F34" s="212"/>
    </row>
    <row r="35" spans="2:6">
      <c r="B35" s="212"/>
      <c r="C35" s="212"/>
      <c r="D35" s="212"/>
      <c r="E35" s="212"/>
      <c r="F35" s="212"/>
    </row>
    <row r="36" spans="2:6">
      <c r="B36" s="212"/>
      <c r="C36" s="212"/>
      <c r="D36" s="212"/>
      <c r="E36" s="212"/>
      <c r="F36" s="212"/>
    </row>
    <row r="37" spans="2:6">
      <c r="B37" s="212"/>
      <c r="C37" s="212"/>
      <c r="D37" s="212"/>
      <c r="E37" s="212"/>
      <c r="F37" s="212"/>
    </row>
    <row r="38" spans="2:6">
      <c r="B38" s="212"/>
      <c r="C38" s="212"/>
      <c r="D38" s="212"/>
      <c r="E38" s="212"/>
      <c r="F38" s="212"/>
    </row>
    <row r="39" spans="2:6">
      <c r="B39" s="212"/>
      <c r="C39" s="212"/>
      <c r="D39" s="212"/>
      <c r="E39" s="212"/>
      <c r="F39" s="212"/>
    </row>
    <row r="40" spans="2:6">
      <c r="B40" s="212"/>
      <c r="C40" s="212"/>
      <c r="D40" s="212"/>
      <c r="E40" s="212"/>
      <c r="F40" s="212"/>
    </row>
    <row r="41" spans="2:6">
      <c r="B41" s="212"/>
      <c r="C41" s="212"/>
      <c r="D41" s="212"/>
      <c r="E41" s="212"/>
      <c r="F41" s="212"/>
    </row>
    <row r="42" spans="2:6">
      <c r="B42" s="212"/>
      <c r="C42" s="212"/>
      <c r="D42" s="212"/>
      <c r="E42" s="212"/>
      <c r="F42" s="212"/>
    </row>
    <row r="43" spans="2:6">
      <c r="B43" s="212"/>
      <c r="C43" s="212"/>
      <c r="D43" s="212"/>
      <c r="E43" s="212"/>
      <c r="F43" s="212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G43"/>
  <sheetViews>
    <sheetView zoomScaleNormal="100" workbookViewId="0">
      <selection activeCell="G42" sqref="G42"/>
    </sheetView>
  </sheetViews>
  <sheetFormatPr defaultColWidth="9.140625" defaultRowHeight="12.75"/>
  <cols>
    <col min="1" max="1" width="9.7109375" style="186" customWidth="1"/>
    <col min="2" max="5" width="11.140625" style="186" customWidth="1"/>
    <col min="6" max="6" width="9.140625" style="186"/>
    <col min="7" max="7" width="9.140625" style="186" customWidth="1"/>
    <col min="8" max="11" width="9.140625" style="189" customWidth="1"/>
    <col min="12" max="12" width="10" style="189" customWidth="1"/>
    <col min="13" max="27" width="9.140625" style="189" customWidth="1"/>
    <col min="28" max="16384" width="9.140625" style="189"/>
  </cols>
  <sheetData>
    <row r="1" spans="1:7">
      <c r="A1" s="309" t="s">
        <v>299</v>
      </c>
      <c r="B1" s="319" t="str">
        <f>IF(Content!$D$1=1,B2,B3)</f>
        <v>NFC in hryvnia</v>
      </c>
      <c r="C1" s="319" t="str">
        <f>IF(Content!$D$1=1,C2,C3)</f>
        <v>Households in hryvnia</v>
      </c>
      <c r="D1" s="319" t="str">
        <f>IF(Content!$D$1=1,D2,D3)</f>
        <v>Total Loans in FX (USD equivalent)</v>
      </c>
      <c r="E1" s="319" t="str">
        <f>IF(Content!$D$1=1,E2,E3)</f>
        <v>Share of NPL, % (RHS)</v>
      </c>
      <c r="G1" s="319" t="str">
        <f>IF(Content!$D$1=1,G2,G3)</f>
        <v>Loans, IV.2013=100</v>
      </c>
    </row>
    <row r="2" spans="1:7" hidden="1">
      <c r="B2" s="187" t="s">
        <v>1012</v>
      </c>
      <c r="C2" s="187" t="s">
        <v>1013</v>
      </c>
      <c r="D2" s="187" t="s">
        <v>1014</v>
      </c>
      <c r="E2" s="187" t="s">
        <v>1015</v>
      </c>
      <c r="G2" s="188" t="s">
        <v>1555</v>
      </c>
    </row>
    <row r="3" spans="1:7" hidden="1">
      <c r="B3" s="187" t="s">
        <v>1016</v>
      </c>
      <c r="C3" s="187" t="s">
        <v>1017</v>
      </c>
      <c r="D3" s="187" t="s">
        <v>1018</v>
      </c>
      <c r="E3" s="187" t="s">
        <v>1019</v>
      </c>
      <c r="G3" s="188" t="s">
        <v>1020</v>
      </c>
    </row>
    <row r="4" spans="1:7">
      <c r="A4" s="190" t="s">
        <v>1005</v>
      </c>
      <c r="B4" s="191">
        <v>96.1</v>
      </c>
      <c r="C4" s="191">
        <v>99.5</v>
      </c>
      <c r="D4" s="191">
        <v>98.7</v>
      </c>
      <c r="E4" s="191">
        <v>16.3</v>
      </c>
      <c r="F4" s="178" t="s">
        <v>1005</v>
      </c>
    </row>
    <row r="5" spans="1:7">
      <c r="A5" s="190" t="s">
        <v>1006</v>
      </c>
      <c r="B5" s="191">
        <v>91.6</v>
      </c>
      <c r="C5" s="191">
        <v>94.5</v>
      </c>
      <c r="D5" s="191">
        <v>92.8</v>
      </c>
      <c r="E5" s="191">
        <v>17.8</v>
      </c>
      <c r="F5" s="178"/>
    </row>
    <row r="6" spans="1:7">
      <c r="A6" s="190" t="s">
        <v>79</v>
      </c>
      <c r="B6" s="191">
        <v>91</v>
      </c>
      <c r="C6" s="191">
        <v>92.7</v>
      </c>
      <c r="D6" s="191">
        <v>88.1</v>
      </c>
      <c r="E6" s="191">
        <v>20.3</v>
      </c>
      <c r="F6" s="178" t="s">
        <v>79</v>
      </c>
    </row>
    <row r="7" spans="1:7">
      <c r="A7" s="190" t="s">
        <v>80</v>
      </c>
      <c r="B7" s="191">
        <v>90.9</v>
      </c>
      <c r="C7" s="191">
        <v>87.6</v>
      </c>
      <c r="D7" s="191">
        <v>77.8</v>
      </c>
      <c r="E7" s="191">
        <v>23.1</v>
      </c>
      <c r="F7" s="178"/>
    </row>
    <row r="8" spans="1:7">
      <c r="A8" s="190" t="s">
        <v>471</v>
      </c>
      <c r="B8" s="191">
        <v>86</v>
      </c>
      <c r="C8" s="191">
        <v>85.5</v>
      </c>
      <c r="D8" s="191">
        <v>73.099999999999994</v>
      </c>
      <c r="E8" s="191">
        <v>29.8</v>
      </c>
      <c r="F8" s="178" t="s">
        <v>471</v>
      </c>
    </row>
    <row r="9" spans="1:7">
      <c r="A9" s="190" t="s">
        <v>987</v>
      </c>
      <c r="B9" s="191">
        <v>81.599999999999994</v>
      </c>
      <c r="C9" s="191">
        <v>81.7</v>
      </c>
      <c r="D9" s="191">
        <v>67.5</v>
      </c>
      <c r="E9" s="191">
        <v>29.5</v>
      </c>
      <c r="F9" s="178"/>
    </row>
    <row r="10" spans="1:7">
      <c r="A10" s="190" t="s">
        <v>83</v>
      </c>
      <c r="B10" s="191">
        <v>80.099999999999994</v>
      </c>
      <c r="C10" s="191">
        <v>65.8</v>
      </c>
      <c r="D10" s="191">
        <v>62.9</v>
      </c>
      <c r="E10" s="191">
        <v>31.2</v>
      </c>
      <c r="F10" s="178" t="s">
        <v>83</v>
      </c>
    </row>
    <row r="11" spans="1:7">
      <c r="A11" s="190" t="s">
        <v>84</v>
      </c>
      <c r="B11" s="191">
        <v>74.599999999999994</v>
      </c>
      <c r="C11" s="191">
        <v>63.7</v>
      </c>
      <c r="D11" s="191">
        <v>59.2</v>
      </c>
      <c r="E11" s="191">
        <v>34.5</v>
      </c>
      <c r="F11" s="178"/>
    </row>
    <row r="12" spans="1:7">
      <c r="A12" s="190" t="s">
        <v>473</v>
      </c>
      <c r="B12" s="191">
        <v>74.599999999999994</v>
      </c>
      <c r="C12" s="191">
        <v>63.4</v>
      </c>
      <c r="D12" s="191">
        <v>57.8</v>
      </c>
      <c r="E12" s="191">
        <v>36.5</v>
      </c>
      <c r="F12" s="178" t="s">
        <v>473</v>
      </c>
    </row>
    <row r="13" spans="1:7">
      <c r="A13" s="190" t="s">
        <v>988</v>
      </c>
      <c r="B13" s="191">
        <v>73.599999999999994</v>
      </c>
      <c r="C13" s="191">
        <v>61.9</v>
      </c>
      <c r="D13" s="191">
        <v>55.9</v>
      </c>
      <c r="E13" s="191">
        <v>37.700000000000003</v>
      </c>
      <c r="F13" s="178"/>
    </row>
    <row r="14" spans="1:7">
      <c r="A14" s="190" t="s">
        <v>87</v>
      </c>
      <c r="B14" s="191">
        <v>81.2</v>
      </c>
      <c r="C14" s="191">
        <v>61.5</v>
      </c>
      <c r="D14" s="191">
        <v>53.3</v>
      </c>
      <c r="E14" s="191">
        <v>38.4</v>
      </c>
      <c r="F14" s="178" t="s">
        <v>87</v>
      </c>
    </row>
    <row r="15" spans="1:7">
      <c r="A15" s="190" t="s">
        <v>88</v>
      </c>
      <c r="B15" s="191">
        <v>91.9</v>
      </c>
      <c r="C15" s="191">
        <v>61</v>
      </c>
      <c r="D15" s="191">
        <v>47.1</v>
      </c>
      <c r="E15" s="191">
        <v>37.9</v>
      </c>
      <c r="F15" s="178"/>
    </row>
    <row r="16" spans="1:7">
      <c r="A16" s="190" t="s">
        <v>475</v>
      </c>
      <c r="B16" s="191">
        <v>91.9</v>
      </c>
      <c r="C16" s="191">
        <v>63.9</v>
      </c>
      <c r="D16" s="191">
        <v>44.2</v>
      </c>
      <c r="E16" s="191">
        <v>55.1</v>
      </c>
      <c r="F16" s="178" t="s">
        <v>475</v>
      </c>
    </row>
    <row r="17" spans="1:7">
      <c r="A17" s="190" t="s">
        <v>989</v>
      </c>
      <c r="B17" s="191">
        <v>93.5</v>
      </c>
      <c r="C17" s="191">
        <v>67</v>
      </c>
      <c r="D17" s="191">
        <v>43.5</v>
      </c>
      <c r="E17" s="191">
        <v>57.7</v>
      </c>
      <c r="F17" s="178"/>
    </row>
    <row r="18" spans="1:7">
      <c r="A18" s="190" t="s">
        <v>91</v>
      </c>
      <c r="B18" s="191">
        <v>97.5</v>
      </c>
      <c r="C18" s="191">
        <v>73.5</v>
      </c>
      <c r="D18" s="191">
        <v>42</v>
      </c>
      <c r="E18" s="191">
        <v>56.4</v>
      </c>
      <c r="F18" s="178" t="s">
        <v>91</v>
      </c>
      <c r="G18" s="319" t="str">
        <f>IF(Content!$D$1=1,G19,G20)</f>
        <v>Source: NBU.</v>
      </c>
    </row>
    <row r="19" spans="1:7">
      <c r="A19" s="190" t="s">
        <v>92</v>
      </c>
      <c r="B19" s="191">
        <v>100.2</v>
      </c>
      <c r="C19" s="191">
        <v>84.6</v>
      </c>
      <c r="D19" s="191">
        <v>41.2</v>
      </c>
      <c r="E19" s="191">
        <v>54.5</v>
      </c>
      <c r="F19" s="178"/>
      <c r="G19" s="332" t="s">
        <v>144</v>
      </c>
    </row>
    <row r="20" spans="1:7">
      <c r="A20" s="190" t="s">
        <v>385</v>
      </c>
      <c r="B20" s="191">
        <v>101.4</v>
      </c>
      <c r="C20" s="191">
        <v>91.2</v>
      </c>
      <c r="D20" s="191">
        <v>43.6</v>
      </c>
      <c r="E20" s="191">
        <v>56.4</v>
      </c>
      <c r="F20" s="178" t="s">
        <v>385</v>
      </c>
      <c r="G20" s="333" t="s">
        <v>145</v>
      </c>
    </row>
    <row r="21" spans="1:7">
      <c r="A21" s="190" t="s">
        <v>486</v>
      </c>
      <c r="B21" s="191">
        <v>100.2</v>
      </c>
      <c r="C21" s="191">
        <v>96.8</v>
      </c>
      <c r="D21" s="191">
        <v>43.5</v>
      </c>
      <c r="E21" s="191">
        <v>55.7</v>
      </c>
      <c r="F21" s="178"/>
    </row>
    <row r="22" spans="1:7">
      <c r="A22" s="190" t="s">
        <v>1007</v>
      </c>
      <c r="B22" s="191">
        <v>104.2</v>
      </c>
      <c r="C22" s="191">
        <v>105.8</v>
      </c>
      <c r="D22" s="191">
        <v>44.5</v>
      </c>
      <c r="E22" s="191">
        <v>54.3</v>
      </c>
      <c r="F22" s="178" t="s">
        <v>95</v>
      </c>
    </row>
    <row r="23" spans="1:7">
      <c r="A23" s="190"/>
      <c r="B23" s="191"/>
      <c r="C23" s="191"/>
      <c r="D23" s="191"/>
      <c r="E23" s="191"/>
      <c r="F23" s="191"/>
    </row>
    <row r="25" spans="1:7">
      <c r="B25" s="404"/>
      <c r="C25" s="404"/>
      <c r="D25" s="404"/>
      <c r="E25" s="404"/>
    </row>
    <row r="26" spans="1:7">
      <c r="B26" s="404"/>
      <c r="C26" s="404"/>
      <c r="D26" s="404"/>
      <c r="E26" s="404"/>
    </row>
    <row r="27" spans="1:7">
      <c r="B27" s="404"/>
      <c r="C27" s="404"/>
      <c r="D27" s="404"/>
      <c r="E27" s="404"/>
    </row>
    <row r="28" spans="1:7">
      <c r="B28" s="404"/>
      <c r="C28" s="404"/>
      <c r="D28" s="404"/>
      <c r="E28" s="404"/>
    </row>
    <row r="29" spans="1:7">
      <c r="B29" s="404"/>
      <c r="C29" s="404"/>
      <c r="D29" s="404"/>
      <c r="E29" s="404"/>
    </row>
    <row r="30" spans="1:7">
      <c r="B30" s="404"/>
      <c r="C30" s="404"/>
      <c r="D30" s="404"/>
      <c r="E30" s="404"/>
    </row>
    <row r="31" spans="1:7">
      <c r="B31" s="404"/>
      <c r="C31" s="404"/>
      <c r="D31" s="404"/>
      <c r="E31" s="404"/>
    </row>
    <row r="32" spans="1:7">
      <c r="B32" s="404"/>
      <c r="C32" s="404"/>
      <c r="D32" s="404"/>
      <c r="E32" s="404"/>
    </row>
    <row r="33" spans="2:5">
      <c r="B33" s="404"/>
      <c r="C33" s="404"/>
      <c r="D33" s="404"/>
      <c r="E33" s="404"/>
    </row>
    <row r="34" spans="2:5">
      <c r="B34" s="404"/>
      <c r="C34" s="404"/>
      <c r="D34" s="404"/>
      <c r="E34" s="404"/>
    </row>
    <row r="35" spans="2:5">
      <c r="B35" s="404"/>
      <c r="C35" s="404"/>
      <c r="D35" s="404"/>
      <c r="E35" s="404"/>
    </row>
    <row r="36" spans="2:5">
      <c r="B36" s="404"/>
      <c r="C36" s="404"/>
      <c r="D36" s="404"/>
      <c r="E36" s="404"/>
    </row>
    <row r="37" spans="2:5">
      <c r="B37" s="404"/>
      <c r="C37" s="404"/>
      <c r="D37" s="404"/>
      <c r="E37" s="404"/>
    </row>
    <row r="38" spans="2:5">
      <c r="B38" s="404"/>
      <c r="C38" s="404"/>
      <c r="D38" s="404"/>
      <c r="E38" s="404"/>
    </row>
    <row r="39" spans="2:5">
      <c r="B39" s="404"/>
      <c r="C39" s="404"/>
      <c r="D39" s="404"/>
      <c r="E39" s="404"/>
    </row>
    <row r="40" spans="2:5">
      <c r="B40" s="404"/>
      <c r="C40" s="404"/>
      <c r="D40" s="404"/>
      <c r="E40" s="404"/>
    </row>
    <row r="41" spans="2:5">
      <c r="B41" s="404"/>
      <c r="C41" s="404"/>
      <c r="D41" s="404"/>
      <c r="E41" s="404"/>
    </row>
    <row r="42" spans="2:5">
      <c r="B42" s="404"/>
      <c r="C42" s="404"/>
      <c r="D42" s="404"/>
      <c r="E42" s="404"/>
    </row>
    <row r="43" spans="2:5">
      <c r="B43" s="404"/>
      <c r="C43" s="404"/>
      <c r="D43" s="404"/>
      <c r="E43" s="404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V43"/>
  <sheetViews>
    <sheetView workbookViewId="0">
      <selection activeCell="G42" sqref="G42"/>
    </sheetView>
  </sheetViews>
  <sheetFormatPr defaultColWidth="9.140625" defaultRowHeight="12.75"/>
  <cols>
    <col min="1" max="1" width="9.140625" style="192" customWidth="1"/>
    <col min="2" max="7" width="9.85546875" style="195" customWidth="1"/>
    <col min="8" max="8" width="9.140625" style="193"/>
    <col min="9" max="16384" width="9.140625" style="113"/>
  </cols>
  <sheetData>
    <row r="1" spans="1:22">
      <c r="A1" s="309" t="s">
        <v>299</v>
      </c>
      <c r="B1" s="319" t="str">
        <f>IF(Content!$D$1=1,B2,B3)</f>
        <v>Agriculture, forestry and fishing</v>
      </c>
      <c r="C1" s="319" t="str">
        <f>IF(Content!$D$1=1,C2,C3)</f>
        <v>Manufacturing</v>
      </c>
      <c r="D1" s="319" t="str">
        <f>IF(Content!$D$1=1,D2,D3)</f>
        <v>Construction</v>
      </c>
      <c r="E1" s="319" t="str">
        <f>IF(Content!$D$1=1,E2,E3)</f>
        <v>Wholesale and retail trade; repair of motor vehicles and motorcycles</v>
      </c>
      <c r="F1" s="319" t="str">
        <f>IF(Content!$D$1=1,F2,F3)</f>
        <v>Real estate activities</v>
      </c>
      <c r="G1" s="319" t="str">
        <f>IF(Content!$D$1=1,G2,G3)</f>
        <v>Other</v>
      </c>
      <c r="I1" s="319" t="str">
        <f>IF(Content!$D$1=1,I2,I3)</f>
        <v xml:space="preserve">NFC Loans in Domestic Currency Breakdown by Type of Industry, UAH bn
</v>
      </c>
    </row>
    <row r="2" spans="1:22" hidden="1">
      <c r="B2" s="153" t="s">
        <v>1021</v>
      </c>
      <c r="C2" s="153" t="s">
        <v>1022</v>
      </c>
      <c r="D2" s="153" t="s">
        <v>681</v>
      </c>
      <c r="E2" s="153" t="s">
        <v>1023</v>
      </c>
      <c r="F2" s="153" t="s">
        <v>1024</v>
      </c>
      <c r="G2" s="153" t="s">
        <v>249</v>
      </c>
      <c r="I2" s="194" t="s">
        <v>1025</v>
      </c>
    </row>
    <row r="3" spans="1:22" hidden="1">
      <c r="B3" s="153" t="s">
        <v>1026</v>
      </c>
      <c r="C3" s="153" t="s">
        <v>642</v>
      </c>
      <c r="D3" s="153" t="s">
        <v>644</v>
      </c>
      <c r="E3" s="153" t="s">
        <v>1027</v>
      </c>
      <c r="F3" s="153" t="s">
        <v>1028</v>
      </c>
      <c r="G3" s="153" t="s">
        <v>334</v>
      </c>
      <c r="I3" s="194" t="s">
        <v>1029</v>
      </c>
    </row>
    <row r="4" spans="1:22">
      <c r="A4" s="176" t="s">
        <v>1005</v>
      </c>
      <c r="B4" s="458">
        <v>30.6</v>
      </c>
      <c r="C4" s="458">
        <v>61.3</v>
      </c>
      <c r="D4" s="458">
        <v>36.4</v>
      </c>
      <c r="E4" s="458">
        <v>191.8</v>
      </c>
      <c r="F4" s="458">
        <v>32.5</v>
      </c>
      <c r="G4" s="458">
        <v>83.9</v>
      </c>
      <c r="H4" s="178" t="s">
        <v>1005</v>
      </c>
      <c r="P4" s="114"/>
      <c r="Q4" s="114"/>
      <c r="R4" s="114"/>
      <c r="S4" s="114"/>
      <c r="T4" s="114"/>
      <c r="U4" s="114"/>
      <c r="V4" s="114"/>
    </row>
    <row r="5" spans="1:22">
      <c r="A5" s="176" t="s">
        <v>1006</v>
      </c>
      <c r="B5" s="458">
        <v>32.700000000000003</v>
      </c>
      <c r="C5" s="458">
        <v>58.4</v>
      </c>
      <c r="D5" s="458">
        <v>35.200000000000003</v>
      </c>
      <c r="E5" s="458">
        <v>176</v>
      </c>
      <c r="F5" s="458">
        <v>31.5</v>
      </c>
      <c r="G5" s="458">
        <v>81.900000000000006</v>
      </c>
      <c r="H5" s="178"/>
      <c r="P5" s="114"/>
      <c r="Q5" s="114"/>
      <c r="R5" s="114"/>
      <c r="S5" s="114"/>
      <c r="T5" s="114"/>
      <c r="U5" s="114"/>
    </row>
    <row r="6" spans="1:22">
      <c r="A6" s="176" t="s">
        <v>79</v>
      </c>
      <c r="B6" s="458">
        <v>34.9</v>
      </c>
      <c r="C6" s="458">
        <v>59.8</v>
      </c>
      <c r="D6" s="458">
        <v>35.700000000000003</v>
      </c>
      <c r="E6" s="458">
        <v>173</v>
      </c>
      <c r="F6" s="458">
        <v>31.8</v>
      </c>
      <c r="G6" s="458">
        <v>78.099999999999994</v>
      </c>
      <c r="H6" s="178" t="s">
        <v>79</v>
      </c>
      <c r="P6" s="114"/>
      <c r="Q6" s="114"/>
      <c r="R6" s="114"/>
      <c r="S6" s="114"/>
      <c r="T6" s="114"/>
      <c r="U6" s="114"/>
    </row>
    <row r="7" spans="1:22">
      <c r="A7" s="176" t="s">
        <v>80</v>
      </c>
      <c r="B7" s="458">
        <v>35.4</v>
      </c>
      <c r="C7" s="458">
        <v>66.400000000000006</v>
      </c>
      <c r="D7" s="458">
        <v>32.5</v>
      </c>
      <c r="E7" s="458">
        <v>165.1</v>
      </c>
      <c r="F7" s="458">
        <v>29.6</v>
      </c>
      <c r="G7" s="458">
        <v>83.8</v>
      </c>
      <c r="H7" s="178"/>
      <c r="P7" s="114"/>
      <c r="Q7" s="114"/>
      <c r="R7" s="114"/>
      <c r="S7" s="114"/>
      <c r="T7" s="114"/>
      <c r="U7" s="114"/>
    </row>
    <row r="8" spans="1:22">
      <c r="A8" s="176" t="s">
        <v>471</v>
      </c>
      <c r="B8" s="458">
        <v>31.7</v>
      </c>
      <c r="C8" s="458">
        <v>64.2</v>
      </c>
      <c r="D8" s="458">
        <v>34</v>
      </c>
      <c r="E8" s="458">
        <v>155.19999999999999</v>
      </c>
      <c r="F8" s="458">
        <v>29.5</v>
      </c>
      <c r="G8" s="458">
        <v>76</v>
      </c>
      <c r="H8" s="178" t="s">
        <v>471</v>
      </c>
      <c r="P8" s="114"/>
      <c r="Q8" s="114"/>
      <c r="R8" s="114"/>
      <c r="S8" s="114"/>
      <c r="T8" s="114"/>
      <c r="U8" s="114"/>
    </row>
    <row r="9" spans="1:22">
      <c r="A9" s="176" t="s">
        <v>987</v>
      </c>
      <c r="B9" s="458">
        <v>30.7</v>
      </c>
      <c r="C9" s="458">
        <v>63.4</v>
      </c>
      <c r="D9" s="458">
        <v>28.2</v>
      </c>
      <c r="E9" s="458">
        <v>148.80000000000001</v>
      </c>
      <c r="F9" s="458">
        <v>27</v>
      </c>
      <c r="G9" s="458">
        <v>72.3</v>
      </c>
      <c r="H9" s="178"/>
      <c r="P9" s="114"/>
      <c r="Q9" s="114"/>
      <c r="R9" s="114"/>
      <c r="S9" s="114"/>
      <c r="T9" s="114"/>
      <c r="U9" s="114"/>
    </row>
    <row r="10" spans="1:22">
      <c r="A10" s="176" t="s">
        <v>83</v>
      </c>
      <c r="B10" s="458">
        <v>30.2</v>
      </c>
      <c r="C10" s="458">
        <v>58.9</v>
      </c>
      <c r="D10" s="458">
        <v>26.5</v>
      </c>
      <c r="E10" s="458">
        <v>149.1</v>
      </c>
      <c r="F10" s="458">
        <v>26.7</v>
      </c>
      <c r="G10" s="458">
        <v>72.599999999999994</v>
      </c>
      <c r="H10" s="178" t="s">
        <v>83</v>
      </c>
      <c r="P10" s="114"/>
      <c r="Q10" s="114"/>
      <c r="R10" s="114"/>
      <c r="S10" s="114"/>
      <c r="T10" s="114"/>
      <c r="U10" s="114"/>
    </row>
    <row r="11" spans="1:22">
      <c r="A11" s="176" t="s">
        <v>84</v>
      </c>
      <c r="B11" s="458">
        <v>28.6</v>
      </c>
      <c r="C11" s="458">
        <v>50</v>
      </c>
      <c r="D11" s="458">
        <v>25</v>
      </c>
      <c r="E11" s="458">
        <v>143.5</v>
      </c>
      <c r="F11" s="458">
        <v>26.2</v>
      </c>
      <c r="G11" s="458">
        <v>65.3</v>
      </c>
      <c r="H11" s="178"/>
      <c r="P11" s="114"/>
      <c r="Q11" s="114"/>
      <c r="R11" s="114"/>
      <c r="S11" s="114"/>
      <c r="T11" s="114"/>
      <c r="U11" s="114"/>
    </row>
    <row r="12" spans="1:22">
      <c r="A12" s="176" t="s">
        <v>473</v>
      </c>
      <c r="B12" s="458">
        <v>31</v>
      </c>
      <c r="C12" s="458">
        <v>52.2</v>
      </c>
      <c r="D12" s="458">
        <v>22.8</v>
      </c>
      <c r="E12" s="458">
        <v>144.80000000000001</v>
      </c>
      <c r="F12" s="458">
        <v>25.4</v>
      </c>
      <c r="G12" s="458">
        <v>62.5</v>
      </c>
      <c r="H12" s="178" t="s">
        <v>473</v>
      </c>
      <c r="P12" s="114"/>
      <c r="Q12" s="114"/>
      <c r="R12" s="114"/>
      <c r="S12" s="114"/>
      <c r="T12" s="114"/>
      <c r="U12" s="114"/>
    </row>
    <row r="13" spans="1:22">
      <c r="A13" s="176" t="s">
        <v>988</v>
      </c>
      <c r="B13" s="458">
        <v>33.6</v>
      </c>
      <c r="C13" s="458">
        <v>51.4</v>
      </c>
      <c r="D13" s="458">
        <v>22.1</v>
      </c>
      <c r="E13" s="458">
        <v>145.1</v>
      </c>
      <c r="F13" s="458">
        <v>24.5</v>
      </c>
      <c r="G13" s="458">
        <v>57.7</v>
      </c>
      <c r="H13" s="178"/>
      <c r="P13" s="114"/>
      <c r="Q13" s="114"/>
      <c r="R13" s="114"/>
      <c r="S13" s="114"/>
      <c r="T13" s="114"/>
      <c r="U13" s="114"/>
    </row>
    <row r="14" spans="1:22">
      <c r="A14" s="176" t="s">
        <v>87</v>
      </c>
      <c r="B14" s="458">
        <v>38</v>
      </c>
      <c r="C14" s="458">
        <v>51.8</v>
      </c>
      <c r="D14" s="458">
        <v>22.8</v>
      </c>
      <c r="E14" s="458">
        <v>160.9</v>
      </c>
      <c r="F14" s="458">
        <v>26.2</v>
      </c>
      <c r="G14" s="458">
        <v>69.2</v>
      </c>
      <c r="H14" s="178" t="s">
        <v>87</v>
      </c>
      <c r="P14" s="114"/>
      <c r="Q14" s="114"/>
      <c r="R14" s="114"/>
      <c r="S14" s="114"/>
      <c r="T14" s="114"/>
      <c r="U14" s="114"/>
    </row>
    <row r="15" spans="1:22">
      <c r="A15" s="176" t="s">
        <v>88</v>
      </c>
      <c r="B15" s="458">
        <v>38.1</v>
      </c>
      <c r="C15" s="458">
        <v>53.9</v>
      </c>
      <c r="D15" s="458">
        <v>28.1</v>
      </c>
      <c r="E15" s="458">
        <v>198.2</v>
      </c>
      <c r="F15" s="458">
        <v>31.1</v>
      </c>
      <c r="G15" s="458">
        <v>68.099999999999994</v>
      </c>
      <c r="H15" s="178"/>
      <c r="P15" s="114"/>
      <c r="Q15" s="114"/>
      <c r="R15" s="114"/>
      <c r="S15" s="114"/>
      <c r="T15" s="114"/>
      <c r="U15" s="114"/>
    </row>
    <row r="16" spans="1:22">
      <c r="A16" s="176" t="s">
        <v>475</v>
      </c>
      <c r="B16" s="458">
        <v>37.799999999999997</v>
      </c>
      <c r="C16" s="458">
        <v>57.7</v>
      </c>
      <c r="D16" s="458">
        <v>28.4</v>
      </c>
      <c r="E16" s="458">
        <v>199.1</v>
      </c>
      <c r="F16" s="458">
        <v>31.1</v>
      </c>
      <c r="G16" s="458">
        <v>63.1</v>
      </c>
      <c r="H16" s="178" t="s">
        <v>475</v>
      </c>
      <c r="P16" s="114"/>
      <c r="Q16" s="114"/>
      <c r="R16" s="114"/>
      <c r="S16" s="114"/>
      <c r="T16" s="114"/>
      <c r="U16" s="114"/>
    </row>
    <row r="17" spans="1:21">
      <c r="A17" s="176" t="s">
        <v>989</v>
      </c>
      <c r="B17" s="458">
        <v>44.8</v>
      </c>
      <c r="C17" s="458">
        <v>55.2</v>
      </c>
      <c r="D17" s="458">
        <v>27.4</v>
      </c>
      <c r="E17" s="458">
        <v>199.2</v>
      </c>
      <c r="F17" s="458">
        <v>31.9</v>
      </c>
      <c r="G17" s="458">
        <v>66.099999999999994</v>
      </c>
      <c r="H17" s="178"/>
      <c r="P17" s="114"/>
      <c r="Q17" s="114"/>
      <c r="R17" s="114"/>
      <c r="S17" s="114"/>
      <c r="T17" s="114"/>
      <c r="U17" s="114"/>
    </row>
    <row r="18" spans="1:21">
      <c r="A18" s="176" t="s">
        <v>91</v>
      </c>
      <c r="B18" s="458">
        <v>47.3</v>
      </c>
      <c r="C18" s="458">
        <v>58.5</v>
      </c>
      <c r="D18" s="458">
        <v>27.2</v>
      </c>
      <c r="E18" s="458">
        <v>207.9</v>
      </c>
      <c r="F18" s="458">
        <v>33.700000000000003</v>
      </c>
      <c r="G18" s="458">
        <v>68.099999999999994</v>
      </c>
      <c r="H18" s="178" t="s">
        <v>91</v>
      </c>
      <c r="P18" s="114"/>
      <c r="Q18" s="114"/>
      <c r="R18" s="114"/>
      <c r="S18" s="114"/>
      <c r="T18" s="114"/>
      <c r="U18" s="114"/>
    </row>
    <row r="19" spans="1:21">
      <c r="A19" s="176" t="s">
        <v>92</v>
      </c>
      <c r="B19" s="458">
        <v>46</v>
      </c>
      <c r="C19" s="458">
        <v>60.6</v>
      </c>
      <c r="D19" s="458">
        <v>26.3</v>
      </c>
      <c r="E19" s="458">
        <v>221.5</v>
      </c>
      <c r="F19" s="458">
        <v>34</v>
      </c>
      <c r="G19" s="458">
        <v>66.7</v>
      </c>
      <c r="H19" s="178"/>
      <c r="P19" s="114"/>
      <c r="Q19" s="114"/>
      <c r="R19" s="114"/>
      <c r="S19" s="114"/>
      <c r="T19" s="114"/>
      <c r="U19" s="114"/>
    </row>
    <row r="20" spans="1:21">
      <c r="A20" s="176" t="s">
        <v>385</v>
      </c>
      <c r="B20" s="458">
        <v>48.5</v>
      </c>
      <c r="C20" s="458">
        <v>69.5</v>
      </c>
      <c r="D20" s="458">
        <v>27.9</v>
      </c>
      <c r="E20" s="458">
        <v>217.9</v>
      </c>
      <c r="F20" s="458">
        <v>32.799999999999997</v>
      </c>
      <c r="G20" s="458">
        <v>64</v>
      </c>
      <c r="H20" s="178" t="s">
        <v>385</v>
      </c>
      <c r="I20" s="319" t="str">
        <f>IF(Content!$D$1=1,I21,I22)</f>
        <v>Source: NBU.</v>
      </c>
      <c r="P20" s="114"/>
      <c r="Q20" s="114"/>
      <c r="R20" s="114"/>
      <c r="S20" s="114"/>
      <c r="T20" s="114"/>
      <c r="U20" s="114"/>
    </row>
    <row r="21" spans="1:21">
      <c r="A21" s="176" t="s">
        <v>486</v>
      </c>
      <c r="B21" s="458">
        <v>52.7</v>
      </c>
      <c r="C21" s="458">
        <v>61.1</v>
      </c>
      <c r="D21" s="458">
        <v>28</v>
      </c>
      <c r="E21" s="458">
        <v>219.6</v>
      </c>
      <c r="F21" s="458">
        <v>31</v>
      </c>
      <c r="G21" s="458">
        <v>62.7</v>
      </c>
      <c r="H21" s="178"/>
      <c r="I21" s="332" t="s">
        <v>144</v>
      </c>
      <c r="P21" s="114"/>
      <c r="Q21" s="114"/>
      <c r="R21" s="114"/>
      <c r="S21" s="114"/>
      <c r="T21" s="114"/>
      <c r="U21" s="114"/>
    </row>
    <row r="22" spans="1:21">
      <c r="A22" s="176" t="s">
        <v>1007</v>
      </c>
      <c r="B22" s="458">
        <v>54.8</v>
      </c>
      <c r="C22" s="458">
        <v>62.3</v>
      </c>
      <c r="D22" s="458">
        <v>28.9</v>
      </c>
      <c r="E22" s="458">
        <v>228.5</v>
      </c>
      <c r="F22" s="458">
        <v>30.9</v>
      </c>
      <c r="G22" s="458">
        <v>67.7</v>
      </c>
      <c r="H22" s="178" t="s">
        <v>95</v>
      </c>
      <c r="I22" s="333" t="s">
        <v>145</v>
      </c>
      <c r="P22" s="114"/>
      <c r="Q22" s="114"/>
      <c r="R22" s="114"/>
      <c r="S22" s="114"/>
      <c r="T22" s="114"/>
      <c r="U22" s="114"/>
    </row>
    <row r="25" spans="1:21">
      <c r="B25" s="405"/>
      <c r="C25" s="405"/>
      <c r="D25" s="405"/>
      <c r="E25" s="405"/>
      <c r="F25" s="405"/>
      <c r="G25" s="405"/>
    </row>
    <row r="26" spans="1:21">
      <c r="B26" s="405"/>
      <c r="C26" s="405"/>
      <c r="D26" s="405"/>
      <c r="E26" s="405"/>
      <c r="F26" s="405"/>
      <c r="G26" s="405"/>
    </row>
    <row r="27" spans="1:21">
      <c r="B27" s="405"/>
      <c r="C27" s="405"/>
      <c r="D27" s="405"/>
      <c r="E27" s="405"/>
      <c r="F27" s="405"/>
      <c r="G27" s="405"/>
    </row>
    <row r="28" spans="1:21">
      <c r="B28" s="405"/>
      <c r="C28" s="405"/>
      <c r="D28" s="405"/>
      <c r="E28" s="405"/>
      <c r="F28" s="405"/>
      <c r="G28" s="405"/>
    </row>
    <row r="29" spans="1:21">
      <c r="B29" s="405"/>
      <c r="C29" s="405"/>
      <c r="D29" s="405"/>
      <c r="E29" s="405"/>
      <c r="F29" s="405"/>
      <c r="G29" s="405"/>
    </row>
    <row r="30" spans="1:21" ht="12" customHeight="1">
      <c r="B30" s="405"/>
      <c r="C30" s="405"/>
      <c r="D30" s="405"/>
      <c r="E30" s="405"/>
      <c r="F30" s="405"/>
      <c r="G30" s="405"/>
    </row>
    <row r="31" spans="1:21">
      <c r="B31" s="405"/>
      <c r="C31" s="405"/>
      <c r="D31" s="405"/>
      <c r="E31" s="405"/>
      <c r="F31" s="405"/>
      <c r="G31" s="405"/>
    </row>
    <row r="32" spans="1:21">
      <c r="B32" s="405"/>
      <c r="C32" s="405"/>
      <c r="D32" s="405"/>
      <c r="E32" s="405"/>
      <c r="F32" s="405"/>
      <c r="G32" s="405"/>
    </row>
    <row r="33" spans="2:7">
      <c r="B33" s="405"/>
      <c r="C33" s="405"/>
      <c r="D33" s="405"/>
      <c r="E33" s="405"/>
      <c r="F33" s="405"/>
      <c r="G33" s="405"/>
    </row>
    <row r="34" spans="2:7">
      <c r="B34" s="405"/>
      <c r="C34" s="405"/>
      <c r="D34" s="405"/>
      <c r="E34" s="405"/>
      <c r="F34" s="405"/>
      <c r="G34" s="405"/>
    </row>
    <row r="35" spans="2:7">
      <c r="B35" s="405"/>
      <c r="C35" s="405"/>
      <c r="D35" s="405"/>
      <c r="E35" s="405"/>
      <c r="F35" s="405"/>
      <c r="G35" s="405"/>
    </row>
    <row r="36" spans="2:7">
      <c r="B36" s="405"/>
      <c r="C36" s="405"/>
      <c r="D36" s="405"/>
      <c r="E36" s="405"/>
      <c r="F36" s="405"/>
      <c r="G36" s="405"/>
    </row>
    <row r="37" spans="2:7">
      <c r="B37" s="405"/>
      <c r="C37" s="405"/>
      <c r="D37" s="405"/>
      <c r="E37" s="405"/>
      <c r="F37" s="405"/>
      <c r="G37" s="405"/>
    </row>
    <row r="38" spans="2:7">
      <c r="B38" s="405"/>
      <c r="C38" s="405"/>
      <c r="D38" s="405"/>
      <c r="E38" s="405"/>
      <c r="F38" s="405"/>
      <c r="G38" s="405"/>
    </row>
    <row r="39" spans="2:7">
      <c r="B39" s="405"/>
      <c r="C39" s="405"/>
      <c r="D39" s="405"/>
      <c r="E39" s="405"/>
      <c r="F39" s="405"/>
      <c r="G39" s="405"/>
    </row>
    <row r="40" spans="2:7">
      <c r="B40" s="405"/>
      <c r="C40" s="405"/>
      <c r="D40" s="405"/>
      <c r="E40" s="405"/>
      <c r="F40" s="405"/>
      <c r="G40" s="405"/>
    </row>
    <row r="41" spans="2:7">
      <c r="B41" s="405"/>
      <c r="C41" s="405"/>
      <c r="D41" s="405"/>
      <c r="E41" s="405"/>
      <c r="F41" s="405"/>
      <c r="G41" s="405"/>
    </row>
    <row r="42" spans="2:7">
      <c r="B42" s="405"/>
      <c r="C42" s="405"/>
      <c r="D42" s="405"/>
      <c r="E42" s="405"/>
      <c r="F42" s="405"/>
      <c r="G42" s="405"/>
    </row>
    <row r="43" spans="2:7">
      <c r="B43" s="405"/>
      <c r="C43" s="405"/>
      <c r="D43" s="405"/>
      <c r="E43" s="405"/>
      <c r="F43" s="405"/>
      <c r="G43" s="40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V36"/>
  <sheetViews>
    <sheetView workbookViewId="0">
      <selection activeCell="G42" sqref="G42"/>
    </sheetView>
  </sheetViews>
  <sheetFormatPr defaultRowHeight="12.75"/>
  <sheetData>
    <row r="1" spans="1:13">
      <c r="A1" s="59" t="s">
        <v>299</v>
      </c>
      <c r="B1" s="319" t="str">
        <f>IF(Content!$D$1=1,B2,B3)</f>
        <v>Euro area</v>
      </c>
      <c r="C1" s="319" t="str">
        <f>IF(Content!$D$1=1,C2,C3)</f>
        <v>Russia</v>
      </c>
      <c r="D1" s="319" t="str">
        <f>IF(Content!$D$1=1,D2,D3)</f>
        <v>Turkey</v>
      </c>
      <c r="E1" s="319" t="str">
        <f>IF(Content!$D$1=1,E2,E3)</f>
        <v>China</v>
      </c>
      <c r="F1" s="319" t="str">
        <f>IF(Content!$D$1=1,F2,F3)</f>
        <v>Poland</v>
      </c>
      <c r="G1" s="319" t="str">
        <f>IF(Content!$D$1=1,G2,G3)</f>
        <v>Egypt</v>
      </c>
      <c r="H1" s="319" t="str">
        <f>IF(Content!$D$1=1,H2,H3)</f>
        <v>India</v>
      </c>
      <c r="I1" s="319" t="str">
        <f>IF(Content!$D$1=1,I2,I3)</f>
        <v>Other countries</v>
      </c>
      <c r="J1" s="319" t="str">
        <f>IF(Content!$D$1=1,J2,J3)</f>
        <v xml:space="preserve">UAwGDP current </v>
      </c>
      <c r="K1" s="319" t="str">
        <f>IF(Content!$D$1=1,K2,K3)</f>
        <v>UAwGDP previous</v>
      </c>
      <c r="M1" s="319" t="str">
        <f>IF(Content!$D$1=1,M2,M3)</f>
        <v xml:space="preserve">Contributions to Annual GDP Growth of Ukraine’s MTP Countries (UAwGDP), % yoy, pp </v>
      </c>
    </row>
    <row r="2" spans="1:13" hidden="1">
      <c r="A2" s="59"/>
      <c r="B2" t="s">
        <v>1114</v>
      </c>
      <c r="C2" t="s">
        <v>406</v>
      </c>
      <c r="D2" t="s">
        <v>901</v>
      </c>
      <c r="E2" t="s">
        <v>913</v>
      </c>
      <c r="F2" t="s">
        <v>405</v>
      </c>
      <c r="G2" t="s">
        <v>1115</v>
      </c>
      <c r="H2" t="s">
        <v>911</v>
      </c>
      <c r="I2" t="s">
        <v>1116</v>
      </c>
      <c r="J2" t="s">
        <v>1195</v>
      </c>
      <c r="K2" t="s">
        <v>1196</v>
      </c>
      <c r="M2" s="1" t="s">
        <v>1197</v>
      </c>
    </row>
    <row r="3" spans="1:13" hidden="1">
      <c r="B3" t="s">
        <v>1118</v>
      </c>
      <c r="C3" t="s">
        <v>358</v>
      </c>
      <c r="D3" t="s">
        <v>902</v>
      </c>
      <c r="E3" t="s">
        <v>914</v>
      </c>
      <c r="F3" t="s">
        <v>402</v>
      </c>
      <c r="G3" t="s">
        <v>1119</v>
      </c>
      <c r="H3" t="s">
        <v>912</v>
      </c>
      <c r="I3" t="s">
        <v>1120</v>
      </c>
      <c r="J3" t="s">
        <v>1198</v>
      </c>
      <c r="K3" t="s">
        <v>1199</v>
      </c>
      <c r="M3" s="1" t="s">
        <v>1121</v>
      </c>
    </row>
    <row r="4" spans="1:13">
      <c r="A4" s="246">
        <v>2014</v>
      </c>
      <c r="B4" s="31">
        <v>0.248</v>
      </c>
      <c r="C4" s="31">
        <v>0.23300000000000001</v>
      </c>
      <c r="D4" s="31">
        <v>0.33300000000000002</v>
      </c>
      <c r="E4" s="31">
        <v>0.32900000000000001</v>
      </c>
      <c r="F4" s="31">
        <v>0.14599999999999999</v>
      </c>
      <c r="G4" s="31">
        <v>9.8000000000000004E-2</v>
      </c>
      <c r="H4" s="31">
        <v>0.23799999999999999</v>
      </c>
      <c r="I4" s="31">
        <v>0.71699999999999997</v>
      </c>
      <c r="J4" s="31">
        <v>2.3410000000000002</v>
      </c>
      <c r="K4" s="31"/>
    </row>
    <row r="5" spans="1:13">
      <c r="A5" s="246">
        <v>2015</v>
      </c>
      <c r="B5" s="31">
        <v>0.48</v>
      </c>
      <c r="C5" s="31">
        <v>-0.71899999999999997</v>
      </c>
      <c r="D5" s="31">
        <v>0.432</v>
      </c>
      <c r="E5" s="31">
        <v>0.36199999999999999</v>
      </c>
      <c r="F5" s="31">
        <v>0.214</v>
      </c>
      <c r="G5" s="31">
        <v>0.23499999999999999</v>
      </c>
      <c r="H5" s="31">
        <v>0.27200000000000002</v>
      </c>
      <c r="I5" s="31">
        <v>0.30299999999999999</v>
      </c>
      <c r="J5" s="31">
        <v>1.579</v>
      </c>
      <c r="K5" s="31"/>
    </row>
    <row r="6" spans="1:13">
      <c r="A6" s="247">
        <v>2016</v>
      </c>
      <c r="B6" s="31">
        <v>0.44400000000000001</v>
      </c>
      <c r="C6" s="31">
        <v>-4.2000000000000003E-2</v>
      </c>
      <c r="D6" s="31">
        <v>0.249</v>
      </c>
      <c r="E6" s="31">
        <v>0.43099999999999999</v>
      </c>
      <c r="F6" s="31">
        <v>0.16</v>
      </c>
      <c r="G6" s="31">
        <v>0.24199999999999999</v>
      </c>
      <c r="H6" s="31">
        <v>0.26900000000000002</v>
      </c>
      <c r="I6" s="31">
        <v>0.42399999999999999</v>
      </c>
      <c r="J6" s="31">
        <v>2.1779999999999999</v>
      </c>
      <c r="K6" s="31"/>
    </row>
    <row r="7" spans="1:13">
      <c r="A7" s="247">
        <v>2017</v>
      </c>
      <c r="B7" s="31">
        <v>0.624</v>
      </c>
      <c r="C7" s="31">
        <v>0.27800000000000002</v>
      </c>
      <c r="D7" s="31">
        <v>0.45600000000000002</v>
      </c>
      <c r="E7" s="31">
        <v>0.35699999999999998</v>
      </c>
      <c r="F7" s="31">
        <v>0.30299999999999999</v>
      </c>
      <c r="G7" s="31">
        <v>0.29399999999999998</v>
      </c>
      <c r="H7" s="31">
        <v>0.34699999999999998</v>
      </c>
      <c r="I7" s="31">
        <v>0.81899999999999995</v>
      </c>
      <c r="J7" s="31">
        <v>3.4790000000000001</v>
      </c>
      <c r="K7" s="31">
        <v>3.4649999999999999</v>
      </c>
    </row>
    <row r="8" spans="1:13">
      <c r="A8" s="248">
        <v>2018</v>
      </c>
      <c r="B8" s="249">
        <v>0.55900000000000005</v>
      </c>
      <c r="C8" s="249">
        <v>0.315</v>
      </c>
      <c r="D8" s="249">
        <v>0.219</v>
      </c>
      <c r="E8" s="249">
        <v>0.34599999999999997</v>
      </c>
      <c r="F8" s="249">
        <v>0.28299999999999997</v>
      </c>
      <c r="G8" s="249">
        <v>0.33600000000000002</v>
      </c>
      <c r="H8" s="249">
        <v>0.41799999999999998</v>
      </c>
      <c r="I8" s="249">
        <v>0.753</v>
      </c>
      <c r="J8" s="249">
        <v>3.2290000000000001</v>
      </c>
      <c r="K8" s="249">
        <v>3.286</v>
      </c>
    </row>
    <row r="9" spans="1:13">
      <c r="A9" s="248">
        <v>2019</v>
      </c>
      <c r="B9" s="249">
        <v>0.48699999999999999</v>
      </c>
      <c r="C9" s="249">
        <v>0.36</v>
      </c>
      <c r="D9" s="249">
        <v>0.156</v>
      </c>
      <c r="E9" s="249">
        <v>0.33600000000000002</v>
      </c>
      <c r="F9" s="249">
        <v>0.23200000000000001</v>
      </c>
      <c r="G9" s="249">
        <v>0.35199999999999998</v>
      </c>
      <c r="H9" s="249">
        <v>0.42</v>
      </c>
      <c r="I9" s="249">
        <v>0.61199999999999999</v>
      </c>
      <c r="J9" s="249">
        <v>2.9540000000000002</v>
      </c>
      <c r="K9" s="249">
        <v>3.0760000000000001</v>
      </c>
    </row>
    <row r="10" spans="1:13">
      <c r="A10" s="248">
        <v>2020</v>
      </c>
      <c r="B10" s="249">
        <v>0.442</v>
      </c>
      <c r="C10" s="249">
        <v>0.371</v>
      </c>
      <c r="D10" s="249">
        <v>0.19700000000000001</v>
      </c>
      <c r="E10" s="249">
        <v>0.32600000000000001</v>
      </c>
      <c r="F10" s="249">
        <v>0.19800000000000001</v>
      </c>
      <c r="G10" s="249">
        <v>0.374</v>
      </c>
      <c r="H10" s="249">
        <v>0.43099999999999999</v>
      </c>
      <c r="I10" s="249">
        <v>0.55000000000000004</v>
      </c>
      <c r="J10" s="249">
        <v>2.89</v>
      </c>
      <c r="K10" s="249">
        <v>2.9129999999999998</v>
      </c>
    </row>
    <row r="11" spans="1:13">
      <c r="A11" s="30"/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1:13">
      <c r="A12" s="30"/>
      <c r="B12" s="31"/>
      <c r="C12" s="31"/>
      <c r="D12" s="31"/>
      <c r="E12" s="31"/>
      <c r="F12" s="31"/>
      <c r="G12" s="31"/>
      <c r="H12" s="31"/>
      <c r="I12" s="31"/>
      <c r="J12" s="31"/>
      <c r="K12" s="31"/>
    </row>
    <row r="13" spans="1:13">
      <c r="A13" s="30"/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1:13">
      <c r="A14" s="30"/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1:13">
      <c r="A15" s="30"/>
      <c r="B15" s="31"/>
      <c r="C15" s="31"/>
      <c r="D15" s="31"/>
      <c r="E15" s="31"/>
      <c r="F15" s="31"/>
      <c r="G15" s="31"/>
      <c r="H15" s="31"/>
      <c r="I15" s="31"/>
      <c r="J15" s="31"/>
      <c r="K15" s="31"/>
    </row>
    <row r="16" spans="1:13">
      <c r="A16" s="30"/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1:22">
      <c r="A17" s="30"/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1:22">
      <c r="A18" s="30"/>
      <c r="B18" s="31"/>
      <c r="C18" s="31"/>
      <c r="D18" s="31"/>
      <c r="E18" s="31"/>
      <c r="F18" s="31"/>
      <c r="G18" s="31"/>
      <c r="H18" s="31"/>
      <c r="I18" s="31"/>
      <c r="J18" s="31"/>
      <c r="K18" s="31"/>
      <c r="M18" s="319" t="str">
        <f>IF(Content!$D$1=1,M19,M20)</f>
        <v>Source: NBU staff estimates based on IMF.</v>
      </c>
    </row>
    <row r="19" spans="1:22">
      <c r="A19" s="30"/>
      <c r="B19" s="31"/>
      <c r="C19" s="31"/>
      <c r="D19" s="31"/>
      <c r="E19" s="31"/>
      <c r="F19" s="31"/>
      <c r="G19" s="31"/>
      <c r="H19" s="31"/>
      <c r="I19" s="31"/>
      <c r="J19" s="31"/>
      <c r="K19" s="31"/>
      <c r="M19" s="2" t="s">
        <v>1200</v>
      </c>
    </row>
    <row r="20" spans="1:22">
      <c r="A20" s="30"/>
      <c r="B20" s="31"/>
      <c r="C20" s="31"/>
      <c r="D20" s="31"/>
      <c r="E20" s="31"/>
      <c r="F20" s="31"/>
      <c r="G20" s="31"/>
      <c r="H20" s="31"/>
      <c r="I20" s="31"/>
      <c r="J20" s="31"/>
      <c r="K20" s="31"/>
      <c r="M20" s="2" t="s">
        <v>1201</v>
      </c>
      <c r="V20" s="220"/>
    </row>
    <row r="21" spans="1:22">
      <c r="A21" s="30"/>
      <c r="B21" s="31"/>
      <c r="C21" s="31"/>
      <c r="D21" s="31"/>
      <c r="E21" s="31"/>
      <c r="F21" s="31"/>
      <c r="G21" s="31"/>
      <c r="H21" s="31"/>
      <c r="I21" s="31"/>
      <c r="J21" s="31"/>
      <c r="K21" s="31"/>
    </row>
    <row r="22" spans="1:22">
      <c r="A22" s="30"/>
      <c r="B22" s="31"/>
      <c r="C22" s="31"/>
      <c r="D22" s="31"/>
      <c r="E22" s="31"/>
      <c r="F22" s="31"/>
      <c r="G22" s="31"/>
      <c r="H22" s="31"/>
      <c r="I22" s="31"/>
      <c r="J22" s="31"/>
      <c r="K22" s="31"/>
    </row>
    <row r="23" spans="1:22">
      <c r="A23" s="30"/>
      <c r="B23" s="31"/>
      <c r="C23" s="31"/>
      <c r="D23" s="31"/>
      <c r="E23" s="31"/>
      <c r="F23" s="31"/>
      <c r="G23" s="31"/>
      <c r="H23" s="31"/>
      <c r="I23" s="31"/>
      <c r="J23" s="31"/>
      <c r="K23" s="31"/>
    </row>
    <row r="24" spans="1:22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</row>
    <row r="25" spans="1:22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</row>
    <row r="26" spans="1:22">
      <c r="A26" s="30"/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1:22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</row>
    <row r="28" spans="1:22">
      <c r="A28" s="30"/>
      <c r="B28" s="31"/>
      <c r="C28" s="31"/>
      <c r="D28" s="31"/>
      <c r="E28" s="31"/>
      <c r="F28" s="31"/>
      <c r="G28" s="31"/>
      <c r="H28" s="31"/>
      <c r="I28" s="31"/>
      <c r="J28" s="31"/>
      <c r="K28" s="31"/>
    </row>
    <row r="29" spans="1:22">
      <c r="A29" s="30"/>
      <c r="B29" s="31"/>
      <c r="C29" s="31"/>
      <c r="D29" s="31"/>
      <c r="E29" s="31"/>
      <c r="F29" s="31"/>
      <c r="G29" s="31"/>
      <c r="H29" s="31"/>
      <c r="I29" s="31"/>
      <c r="J29" s="31"/>
      <c r="K29" s="31"/>
    </row>
    <row r="30" spans="1:22">
      <c r="A30" s="30"/>
      <c r="B30" s="31"/>
      <c r="C30" s="31"/>
      <c r="D30" s="31"/>
      <c r="E30" s="31"/>
      <c r="F30" s="31"/>
      <c r="G30" s="31"/>
      <c r="H30" s="31"/>
      <c r="I30" s="31"/>
      <c r="J30" s="31"/>
      <c r="K30" s="31"/>
    </row>
    <row r="31" spans="1:22">
      <c r="A31" s="30"/>
      <c r="B31" s="31"/>
      <c r="C31" s="31"/>
      <c r="D31" s="31"/>
      <c r="E31" s="31"/>
      <c r="F31" s="31"/>
      <c r="G31" s="31"/>
      <c r="H31" s="31"/>
      <c r="I31" s="31"/>
      <c r="J31" s="31"/>
      <c r="K31" s="31"/>
    </row>
    <row r="32" spans="1:22">
      <c r="A32" s="30"/>
      <c r="B32" s="31"/>
      <c r="C32" s="31"/>
      <c r="D32" s="31"/>
      <c r="E32" s="31"/>
      <c r="F32" s="31"/>
      <c r="G32" s="31"/>
      <c r="H32" s="31"/>
      <c r="I32" s="31"/>
      <c r="J32" s="31"/>
      <c r="K32" s="31"/>
    </row>
    <row r="33" spans="1:11">
      <c r="A33" s="30"/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1:11">
      <c r="A34" s="30"/>
      <c r="B34" s="31"/>
      <c r="C34" s="31"/>
      <c r="D34" s="31"/>
      <c r="E34" s="31"/>
      <c r="F34" s="31"/>
      <c r="G34" s="31"/>
      <c r="H34" s="31"/>
      <c r="I34" s="31"/>
      <c r="J34" s="31"/>
      <c r="K34" s="31"/>
    </row>
    <row r="35" spans="1:11">
      <c r="A35" s="30"/>
      <c r="B35" s="31"/>
      <c r="C35" s="31"/>
      <c r="D35" s="31"/>
      <c r="E35" s="31"/>
      <c r="F35" s="31"/>
      <c r="G35" s="31"/>
      <c r="H35" s="31"/>
      <c r="I35" s="31"/>
      <c r="J35" s="31"/>
      <c r="K35" s="31"/>
    </row>
    <row r="36" spans="1:11">
      <c r="A36" s="30"/>
      <c r="B36" s="31"/>
      <c r="C36" s="31"/>
      <c r="D36" s="31"/>
      <c r="E36" s="31"/>
      <c r="F36" s="31"/>
      <c r="G36" s="31"/>
      <c r="H36" s="31"/>
      <c r="I36" s="31"/>
      <c r="J36" s="31"/>
      <c r="K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36"/>
  <sheetViews>
    <sheetView workbookViewId="0">
      <selection activeCell="G42" sqref="G42"/>
    </sheetView>
  </sheetViews>
  <sheetFormatPr defaultColWidth="9.140625" defaultRowHeight="12.75"/>
  <cols>
    <col min="1" max="16384" width="9.140625" style="1"/>
  </cols>
  <sheetData>
    <row r="1" spans="1:9">
      <c r="A1" s="309" t="s">
        <v>299</v>
      </c>
      <c r="B1" s="319" t="str">
        <f>IF(Content!$D$1=1,B2,B3)</f>
        <v>Euro area (current forecast)</v>
      </c>
      <c r="C1" s="319" t="str">
        <f>IF(Content!$D$1=1,C2,C3)</f>
        <v>Euro area (previous forecast)</v>
      </c>
      <c r="D1" s="319" t="str">
        <f>IF(Content!$D$1=1,D2,D3)</f>
        <v>Russia</v>
      </c>
      <c r="E1" s="319" t="str">
        <f>IF(Content!$D$1=1,E2,E3)</f>
        <v>China</v>
      </c>
      <c r="F1" s="319" t="str">
        <f>IF(Content!$D$1=1,F2,F3)</f>
        <v>Turkey (current forecast)</v>
      </c>
      <c r="G1" s="319" t="str">
        <f>IF(Content!$D$1=1,G2,G3)</f>
        <v>Turkey (previous forecast)</v>
      </c>
      <c r="I1" s="319" t="str">
        <f>IF(Content!$D$1=1,I2,I3)</f>
        <v>Real GDP of Selected Ukraine’s MTP Countries, % yoy</v>
      </c>
    </row>
    <row r="2" spans="1:9" hidden="1">
      <c r="A2" s="309"/>
      <c r="B2" s="1" t="s">
        <v>1202</v>
      </c>
      <c r="C2" s="1" t="s">
        <v>1203</v>
      </c>
      <c r="D2" s="1" t="s">
        <v>406</v>
      </c>
      <c r="E2" s="1" t="s">
        <v>913</v>
      </c>
      <c r="F2" s="1" t="s">
        <v>1204</v>
      </c>
      <c r="G2" s="1" t="s">
        <v>1205</v>
      </c>
      <c r="I2" s="1" t="s">
        <v>1206</v>
      </c>
    </row>
    <row r="3" spans="1:9" hidden="1">
      <c r="B3" s="1" t="s">
        <v>1207</v>
      </c>
      <c r="C3" s="1" t="s">
        <v>1208</v>
      </c>
      <c r="D3" s="1" t="s">
        <v>358</v>
      </c>
      <c r="E3" s="1" t="s">
        <v>914</v>
      </c>
      <c r="F3" s="1" t="s">
        <v>1209</v>
      </c>
      <c r="G3" s="1" t="s">
        <v>1210</v>
      </c>
      <c r="I3" s="1" t="s">
        <v>1211</v>
      </c>
    </row>
    <row r="4" spans="1:9">
      <c r="A4" s="450" t="s">
        <v>751</v>
      </c>
      <c r="B4" s="451">
        <v>0.9</v>
      </c>
      <c r="C4" s="451"/>
      <c r="D4" s="451">
        <v>0.7</v>
      </c>
      <c r="E4" s="451">
        <v>7.4</v>
      </c>
      <c r="F4" s="451">
        <v>5.166690718408077</v>
      </c>
      <c r="G4" s="451"/>
    </row>
    <row r="5" spans="1:9">
      <c r="A5" s="450" t="s">
        <v>753</v>
      </c>
      <c r="B5" s="451">
        <v>1.6</v>
      </c>
      <c r="C5" s="451"/>
      <c r="D5" s="451">
        <v>-2.8</v>
      </c>
      <c r="E5" s="451">
        <v>6.9</v>
      </c>
      <c r="F5" s="451">
        <v>6.0576294689352039</v>
      </c>
      <c r="G5" s="451"/>
    </row>
    <row r="6" spans="1:9">
      <c r="A6" s="452" t="s">
        <v>755</v>
      </c>
      <c r="B6" s="451">
        <v>1.7</v>
      </c>
      <c r="C6" s="451"/>
      <c r="D6" s="451">
        <v>-0.2</v>
      </c>
      <c r="E6" s="451">
        <v>6.7</v>
      </c>
      <c r="F6" s="451">
        <v>2.9</v>
      </c>
      <c r="G6" s="451"/>
    </row>
    <row r="7" spans="1:9">
      <c r="A7" s="450" t="s">
        <v>757</v>
      </c>
      <c r="B7" s="451">
        <v>2.5</v>
      </c>
      <c r="C7" s="451">
        <v>2.5</v>
      </c>
      <c r="D7" s="451">
        <v>1.5</v>
      </c>
      <c r="E7" s="451">
        <v>6.9</v>
      </c>
      <c r="F7" s="451">
        <v>7.4</v>
      </c>
      <c r="G7" s="451">
        <v>7.4</v>
      </c>
    </row>
    <row r="8" spans="1:9">
      <c r="A8" s="450" t="s">
        <v>1212</v>
      </c>
      <c r="B8" s="451">
        <v>2.1</v>
      </c>
      <c r="C8" s="451">
        <v>2.2999999999999998</v>
      </c>
      <c r="D8" s="451">
        <v>1.7</v>
      </c>
      <c r="E8" s="451">
        <v>6.7</v>
      </c>
      <c r="F8" s="451">
        <v>3.6</v>
      </c>
      <c r="G8" s="451">
        <v>4.4000000000000004</v>
      </c>
    </row>
    <row r="9" spans="1:9">
      <c r="A9" s="450" t="s">
        <v>1213</v>
      </c>
      <c r="B9" s="451">
        <v>1.9</v>
      </c>
      <c r="C9" s="451">
        <v>1.9</v>
      </c>
      <c r="D9" s="451">
        <v>2</v>
      </c>
      <c r="E9" s="451">
        <v>6.5</v>
      </c>
      <c r="F9" s="451">
        <v>2.5</v>
      </c>
      <c r="G9" s="451">
        <v>4</v>
      </c>
    </row>
    <row r="10" spans="1:9">
      <c r="A10" s="450" t="s">
        <v>1214</v>
      </c>
      <c r="B10" s="451">
        <v>1.7</v>
      </c>
      <c r="C10" s="451">
        <v>1.7</v>
      </c>
      <c r="D10" s="451">
        <v>2</v>
      </c>
      <c r="E10" s="451">
        <v>6.3</v>
      </c>
      <c r="F10" s="451">
        <v>3.2</v>
      </c>
      <c r="G10" s="451">
        <v>3.6</v>
      </c>
    </row>
    <row r="13" spans="1:9">
      <c r="B13" s="451"/>
    </row>
    <row r="17" spans="1:11">
      <c r="I17" s="319" t="str">
        <f>IF(Content!$D$1=1,I18,I19)</f>
        <v>Source: NBU staff estimates.</v>
      </c>
    </row>
    <row r="18" spans="1:11">
      <c r="I18" s="2" t="s">
        <v>1215</v>
      </c>
      <c r="K18" s="220"/>
    </row>
    <row r="19" spans="1:11">
      <c r="I19" s="2" t="s">
        <v>129</v>
      </c>
    </row>
    <row r="22" spans="1:11">
      <c r="B22" s="250"/>
    </row>
    <row r="23" spans="1:11">
      <c r="B23" s="250"/>
    </row>
    <row r="31" spans="1:11">
      <c r="A31" s="245"/>
      <c r="B31" s="451"/>
      <c r="C31" s="451"/>
      <c r="D31" s="451"/>
      <c r="E31" s="451"/>
      <c r="F31" s="451"/>
      <c r="G31" s="451"/>
    </row>
    <row r="32" spans="1:11">
      <c r="A32" s="245"/>
      <c r="B32" s="451"/>
      <c r="C32" s="451"/>
      <c r="D32" s="451"/>
      <c r="E32" s="451"/>
      <c r="F32" s="451"/>
      <c r="G32" s="451"/>
    </row>
    <row r="33" spans="1:7">
      <c r="A33" s="245"/>
      <c r="B33" s="451"/>
      <c r="C33" s="451"/>
      <c r="D33" s="451"/>
      <c r="E33" s="451"/>
      <c r="F33" s="451"/>
      <c r="G33" s="451"/>
    </row>
    <row r="34" spans="1:7">
      <c r="A34" s="245"/>
      <c r="B34" s="451"/>
      <c r="C34" s="451"/>
      <c r="D34" s="451"/>
      <c r="E34" s="451"/>
      <c r="F34" s="451"/>
      <c r="G34" s="451"/>
    </row>
    <row r="35" spans="1:7">
      <c r="A35" s="245"/>
      <c r="B35" s="451"/>
      <c r="C35" s="451"/>
      <c r="D35" s="451"/>
      <c r="E35" s="451"/>
      <c r="F35" s="451"/>
      <c r="G35" s="451"/>
    </row>
    <row r="36" spans="1:7">
      <c r="A36" s="245"/>
      <c r="B36" s="451"/>
      <c r="C36" s="451"/>
      <c r="D36" s="451"/>
      <c r="E36" s="451"/>
      <c r="F36" s="451"/>
      <c r="G36" s="45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P968"/>
  <sheetViews>
    <sheetView workbookViewId="0">
      <selection activeCell="G42" sqref="G42"/>
    </sheetView>
  </sheetViews>
  <sheetFormatPr defaultColWidth="9.140625" defaultRowHeight="12.75"/>
  <cols>
    <col min="1" max="1" width="12" style="295" customWidth="1"/>
    <col min="2" max="16384" width="9.140625" style="295"/>
  </cols>
  <sheetData>
    <row r="1" spans="1:7">
      <c r="A1" s="59" t="s">
        <v>299</v>
      </c>
      <c r="B1" s="319" t="str">
        <f>IF(Content!$D$1=1,B2,B3)</f>
        <v>BoJ Policy-Rate Balances</v>
      </c>
      <c r="C1" s="319" t="str">
        <f>IF(Content!$D$1=1,C2,C3)</f>
        <v>BoE Bank Rate</v>
      </c>
      <c r="D1" s="319" t="str">
        <f>IF(Content!$D$1=1,D2,D3)</f>
        <v>FRS Federal Funds Rate (upper bound)</v>
      </c>
      <c r="E1" s="319" t="str">
        <f>IF(Content!$D$1=1,E2,E3)</f>
        <v>ECB Deposit Facility Rate</v>
      </c>
      <c r="G1" s="319" t="str">
        <f>IF(Content!$D$1=1,G2,G3)</f>
        <v>Key Policy Rates of Major Central Banks, %</v>
      </c>
    </row>
    <row r="2" spans="1:7" hidden="1">
      <c r="A2" s="59"/>
      <c r="B2" s="295" t="s">
        <v>1216</v>
      </c>
      <c r="C2" s="295" t="s">
        <v>1217</v>
      </c>
      <c r="D2" s="295" t="s">
        <v>1218</v>
      </c>
      <c r="E2" s="295" t="s">
        <v>1219</v>
      </c>
      <c r="G2" s="379" t="s">
        <v>1220</v>
      </c>
    </row>
    <row r="3" spans="1:7" hidden="1">
      <c r="B3" s="295" t="s">
        <v>1221</v>
      </c>
      <c r="C3" s="295" t="s">
        <v>1222</v>
      </c>
      <c r="D3" s="295" t="s">
        <v>1223</v>
      </c>
      <c r="E3" s="295" t="s">
        <v>1224</v>
      </c>
      <c r="G3" s="379" t="s">
        <v>1175</v>
      </c>
    </row>
    <row r="4" spans="1:7">
      <c r="A4" s="380">
        <v>42737</v>
      </c>
      <c r="B4" s="381">
        <v>-0.1</v>
      </c>
      <c r="C4" s="381">
        <v>0.25</v>
      </c>
      <c r="D4" s="381">
        <v>0.75</v>
      </c>
      <c r="E4" s="381">
        <v>-0.4</v>
      </c>
    </row>
    <row r="5" spans="1:7">
      <c r="A5" s="380">
        <v>42738</v>
      </c>
      <c r="B5" s="381">
        <v>-0.1</v>
      </c>
      <c r="C5" s="381">
        <v>0.25</v>
      </c>
      <c r="D5" s="381">
        <v>0.75</v>
      </c>
      <c r="E5" s="381">
        <v>-0.4</v>
      </c>
    </row>
    <row r="6" spans="1:7">
      <c r="A6" s="380">
        <v>42739</v>
      </c>
      <c r="B6" s="381">
        <v>-0.1</v>
      </c>
      <c r="C6" s="381">
        <v>0.25</v>
      </c>
      <c r="D6" s="381">
        <v>0.75</v>
      </c>
      <c r="E6" s="381">
        <v>-0.4</v>
      </c>
    </row>
    <row r="7" spans="1:7">
      <c r="A7" s="380">
        <v>42740</v>
      </c>
      <c r="B7" s="381">
        <v>-0.1</v>
      </c>
      <c r="C7" s="381">
        <v>0.25</v>
      </c>
      <c r="D7" s="381">
        <v>0.75</v>
      </c>
      <c r="E7" s="381">
        <v>-0.4</v>
      </c>
    </row>
    <row r="8" spans="1:7">
      <c r="A8" s="380">
        <v>42741</v>
      </c>
      <c r="B8" s="381">
        <v>-0.1</v>
      </c>
      <c r="C8" s="381">
        <v>0.25</v>
      </c>
      <c r="D8" s="381">
        <v>0.75</v>
      </c>
      <c r="E8" s="381">
        <v>-0.4</v>
      </c>
    </row>
    <row r="9" spans="1:7">
      <c r="A9" s="380">
        <v>42744</v>
      </c>
      <c r="B9" s="381">
        <v>-0.1</v>
      </c>
      <c r="C9" s="381">
        <v>0.25</v>
      </c>
      <c r="D9" s="381">
        <v>0.75</v>
      </c>
      <c r="E9" s="381">
        <v>-0.4</v>
      </c>
    </row>
    <row r="10" spans="1:7">
      <c r="A10" s="380">
        <v>42745</v>
      </c>
      <c r="B10" s="381">
        <v>-0.1</v>
      </c>
      <c r="C10" s="381">
        <v>0.25</v>
      </c>
      <c r="D10" s="381">
        <v>0.75</v>
      </c>
      <c r="E10" s="381">
        <v>-0.4</v>
      </c>
    </row>
    <row r="11" spans="1:7">
      <c r="A11" s="380">
        <v>42746</v>
      </c>
      <c r="B11" s="381">
        <v>-0.1</v>
      </c>
      <c r="C11" s="381">
        <v>0.25</v>
      </c>
      <c r="D11" s="381">
        <v>0.75</v>
      </c>
      <c r="E11" s="381">
        <v>-0.4</v>
      </c>
    </row>
    <row r="12" spans="1:7">
      <c r="A12" s="380">
        <v>42747</v>
      </c>
      <c r="B12" s="381">
        <v>-0.1</v>
      </c>
      <c r="C12" s="381">
        <v>0.25</v>
      </c>
      <c r="D12" s="381">
        <v>0.75</v>
      </c>
      <c r="E12" s="381">
        <v>-0.4</v>
      </c>
    </row>
    <row r="13" spans="1:7">
      <c r="A13" s="380">
        <v>42748</v>
      </c>
      <c r="B13" s="381">
        <v>-0.1</v>
      </c>
      <c r="C13" s="381">
        <v>0.25</v>
      </c>
      <c r="D13" s="381">
        <v>0.75</v>
      </c>
      <c r="E13" s="381">
        <v>-0.4</v>
      </c>
    </row>
    <row r="14" spans="1:7">
      <c r="A14" s="380">
        <v>42751</v>
      </c>
      <c r="B14" s="381">
        <v>-0.1</v>
      </c>
      <c r="C14" s="381">
        <v>0.25</v>
      </c>
      <c r="D14" s="381">
        <v>0.75</v>
      </c>
      <c r="E14" s="381">
        <v>-0.4</v>
      </c>
    </row>
    <row r="15" spans="1:7">
      <c r="A15" s="380">
        <v>42752</v>
      </c>
      <c r="B15" s="381">
        <v>-0.1</v>
      </c>
      <c r="C15" s="381">
        <v>0.25</v>
      </c>
      <c r="D15" s="381">
        <v>0.75</v>
      </c>
      <c r="E15" s="381">
        <v>-0.4</v>
      </c>
    </row>
    <row r="16" spans="1:7">
      <c r="A16" s="380">
        <v>42753</v>
      </c>
      <c r="B16" s="381">
        <v>-0.1</v>
      </c>
      <c r="C16" s="381">
        <v>0.25</v>
      </c>
      <c r="D16" s="381">
        <v>0.75</v>
      </c>
      <c r="E16" s="381">
        <v>-0.4</v>
      </c>
    </row>
    <row r="17" spans="1:16">
      <c r="A17" s="380">
        <v>42754</v>
      </c>
      <c r="B17" s="381">
        <v>-0.1</v>
      </c>
      <c r="C17" s="381">
        <v>0.25</v>
      </c>
      <c r="D17" s="381">
        <v>0.75</v>
      </c>
      <c r="E17" s="381">
        <v>-0.4</v>
      </c>
      <c r="G17" s="319" t="str">
        <f>IF(Content!$D$1=1,G18,G19)</f>
        <v>Source:  official web-pages of central banks, NBU staff estimates based on Bloomberg.</v>
      </c>
    </row>
    <row r="18" spans="1:16">
      <c r="A18" s="380">
        <v>42755</v>
      </c>
      <c r="B18" s="381">
        <v>-0.1</v>
      </c>
      <c r="C18" s="381">
        <v>0.25</v>
      </c>
      <c r="D18" s="381">
        <v>0.75</v>
      </c>
      <c r="E18" s="381">
        <v>-0.4</v>
      </c>
      <c r="G18" s="384" t="s">
        <v>1225</v>
      </c>
      <c r="P18" s="382"/>
    </row>
    <row r="19" spans="1:16">
      <c r="A19" s="380">
        <v>42758</v>
      </c>
      <c r="B19" s="381">
        <v>-0.1</v>
      </c>
      <c r="C19" s="381">
        <v>0.25</v>
      </c>
      <c r="D19" s="381">
        <v>0.75</v>
      </c>
      <c r="E19" s="381">
        <v>-0.4</v>
      </c>
      <c r="G19" s="384" t="s">
        <v>1226</v>
      </c>
    </row>
    <row r="20" spans="1:16">
      <c r="A20" s="380">
        <v>42759</v>
      </c>
      <c r="B20" s="381">
        <v>-0.1</v>
      </c>
      <c r="C20" s="381">
        <v>0.25</v>
      </c>
      <c r="D20" s="381">
        <v>0.75</v>
      </c>
      <c r="E20" s="381">
        <v>-0.4</v>
      </c>
    </row>
    <row r="21" spans="1:16">
      <c r="A21" s="380">
        <v>42760</v>
      </c>
      <c r="B21" s="381">
        <v>-0.1</v>
      </c>
      <c r="C21" s="381">
        <v>0.25</v>
      </c>
      <c r="D21" s="381">
        <v>0.75</v>
      </c>
      <c r="E21" s="381">
        <v>-0.4</v>
      </c>
    </row>
    <row r="22" spans="1:16">
      <c r="A22" s="380">
        <v>42761</v>
      </c>
      <c r="B22" s="381">
        <v>-0.1</v>
      </c>
      <c r="C22" s="381">
        <v>0.25</v>
      </c>
      <c r="D22" s="381">
        <v>0.75</v>
      </c>
      <c r="E22" s="381">
        <v>-0.4</v>
      </c>
      <c r="G22" s="383"/>
    </row>
    <row r="23" spans="1:16">
      <c r="A23" s="380">
        <v>42762</v>
      </c>
      <c r="B23" s="381">
        <v>-0.1</v>
      </c>
      <c r="C23" s="381">
        <v>0.25</v>
      </c>
      <c r="D23" s="381">
        <v>0.75</v>
      </c>
      <c r="E23" s="381">
        <v>-0.4</v>
      </c>
    </row>
    <row r="24" spans="1:16">
      <c r="A24" s="380">
        <v>42765</v>
      </c>
      <c r="B24" s="381">
        <v>-0.1</v>
      </c>
      <c r="C24" s="381">
        <v>0.25</v>
      </c>
      <c r="D24" s="381">
        <v>0.75</v>
      </c>
      <c r="E24" s="381">
        <v>-0.4</v>
      </c>
    </row>
    <row r="25" spans="1:16">
      <c r="A25" s="380">
        <v>42766</v>
      </c>
      <c r="B25" s="381">
        <v>-0.1</v>
      </c>
      <c r="C25" s="381">
        <v>0.25</v>
      </c>
      <c r="D25" s="381">
        <v>0.75</v>
      </c>
      <c r="E25" s="381">
        <v>-0.4</v>
      </c>
    </row>
    <row r="26" spans="1:16">
      <c r="A26" s="380">
        <v>42767</v>
      </c>
      <c r="B26" s="381">
        <v>-0.1</v>
      </c>
      <c r="C26" s="381">
        <v>0.25</v>
      </c>
      <c r="D26" s="381">
        <v>0.75</v>
      </c>
      <c r="E26" s="381">
        <v>-0.4</v>
      </c>
    </row>
    <row r="27" spans="1:16">
      <c r="A27" s="380">
        <v>42768</v>
      </c>
      <c r="B27" s="381">
        <v>-0.1</v>
      </c>
      <c r="C27" s="381">
        <v>0.25</v>
      </c>
      <c r="D27" s="381">
        <v>0.75</v>
      </c>
      <c r="E27" s="381">
        <v>-0.4</v>
      </c>
    </row>
    <row r="28" spans="1:16">
      <c r="A28" s="380">
        <v>42769</v>
      </c>
      <c r="B28" s="381">
        <v>-0.1</v>
      </c>
      <c r="C28" s="381">
        <v>0.25</v>
      </c>
      <c r="D28" s="381">
        <v>0.75</v>
      </c>
      <c r="E28" s="381">
        <v>-0.4</v>
      </c>
    </row>
    <row r="29" spans="1:16">
      <c r="A29" s="380">
        <v>42772</v>
      </c>
      <c r="B29" s="381">
        <v>-0.1</v>
      </c>
      <c r="C29" s="381">
        <v>0.25</v>
      </c>
      <c r="D29" s="381">
        <v>0.75</v>
      </c>
      <c r="E29" s="381">
        <v>-0.4</v>
      </c>
    </row>
    <row r="30" spans="1:16">
      <c r="A30" s="380">
        <v>42773</v>
      </c>
      <c r="B30" s="381">
        <v>-0.1</v>
      </c>
      <c r="C30" s="381">
        <v>0.25</v>
      </c>
      <c r="D30" s="381">
        <v>0.75</v>
      </c>
      <c r="E30" s="381">
        <v>-0.4</v>
      </c>
    </row>
    <row r="31" spans="1:16">
      <c r="A31" s="380">
        <v>42774</v>
      </c>
      <c r="B31" s="381">
        <v>-0.1</v>
      </c>
      <c r="C31" s="381">
        <v>0.25</v>
      </c>
      <c r="D31" s="381">
        <v>0.75</v>
      </c>
      <c r="E31" s="381">
        <v>-0.4</v>
      </c>
    </row>
    <row r="32" spans="1:16">
      <c r="A32" s="380">
        <v>42775</v>
      </c>
      <c r="B32" s="381">
        <v>-0.1</v>
      </c>
      <c r="C32" s="381">
        <v>0.25</v>
      </c>
      <c r="D32" s="381">
        <v>0.75</v>
      </c>
      <c r="E32" s="381">
        <v>-0.4</v>
      </c>
    </row>
    <row r="33" spans="1:5">
      <c r="A33" s="380">
        <v>42776</v>
      </c>
      <c r="B33" s="381">
        <v>-0.1</v>
      </c>
      <c r="C33" s="381">
        <v>0.25</v>
      </c>
      <c r="D33" s="381">
        <v>0.75</v>
      </c>
      <c r="E33" s="381">
        <v>-0.4</v>
      </c>
    </row>
    <row r="34" spans="1:5">
      <c r="A34" s="380">
        <v>42779</v>
      </c>
      <c r="B34" s="381">
        <v>-0.1</v>
      </c>
      <c r="C34" s="381">
        <v>0.25</v>
      </c>
      <c r="D34" s="381">
        <v>0.75</v>
      </c>
      <c r="E34" s="381">
        <v>-0.4</v>
      </c>
    </row>
    <row r="35" spans="1:5">
      <c r="A35" s="380">
        <v>42780</v>
      </c>
      <c r="B35" s="381">
        <v>-0.1</v>
      </c>
      <c r="C35" s="381">
        <v>0.25</v>
      </c>
      <c r="D35" s="381">
        <v>0.75</v>
      </c>
      <c r="E35" s="381">
        <v>-0.4</v>
      </c>
    </row>
    <row r="36" spans="1:5">
      <c r="A36" s="380">
        <v>42781</v>
      </c>
      <c r="B36" s="381">
        <v>-0.1</v>
      </c>
      <c r="C36" s="381">
        <v>0.25</v>
      </c>
      <c r="D36" s="381">
        <v>0.75</v>
      </c>
      <c r="E36" s="381">
        <v>-0.4</v>
      </c>
    </row>
    <row r="37" spans="1:5">
      <c r="A37" s="380">
        <v>42782</v>
      </c>
      <c r="B37" s="381">
        <v>-0.1</v>
      </c>
      <c r="C37" s="381">
        <v>0.25</v>
      </c>
      <c r="D37" s="381">
        <v>0.75</v>
      </c>
      <c r="E37" s="381">
        <v>-0.4</v>
      </c>
    </row>
    <row r="38" spans="1:5">
      <c r="A38" s="380">
        <v>42783</v>
      </c>
      <c r="B38" s="381">
        <v>-0.1</v>
      </c>
      <c r="C38" s="381">
        <v>0.25</v>
      </c>
      <c r="D38" s="381">
        <v>0.75</v>
      </c>
      <c r="E38" s="381">
        <v>-0.4</v>
      </c>
    </row>
    <row r="39" spans="1:5">
      <c r="A39" s="380">
        <v>42786</v>
      </c>
      <c r="B39" s="381">
        <v>-0.1</v>
      </c>
      <c r="C39" s="381">
        <v>0.25</v>
      </c>
      <c r="D39" s="381">
        <v>0.75</v>
      </c>
      <c r="E39" s="381">
        <v>-0.4</v>
      </c>
    </row>
    <row r="40" spans="1:5">
      <c r="A40" s="380">
        <v>42787</v>
      </c>
      <c r="B40" s="381">
        <v>-0.1</v>
      </c>
      <c r="C40" s="381">
        <v>0.25</v>
      </c>
      <c r="D40" s="381">
        <v>0.75</v>
      </c>
      <c r="E40" s="381">
        <v>-0.4</v>
      </c>
    </row>
    <row r="41" spans="1:5">
      <c r="A41" s="380">
        <v>42788</v>
      </c>
      <c r="B41" s="381">
        <v>-0.1</v>
      </c>
      <c r="C41" s="381">
        <v>0.25</v>
      </c>
      <c r="D41" s="381">
        <v>0.75</v>
      </c>
      <c r="E41" s="381">
        <v>-0.4</v>
      </c>
    </row>
    <row r="42" spans="1:5">
      <c r="A42" s="380">
        <v>42789</v>
      </c>
      <c r="B42" s="381">
        <v>-0.1</v>
      </c>
      <c r="C42" s="381">
        <v>0.25</v>
      </c>
      <c r="D42" s="381">
        <v>0.75</v>
      </c>
      <c r="E42" s="381">
        <v>-0.4</v>
      </c>
    </row>
    <row r="43" spans="1:5">
      <c r="A43" s="380">
        <v>42790</v>
      </c>
      <c r="B43" s="381">
        <v>-0.1</v>
      </c>
      <c r="C43" s="381">
        <v>0.25</v>
      </c>
      <c r="D43" s="381">
        <v>0.75</v>
      </c>
      <c r="E43" s="381">
        <v>-0.4</v>
      </c>
    </row>
    <row r="44" spans="1:5">
      <c r="A44" s="380">
        <v>42793</v>
      </c>
      <c r="B44" s="381">
        <v>-0.1</v>
      </c>
      <c r="C44" s="381">
        <v>0.25</v>
      </c>
      <c r="D44" s="381">
        <v>0.75</v>
      </c>
      <c r="E44" s="381">
        <v>-0.4</v>
      </c>
    </row>
    <row r="45" spans="1:5">
      <c r="A45" s="380">
        <v>42794</v>
      </c>
      <c r="B45" s="381">
        <v>-0.1</v>
      </c>
      <c r="C45" s="381">
        <v>0.25</v>
      </c>
      <c r="D45" s="381">
        <v>0.75</v>
      </c>
      <c r="E45" s="381">
        <v>-0.4</v>
      </c>
    </row>
    <row r="46" spans="1:5">
      <c r="A46" s="380">
        <v>42795</v>
      </c>
      <c r="B46" s="381">
        <v>-0.1</v>
      </c>
      <c r="C46" s="381">
        <v>0.25</v>
      </c>
      <c r="D46" s="381">
        <v>0.75</v>
      </c>
      <c r="E46" s="381">
        <v>-0.4</v>
      </c>
    </row>
    <row r="47" spans="1:5">
      <c r="A47" s="380">
        <v>42796</v>
      </c>
      <c r="B47" s="381">
        <v>-0.1</v>
      </c>
      <c r="C47" s="381">
        <v>0.25</v>
      </c>
      <c r="D47" s="381">
        <v>0.75</v>
      </c>
      <c r="E47" s="381">
        <v>-0.4</v>
      </c>
    </row>
    <row r="48" spans="1:5">
      <c r="A48" s="380">
        <v>42797</v>
      </c>
      <c r="B48" s="381">
        <v>-0.1</v>
      </c>
      <c r="C48" s="381">
        <v>0.25</v>
      </c>
      <c r="D48" s="381">
        <v>0.75</v>
      </c>
      <c r="E48" s="381">
        <v>-0.4</v>
      </c>
    </row>
    <row r="49" spans="1:5">
      <c r="A49" s="380">
        <v>42800</v>
      </c>
      <c r="B49" s="381">
        <v>-0.1</v>
      </c>
      <c r="C49" s="381">
        <v>0.25</v>
      </c>
      <c r="D49" s="381">
        <v>0.75</v>
      </c>
      <c r="E49" s="381">
        <v>-0.4</v>
      </c>
    </row>
    <row r="50" spans="1:5">
      <c r="A50" s="380">
        <v>42801</v>
      </c>
      <c r="B50" s="381">
        <v>-0.1</v>
      </c>
      <c r="C50" s="381">
        <v>0.25</v>
      </c>
      <c r="D50" s="381">
        <v>0.75</v>
      </c>
      <c r="E50" s="381">
        <v>-0.4</v>
      </c>
    </row>
    <row r="51" spans="1:5">
      <c r="A51" s="380">
        <v>42802</v>
      </c>
      <c r="B51" s="381">
        <v>-0.1</v>
      </c>
      <c r="C51" s="381">
        <v>0.25</v>
      </c>
      <c r="D51" s="381">
        <v>0.75</v>
      </c>
      <c r="E51" s="381">
        <v>-0.4</v>
      </c>
    </row>
    <row r="52" spans="1:5">
      <c r="A52" s="380">
        <v>42803</v>
      </c>
      <c r="B52" s="381">
        <v>-0.1</v>
      </c>
      <c r="C52" s="381">
        <v>0.25</v>
      </c>
      <c r="D52" s="381">
        <v>0.75</v>
      </c>
      <c r="E52" s="381">
        <v>-0.4</v>
      </c>
    </row>
    <row r="53" spans="1:5">
      <c r="A53" s="380">
        <v>42804</v>
      </c>
      <c r="B53" s="381">
        <v>-0.1</v>
      </c>
      <c r="C53" s="381">
        <v>0.25</v>
      </c>
      <c r="D53" s="381">
        <v>0.75</v>
      </c>
      <c r="E53" s="381">
        <v>-0.4</v>
      </c>
    </row>
    <row r="54" spans="1:5">
      <c r="A54" s="380">
        <v>42807</v>
      </c>
      <c r="B54" s="381">
        <v>-0.1</v>
      </c>
      <c r="C54" s="381">
        <v>0.25</v>
      </c>
      <c r="D54" s="381">
        <v>0.75</v>
      </c>
      <c r="E54" s="381">
        <v>-0.4</v>
      </c>
    </row>
    <row r="55" spans="1:5">
      <c r="A55" s="380">
        <v>42808</v>
      </c>
      <c r="B55" s="381">
        <v>-0.1</v>
      </c>
      <c r="C55" s="381">
        <v>0.25</v>
      </c>
      <c r="D55" s="381">
        <v>0.75</v>
      </c>
      <c r="E55" s="381">
        <v>-0.4</v>
      </c>
    </row>
    <row r="56" spans="1:5">
      <c r="A56" s="380">
        <v>42809</v>
      </c>
      <c r="B56" s="381">
        <v>-0.1</v>
      </c>
      <c r="C56" s="381">
        <v>0.25</v>
      </c>
      <c r="D56" s="381">
        <v>0.75</v>
      </c>
      <c r="E56" s="381">
        <v>-0.4</v>
      </c>
    </row>
    <row r="57" spans="1:5">
      <c r="A57" s="380">
        <v>42810</v>
      </c>
      <c r="B57" s="381">
        <v>-0.1</v>
      </c>
      <c r="C57" s="381">
        <v>0.25</v>
      </c>
      <c r="D57" s="381">
        <v>1</v>
      </c>
      <c r="E57" s="381">
        <v>-0.4</v>
      </c>
    </row>
    <row r="58" spans="1:5">
      <c r="A58" s="380">
        <v>42811</v>
      </c>
      <c r="B58" s="381">
        <v>-0.1</v>
      </c>
      <c r="C58" s="381">
        <v>0.25</v>
      </c>
      <c r="D58" s="381">
        <v>1</v>
      </c>
      <c r="E58" s="381">
        <v>-0.4</v>
      </c>
    </row>
    <row r="59" spans="1:5">
      <c r="A59" s="380">
        <v>42814</v>
      </c>
      <c r="B59" s="381">
        <v>-0.1</v>
      </c>
      <c r="C59" s="381">
        <v>0.25</v>
      </c>
      <c r="D59" s="381">
        <v>1</v>
      </c>
      <c r="E59" s="381">
        <v>-0.4</v>
      </c>
    </row>
    <row r="60" spans="1:5">
      <c r="A60" s="380">
        <v>42815</v>
      </c>
      <c r="B60" s="381">
        <v>-0.1</v>
      </c>
      <c r="C60" s="381">
        <v>0.25</v>
      </c>
      <c r="D60" s="381">
        <v>1</v>
      </c>
      <c r="E60" s="381">
        <v>-0.4</v>
      </c>
    </row>
    <row r="61" spans="1:5">
      <c r="A61" s="380">
        <v>42816</v>
      </c>
      <c r="B61" s="381">
        <v>-0.1</v>
      </c>
      <c r="C61" s="381">
        <v>0.25</v>
      </c>
      <c r="D61" s="381">
        <v>1</v>
      </c>
      <c r="E61" s="381">
        <v>-0.4</v>
      </c>
    </row>
    <row r="62" spans="1:5">
      <c r="A62" s="380">
        <v>42817</v>
      </c>
      <c r="B62" s="381">
        <v>-0.1</v>
      </c>
      <c r="C62" s="381">
        <v>0.25</v>
      </c>
      <c r="D62" s="381">
        <v>1</v>
      </c>
      <c r="E62" s="381">
        <v>-0.4</v>
      </c>
    </row>
    <row r="63" spans="1:5">
      <c r="A63" s="380">
        <v>42818</v>
      </c>
      <c r="B63" s="381">
        <v>-0.1</v>
      </c>
      <c r="C63" s="381">
        <v>0.25</v>
      </c>
      <c r="D63" s="381">
        <v>1</v>
      </c>
      <c r="E63" s="381">
        <v>-0.4</v>
      </c>
    </row>
    <row r="64" spans="1:5">
      <c r="A64" s="380">
        <v>42821</v>
      </c>
      <c r="B64" s="381">
        <v>-0.1</v>
      </c>
      <c r="C64" s="381">
        <v>0.25</v>
      </c>
      <c r="D64" s="381">
        <v>1</v>
      </c>
      <c r="E64" s="381">
        <v>-0.4</v>
      </c>
    </row>
    <row r="65" spans="1:5">
      <c r="A65" s="380">
        <v>42822</v>
      </c>
      <c r="B65" s="381">
        <v>-0.1</v>
      </c>
      <c r="C65" s="381">
        <v>0.25</v>
      </c>
      <c r="D65" s="381">
        <v>1</v>
      </c>
      <c r="E65" s="381">
        <v>-0.4</v>
      </c>
    </row>
    <row r="66" spans="1:5">
      <c r="A66" s="380">
        <v>42823</v>
      </c>
      <c r="B66" s="381">
        <v>-0.1</v>
      </c>
      <c r="C66" s="381">
        <v>0.25</v>
      </c>
      <c r="D66" s="381">
        <v>1</v>
      </c>
      <c r="E66" s="381">
        <v>-0.4</v>
      </c>
    </row>
    <row r="67" spans="1:5">
      <c r="A67" s="380">
        <v>42824</v>
      </c>
      <c r="B67" s="381">
        <v>-0.1</v>
      </c>
      <c r="C67" s="381">
        <v>0.25</v>
      </c>
      <c r="D67" s="381">
        <v>1</v>
      </c>
      <c r="E67" s="381">
        <v>-0.4</v>
      </c>
    </row>
    <row r="68" spans="1:5">
      <c r="A68" s="380">
        <v>42825</v>
      </c>
      <c r="B68" s="381">
        <v>-0.1</v>
      </c>
      <c r="C68" s="381">
        <v>0.25</v>
      </c>
      <c r="D68" s="381">
        <v>1</v>
      </c>
      <c r="E68" s="381">
        <v>-0.4</v>
      </c>
    </row>
    <row r="69" spans="1:5">
      <c r="A69" s="380">
        <v>42828</v>
      </c>
      <c r="B69" s="381">
        <v>-0.1</v>
      </c>
      <c r="C69" s="381">
        <v>0.25</v>
      </c>
      <c r="D69" s="381">
        <v>1</v>
      </c>
      <c r="E69" s="381">
        <v>-0.4</v>
      </c>
    </row>
    <row r="70" spans="1:5">
      <c r="A70" s="380">
        <v>42829</v>
      </c>
      <c r="B70" s="381">
        <v>-0.1</v>
      </c>
      <c r="C70" s="381">
        <v>0.25</v>
      </c>
      <c r="D70" s="381">
        <v>1</v>
      </c>
      <c r="E70" s="381">
        <v>-0.4</v>
      </c>
    </row>
    <row r="71" spans="1:5">
      <c r="A71" s="380">
        <v>42830</v>
      </c>
      <c r="B71" s="381">
        <v>-0.1</v>
      </c>
      <c r="C71" s="381">
        <v>0.25</v>
      </c>
      <c r="D71" s="381">
        <v>1</v>
      </c>
      <c r="E71" s="381">
        <v>-0.4</v>
      </c>
    </row>
    <row r="72" spans="1:5">
      <c r="A72" s="380">
        <v>42831</v>
      </c>
      <c r="B72" s="381">
        <v>-0.1</v>
      </c>
      <c r="C72" s="381">
        <v>0.25</v>
      </c>
      <c r="D72" s="381">
        <v>1</v>
      </c>
      <c r="E72" s="381">
        <v>-0.4</v>
      </c>
    </row>
    <row r="73" spans="1:5">
      <c r="A73" s="380">
        <v>42832</v>
      </c>
      <c r="B73" s="381">
        <v>-0.1</v>
      </c>
      <c r="C73" s="381">
        <v>0.25</v>
      </c>
      <c r="D73" s="381">
        <v>1</v>
      </c>
      <c r="E73" s="381">
        <v>-0.4</v>
      </c>
    </row>
    <row r="74" spans="1:5">
      <c r="A74" s="380">
        <v>42835</v>
      </c>
      <c r="B74" s="381">
        <v>-0.1</v>
      </c>
      <c r="C74" s="381">
        <v>0.25</v>
      </c>
      <c r="D74" s="381">
        <v>1</v>
      </c>
      <c r="E74" s="381">
        <v>-0.4</v>
      </c>
    </row>
    <row r="75" spans="1:5">
      <c r="A75" s="380">
        <v>42836</v>
      </c>
      <c r="B75" s="381">
        <v>-0.1</v>
      </c>
      <c r="C75" s="381">
        <v>0.25</v>
      </c>
      <c r="D75" s="381">
        <v>1</v>
      </c>
      <c r="E75" s="381">
        <v>-0.4</v>
      </c>
    </row>
    <row r="76" spans="1:5">
      <c r="A76" s="380">
        <v>42837</v>
      </c>
      <c r="B76" s="381">
        <v>-0.1</v>
      </c>
      <c r="C76" s="381">
        <v>0.25</v>
      </c>
      <c r="D76" s="381">
        <v>1</v>
      </c>
      <c r="E76" s="381">
        <v>-0.4</v>
      </c>
    </row>
    <row r="77" spans="1:5">
      <c r="A77" s="380">
        <v>42838</v>
      </c>
      <c r="B77" s="381">
        <v>-0.1</v>
      </c>
      <c r="C77" s="381">
        <v>0.25</v>
      </c>
      <c r="D77" s="381">
        <v>1</v>
      </c>
      <c r="E77" s="381">
        <v>-0.4</v>
      </c>
    </row>
    <row r="78" spans="1:5">
      <c r="A78" s="380">
        <v>42839</v>
      </c>
      <c r="B78" s="381">
        <v>-0.1</v>
      </c>
      <c r="C78" s="381">
        <v>0.25</v>
      </c>
      <c r="D78" s="381">
        <v>1</v>
      </c>
      <c r="E78" s="381">
        <v>-0.4</v>
      </c>
    </row>
    <row r="79" spans="1:5">
      <c r="A79" s="380">
        <v>42842</v>
      </c>
      <c r="B79" s="381">
        <v>-0.1</v>
      </c>
      <c r="C79" s="381">
        <v>0.25</v>
      </c>
      <c r="D79" s="381">
        <v>1</v>
      </c>
      <c r="E79" s="381">
        <v>-0.4</v>
      </c>
    </row>
    <row r="80" spans="1:5">
      <c r="A80" s="380">
        <v>42843</v>
      </c>
      <c r="B80" s="381">
        <v>-0.1</v>
      </c>
      <c r="C80" s="381">
        <v>0.25</v>
      </c>
      <c r="D80" s="381">
        <v>1</v>
      </c>
      <c r="E80" s="381">
        <v>-0.4</v>
      </c>
    </row>
    <row r="81" spans="1:5">
      <c r="A81" s="380">
        <v>42844</v>
      </c>
      <c r="B81" s="381">
        <v>-0.1</v>
      </c>
      <c r="C81" s="381">
        <v>0.25</v>
      </c>
      <c r="D81" s="381">
        <v>1</v>
      </c>
      <c r="E81" s="381">
        <v>-0.4</v>
      </c>
    </row>
    <row r="82" spans="1:5">
      <c r="A82" s="380">
        <v>42845</v>
      </c>
      <c r="B82" s="381">
        <v>-0.1</v>
      </c>
      <c r="C82" s="381">
        <v>0.25</v>
      </c>
      <c r="D82" s="381">
        <v>1</v>
      </c>
      <c r="E82" s="381">
        <v>-0.4</v>
      </c>
    </row>
    <row r="83" spans="1:5">
      <c r="A83" s="380">
        <v>42846</v>
      </c>
      <c r="B83" s="381">
        <v>-0.1</v>
      </c>
      <c r="C83" s="381">
        <v>0.25</v>
      </c>
      <c r="D83" s="381">
        <v>1</v>
      </c>
      <c r="E83" s="381">
        <v>-0.4</v>
      </c>
    </row>
    <row r="84" spans="1:5">
      <c r="A84" s="380">
        <v>42849</v>
      </c>
      <c r="B84" s="381">
        <v>-0.1</v>
      </c>
      <c r="C84" s="381">
        <v>0.25</v>
      </c>
      <c r="D84" s="381">
        <v>1</v>
      </c>
      <c r="E84" s="381">
        <v>-0.4</v>
      </c>
    </row>
    <row r="85" spans="1:5">
      <c r="A85" s="380">
        <v>42850</v>
      </c>
      <c r="B85" s="381">
        <v>-0.1</v>
      </c>
      <c r="C85" s="381">
        <v>0.25</v>
      </c>
      <c r="D85" s="381">
        <v>1</v>
      </c>
      <c r="E85" s="381">
        <v>-0.4</v>
      </c>
    </row>
    <row r="86" spans="1:5">
      <c r="A86" s="380">
        <v>42851</v>
      </c>
      <c r="B86" s="381">
        <v>-0.1</v>
      </c>
      <c r="C86" s="381">
        <v>0.25</v>
      </c>
      <c r="D86" s="381">
        <v>1</v>
      </c>
      <c r="E86" s="381">
        <v>-0.4</v>
      </c>
    </row>
    <row r="87" spans="1:5">
      <c r="A87" s="380">
        <v>42852</v>
      </c>
      <c r="B87" s="381">
        <v>-0.1</v>
      </c>
      <c r="C87" s="381">
        <v>0.25</v>
      </c>
      <c r="D87" s="381">
        <v>1</v>
      </c>
      <c r="E87" s="381">
        <v>-0.4</v>
      </c>
    </row>
    <row r="88" spans="1:5">
      <c r="A88" s="380">
        <v>42853</v>
      </c>
      <c r="B88" s="381">
        <v>-0.1</v>
      </c>
      <c r="C88" s="381">
        <v>0.25</v>
      </c>
      <c r="D88" s="381">
        <v>1</v>
      </c>
      <c r="E88" s="381">
        <v>-0.4</v>
      </c>
    </row>
    <row r="89" spans="1:5">
      <c r="A89" s="380">
        <v>42856</v>
      </c>
      <c r="B89" s="381">
        <v>-0.1</v>
      </c>
      <c r="C89" s="381">
        <v>0.25</v>
      </c>
      <c r="D89" s="381">
        <v>1</v>
      </c>
      <c r="E89" s="381">
        <v>-0.4</v>
      </c>
    </row>
    <row r="90" spans="1:5">
      <c r="A90" s="380">
        <v>42857</v>
      </c>
      <c r="B90" s="381">
        <v>-0.1</v>
      </c>
      <c r="C90" s="381">
        <v>0.25</v>
      </c>
      <c r="D90" s="381">
        <v>1</v>
      </c>
      <c r="E90" s="381">
        <v>-0.4</v>
      </c>
    </row>
    <row r="91" spans="1:5">
      <c r="A91" s="380">
        <v>42858</v>
      </c>
      <c r="B91" s="381">
        <v>-0.1</v>
      </c>
      <c r="C91" s="381">
        <v>0.25</v>
      </c>
      <c r="D91" s="381">
        <v>1</v>
      </c>
      <c r="E91" s="381">
        <v>-0.4</v>
      </c>
    </row>
    <row r="92" spans="1:5">
      <c r="A92" s="380">
        <v>42859</v>
      </c>
      <c r="B92" s="381">
        <v>-0.1</v>
      </c>
      <c r="C92" s="381">
        <v>0.25</v>
      </c>
      <c r="D92" s="381">
        <v>1</v>
      </c>
      <c r="E92" s="381">
        <v>-0.4</v>
      </c>
    </row>
    <row r="93" spans="1:5">
      <c r="A93" s="380">
        <v>42860</v>
      </c>
      <c r="B93" s="381">
        <v>-0.1</v>
      </c>
      <c r="C93" s="381">
        <v>0.25</v>
      </c>
      <c r="D93" s="381">
        <v>1</v>
      </c>
      <c r="E93" s="381">
        <v>-0.4</v>
      </c>
    </row>
    <row r="94" spans="1:5">
      <c r="A94" s="380">
        <v>42863</v>
      </c>
      <c r="B94" s="381">
        <v>-0.1</v>
      </c>
      <c r="C94" s="381">
        <v>0.25</v>
      </c>
      <c r="D94" s="381">
        <v>1</v>
      </c>
      <c r="E94" s="381">
        <v>-0.4</v>
      </c>
    </row>
    <row r="95" spans="1:5">
      <c r="A95" s="380">
        <v>42864</v>
      </c>
      <c r="B95" s="381">
        <v>-0.1</v>
      </c>
      <c r="C95" s="381">
        <v>0.25</v>
      </c>
      <c r="D95" s="381">
        <v>1</v>
      </c>
      <c r="E95" s="381">
        <v>-0.4</v>
      </c>
    </row>
    <row r="96" spans="1:5">
      <c r="A96" s="380">
        <v>42865</v>
      </c>
      <c r="B96" s="381">
        <v>-0.1</v>
      </c>
      <c r="C96" s="381">
        <v>0.25</v>
      </c>
      <c r="D96" s="381">
        <v>1</v>
      </c>
      <c r="E96" s="381">
        <v>-0.4</v>
      </c>
    </row>
    <row r="97" spans="1:5">
      <c r="A97" s="380">
        <v>42866</v>
      </c>
      <c r="B97" s="381">
        <v>-0.1</v>
      </c>
      <c r="C97" s="381">
        <v>0.25</v>
      </c>
      <c r="D97" s="381">
        <v>1</v>
      </c>
      <c r="E97" s="381">
        <v>-0.4</v>
      </c>
    </row>
    <row r="98" spans="1:5">
      <c r="A98" s="380">
        <v>42867</v>
      </c>
      <c r="B98" s="381">
        <v>-0.1</v>
      </c>
      <c r="C98" s="381">
        <v>0.25</v>
      </c>
      <c r="D98" s="381">
        <v>1</v>
      </c>
      <c r="E98" s="381">
        <v>-0.4</v>
      </c>
    </row>
    <row r="99" spans="1:5">
      <c r="A99" s="380">
        <v>42870</v>
      </c>
      <c r="B99" s="381">
        <v>-0.1</v>
      </c>
      <c r="C99" s="381">
        <v>0.25</v>
      </c>
      <c r="D99" s="381">
        <v>1</v>
      </c>
      <c r="E99" s="381">
        <v>-0.4</v>
      </c>
    </row>
    <row r="100" spans="1:5">
      <c r="A100" s="380">
        <v>42871</v>
      </c>
      <c r="B100" s="381">
        <v>-0.1</v>
      </c>
      <c r="C100" s="381">
        <v>0.25</v>
      </c>
      <c r="D100" s="381">
        <v>1</v>
      </c>
      <c r="E100" s="381">
        <v>-0.4</v>
      </c>
    </row>
    <row r="101" spans="1:5">
      <c r="A101" s="380">
        <v>42872</v>
      </c>
      <c r="B101" s="381">
        <v>-0.1</v>
      </c>
      <c r="C101" s="381">
        <v>0.25</v>
      </c>
      <c r="D101" s="381">
        <v>1</v>
      </c>
      <c r="E101" s="381">
        <v>-0.4</v>
      </c>
    </row>
    <row r="102" spans="1:5">
      <c r="A102" s="380">
        <v>42873</v>
      </c>
      <c r="B102" s="381">
        <v>-0.1</v>
      </c>
      <c r="C102" s="381">
        <v>0.25</v>
      </c>
      <c r="D102" s="381">
        <v>1</v>
      </c>
      <c r="E102" s="381">
        <v>-0.4</v>
      </c>
    </row>
    <row r="103" spans="1:5">
      <c r="A103" s="380">
        <v>42874</v>
      </c>
      <c r="B103" s="381">
        <v>-0.1</v>
      </c>
      <c r="C103" s="381">
        <v>0.25</v>
      </c>
      <c r="D103" s="381">
        <v>1</v>
      </c>
      <c r="E103" s="381">
        <v>-0.4</v>
      </c>
    </row>
    <row r="104" spans="1:5">
      <c r="A104" s="380">
        <v>42877</v>
      </c>
      <c r="B104" s="381">
        <v>-0.1</v>
      </c>
      <c r="C104" s="381">
        <v>0.25</v>
      </c>
      <c r="D104" s="381">
        <v>1</v>
      </c>
      <c r="E104" s="381">
        <v>-0.4</v>
      </c>
    </row>
    <row r="105" spans="1:5">
      <c r="A105" s="380">
        <v>42878</v>
      </c>
      <c r="B105" s="381">
        <v>-0.1</v>
      </c>
      <c r="C105" s="381">
        <v>0.25</v>
      </c>
      <c r="D105" s="381">
        <v>1</v>
      </c>
      <c r="E105" s="381">
        <v>-0.4</v>
      </c>
    </row>
    <row r="106" spans="1:5">
      <c r="A106" s="380">
        <v>42879</v>
      </c>
      <c r="B106" s="381">
        <v>-0.1</v>
      </c>
      <c r="C106" s="381">
        <v>0.25</v>
      </c>
      <c r="D106" s="381">
        <v>1</v>
      </c>
      <c r="E106" s="381">
        <v>-0.4</v>
      </c>
    </row>
    <row r="107" spans="1:5">
      <c r="A107" s="380">
        <v>42880</v>
      </c>
      <c r="B107" s="381">
        <v>-0.1</v>
      </c>
      <c r="C107" s="381">
        <v>0.25</v>
      </c>
      <c r="D107" s="381">
        <v>1</v>
      </c>
      <c r="E107" s="381">
        <v>-0.4</v>
      </c>
    </row>
    <row r="108" spans="1:5">
      <c r="A108" s="380">
        <v>42881</v>
      </c>
      <c r="B108" s="381">
        <v>-0.1</v>
      </c>
      <c r="C108" s="381">
        <v>0.25</v>
      </c>
      <c r="D108" s="381">
        <v>1</v>
      </c>
      <c r="E108" s="381">
        <v>-0.4</v>
      </c>
    </row>
    <row r="109" spans="1:5">
      <c r="A109" s="380">
        <v>42884</v>
      </c>
      <c r="B109" s="381">
        <v>-0.1</v>
      </c>
      <c r="C109" s="381">
        <v>0.25</v>
      </c>
      <c r="D109" s="381">
        <v>1</v>
      </c>
      <c r="E109" s="381">
        <v>-0.4</v>
      </c>
    </row>
    <row r="110" spans="1:5">
      <c r="A110" s="380">
        <v>42885</v>
      </c>
      <c r="B110" s="381">
        <v>-0.1</v>
      </c>
      <c r="C110" s="381">
        <v>0.25</v>
      </c>
      <c r="D110" s="381">
        <v>1</v>
      </c>
      <c r="E110" s="381">
        <v>-0.4</v>
      </c>
    </row>
    <row r="111" spans="1:5">
      <c r="A111" s="380">
        <v>42886</v>
      </c>
      <c r="B111" s="381">
        <v>-0.1</v>
      </c>
      <c r="C111" s="381">
        <v>0.25</v>
      </c>
      <c r="D111" s="381">
        <v>1</v>
      </c>
      <c r="E111" s="381">
        <v>-0.4</v>
      </c>
    </row>
    <row r="112" spans="1:5">
      <c r="A112" s="380">
        <v>42887</v>
      </c>
      <c r="B112" s="381">
        <v>-0.1</v>
      </c>
      <c r="C112" s="381">
        <v>0.25</v>
      </c>
      <c r="D112" s="381">
        <v>1</v>
      </c>
      <c r="E112" s="381">
        <v>-0.4</v>
      </c>
    </row>
    <row r="113" spans="1:5">
      <c r="A113" s="380">
        <v>42888</v>
      </c>
      <c r="B113" s="381">
        <v>-0.1</v>
      </c>
      <c r="C113" s="381">
        <v>0.25</v>
      </c>
      <c r="D113" s="381">
        <v>1</v>
      </c>
      <c r="E113" s="381">
        <v>-0.4</v>
      </c>
    </row>
    <row r="114" spans="1:5">
      <c r="A114" s="380">
        <v>42891</v>
      </c>
      <c r="B114" s="381">
        <v>-0.1</v>
      </c>
      <c r="C114" s="381">
        <v>0.25</v>
      </c>
      <c r="D114" s="381">
        <v>1</v>
      </c>
      <c r="E114" s="381">
        <v>-0.4</v>
      </c>
    </row>
    <row r="115" spans="1:5">
      <c r="A115" s="380">
        <v>42892</v>
      </c>
      <c r="B115" s="381">
        <v>-0.1</v>
      </c>
      <c r="C115" s="381">
        <v>0.25</v>
      </c>
      <c r="D115" s="381">
        <v>1</v>
      </c>
      <c r="E115" s="381">
        <v>-0.4</v>
      </c>
    </row>
    <row r="116" spans="1:5">
      <c r="A116" s="380">
        <v>42893</v>
      </c>
      <c r="B116" s="381">
        <v>-0.1</v>
      </c>
      <c r="C116" s="381">
        <v>0.25</v>
      </c>
      <c r="D116" s="381">
        <v>1</v>
      </c>
      <c r="E116" s="381">
        <v>-0.4</v>
      </c>
    </row>
    <row r="117" spans="1:5">
      <c r="A117" s="380">
        <v>42894</v>
      </c>
      <c r="B117" s="381">
        <v>-0.1</v>
      </c>
      <c r="C117" s="381">
        <v>0.25</v>
      </c>
      <c r="D117" s="381">
        <v>1</v>
      </c>
      <c r="E117" s="381">
        <v>-0.4</v>
      </c>
    </row>
    <row r="118" spans="1:5">
      <c r="A118" s="380">
        <v>42895</v>
      </c>
      <c r="B118" s="381">
        <v>-0.1</v>
      </c>
      <c r="C118" s="381">
        <v>0.25</v>
      </c>
      <c r="D118" s="381">
        <v>1</v>
      </c>
      <c r="E118" s="381">
        <v>-0.4</v>
      </c>
    </row>
    <row r="119" spans="1:5">
      <c r="A119" s="380">
        <v>42898</v>
      </c>
      <c r="B119" s="381">
        <v>-0.1</v>
      </c>
      <c r="C119" s="381">
        <v>0.25</v>
      </c>
      <c r="D119" s="381">
        <v>1</v>
      </c>
      <c r="E119" s="381">
        <v>-0.4</v>
      </c>
    </row>
    <row r="120" spans="1:5">
      <c r="A120" s="380">
        <v>42899</v>
      </c>
      <c r="B120" s="381">
        <v>-0.1</v>
      </c>
      <c r="C120" s="381">
        <v>0.25</v>
      </c>
      <c r="D120" s="381">
        <v>1</v>
      </c>
      <c r="E120" s="381">
        <v>-0.4</v>
      </c>
    </row>
    <row r="121" spans="1:5">
      <c r="A121" s="380">
        <v>42900</v>
      </c>
      <c r="B121" s="381">
        <v>-0.1</v>
      </c>
      <c r="C121" s="381">
        <v>0.25</v>
      </c>
      <c r="D121" s="381">
        <v>1.25</v>
      </c>
      <c r="E121" s="381">
        <v>-0.4</v>
      </c>
    </row>
    <row r="122" spans="1:5">
      <c r="A122" s="380">
        <v>42901</v>
      </c>
      <c r="B122" s="381">
        <v>-0.1</v>
      </c>
      <c r="C122" s="381">
        <v>0.25</v>
      </c>
      <c r="D122" s="381">
        <v>1.25</v>
      </c>
      <c r="E122" s="381">
        <v>-0.4</v>
      </c>
    </row>
    <row r="123" spans="1:5">
      <c r="A123" s="380">
        <v>42902</v>
      </c>
      <c r="B123" s="381">
        <v>-0.1</v>
      </c>
      <c r="C123" s="381">
        <v>0.25</v>
      </c>
      <c r="D123" s="381">
        <v>1.25</v>
      </c>
      <c r="E123" s="381">
        <v>-0.4</v>
      </c>
    </row>
    <row r="124" spans="1:5">
      <c r="A124" s="380">
        <v>42905</v>
      </c>
      <c r="B124" s="381">
        <v>-0.1</v>
      </c>
      <c r="C124" s="381">
        <v>0.25</v>
      </c>
      <c r="D124" s="381">
        <v>1.25</v>
      </c>
      <c r="E124" s="381">
        <v>-0.4</v>
      </c>
    </row>
    <row r="125" spans="1:5">
      <c r="A125" s="380">
        <v>42906</v>
      </c>
      <c r="B125" s="381">
        <v>-0.1</v>
      </c>
      <c r="C125" s="381">
        <v>0.25</v>
      </c>
      <c r="D125" s="381">
        <v>1.25</v>
      </c>
      <c r="E125" s="381">
        <v>-0.4</v>
      </c>
    </row>
    <row r="126" spans="1:5">
      <c r="A126" s="380">
        <v>42907</v>
      </c>
      <c r="B126" s="381">
        <v>-0.1</v>
      </c>
      <c r="C126" s="381">
        <v>0.25</v>
      </c>
      <c r="D126" s="381">
        <v>1.25</v>
      </c>
      <c r="E126" s="381">
        <v>-0.4</v>
      </c>
    </row>
    <row r="127" spans="1:5">
      <c r="A127" s="380">
        <v>42908</v>
      </c>
      <c r="B127" s="381">
        <v>-0.1</v>
      </c>
      <c r="C127" s="381">
        <v>0.25</v>
      </c>
      <c r="D127" s="381">
        <v>1.25</v>
      </c>
      <c r="E127" s="381">
        <v>-0.4</v>
      </c>
    </row>
    <row r="128" spans="1:5">
      <c r="A128" s="380">
        <v>42909</v>
      </c>
      <c r="B128" s="381">
        <v>-0.1</v>
      </c>
      <c r="C128" s="381">
        <v>0.25</v>
      </c>
      <c r="D128" s="381">
        <v>1.25</v>
      </c>
      <c r="E128" s="381">
        <v>-0.4</v>
      </c>
    </row>
    <row r="129" spans="1:5">
      <c r="A129" s="380">
        <v>42912</v>
      </c>
      <c r="B129" s="381">
        <v>-0.1</v>
      </c>
      <c r="C129" s="381">
        <v>0.25</v>
      </c>
      <c r="D129" s="381">
        <v>1.25</v>
      </c>
      <c r="E129" s="381">
        <v>-0.4</v>
      </c>
    </row>
    <row r="130" spans="1:5">
      <c r="A130" s="380">
        <v>42913</v>
      </c>
      <c r="B130" s="381">
        <v>-0.1</v>
      </c>
      <c r="C130" s="381">
        <v>0.25</v>
      </c>
      <c r="D130" s="381">
        <v>1.25</v>
      </c>
      <c r="E130" s="381">
        <v>-0.4</v>
      </c>
    </row>
    <row r="131" spans="1:5">
      <c r="A131" s="380">
        <v>42914</v>
      </c>
      <c r="B131" s="381">
        <v>-0.1</v>
      </c>
      <c r="C131" s="381">
        <v>0.25</v>
      </c>
      <c r="D131" s="381">
        <v>1.25</v>
      </c>
      <c r="E131" s="381">
        <v>-0.4</v>
      </c>
    </row>
    <row r="132" spans="1:5">
      <c r="A132" s="380">
        <v>42915</v>
      </c>
      <c r="B132" s="381">
        <v>-0.1</v>
      </c>
      <c r="C132" s="381">
        <v>0.25</v>
      </c>
      <c r="D132" s="381">
        <v>1.25</v>
      </c>
      <c r="E132" s="381">
        <v>-0.4</v>
      </c>
    </row>
    <row r="133" spans="1:5">
      <c r="A133" s="380">
        <v>42916</v>
      </c>
      <c r="B133" s="381">
        <v>-0.1</v>
      </c>
      <c r="C133" s="381">
        <v>0.25</v>
      </c>
      <c r="D133" s="381">
        <v>1.25</v>
      </c>
      <c r="E133" s="381">
        <v>-0.4</v>
      </c>
    </row>
    <row r="134" spans="1:5">
      <c r="A134" s="380">
        <v>42919</v>
      </c>
      <c r="B134" s="381">
        <v>-0.1</v>
      </c>
      <c r="C134" s="381">
        <v>0.25</v>
      </c>
      <c r="D134" s="381">
        <v>1.25</v>
      </c>
      <c r="E134" s="381">
        <v>-0.4</v>
      </c>
    </row>
    <row r="135" spans="1:5">
      <c r="A135" s="380">
        <v>42920</v>
      </c>
      <c r="B135" s="381">
        <v>-0.1</v>
      </c>
      <c r="C135" s="381">
        <v>0.25</v>
      </c>
      <c r="D135" s="381">
        <v>1.25</v>
      </c>
      <c r="E135" s="381">
        <v>-0.4</v>
      </c>
    </row>
    <row r="136" spans="1:5">
      <c r="A136" s="380">
        <v>42921</v>
      </c>
      <c r="B136" s="381">
        <v>-0.1</v>
      </c>
      <c r="C136" s="381">
        <v>0.25</v>
      </c>
      <c r="D136" s="381">
        <v>1.25</v>
      </c>
      <c r="E136" s="381">
        <v>-0.4</v>
      </c>
    </row>
    <row r="137" spans="1:5">
      <c r="A137" s="380">
        <v>42922</v>
      </c>
      <c r="B137" s="381">
        <v>-0.1</v>
      </c>
      <c r="C137" s="381">
        <v>0.25</v>
      </c>
      <c r="D137" s="381">
        <v>1.25</v>
      </c>
      <c r="E137" s="381">
        <v>-0.4</v>
      </c>
    </row>
    <row r="138" spans="1:5">
      <c r="A138" s="380">
        <v>42923</v>
      </c>
      <c r="B138" s="381">
        <v>-0.1</v>
      </c>
      <c r="C138" s="381">
        <v>0.25</v>
      </c>
      <c r="D138" s="381">
        <v>1.25</v>
      </c>
      <c r="E138" s="381">
        <v>-0.4</v>
      </c>
    </row>
    <row r="139" spans="1:5">
      <c r="A139" s="380">
        <v>42926</v>
      </c>
      <c r="B139" s="381">
        <v>-0.1</v>
      </c>
      <c r="C139" s="381">
        <v>0.25</v>
      </c>
      <c r="D139" s="381">
        <v>1.25</v>
      </c>
      <c r="E139" s="381">
        <v>-0.4</v>
      </c>
    </row>
    <row r="140" spans="1:5">
      <c r="A140" s="380">
        <v>42927</v>
      </c>
      <c r="B140" s="381">
        <v>-0.1</v>
      </c>
      <c r="C140" s="381">
        <v>0.25</v>
      </c>
      <c r="D140" s="381">
        <v>1.25</v>
      </c>
      <c r="E140" s="381">
        <v>-0.4</v>
      </c>
    </row>
    <row r="141" spans="1:5">
      <c r="A141" s="380">
        <v>42928</v>
      </c>
      <c r="B141" s="381">
        <v>-0.1</v>
      </c>
      <c r="C141" s="381">
        <v>0.25</v>
      </c>
      <c r="D141" s="381">
        <v>1.25</v>
      </c>
      <c r="E141" s="381">
        <v>-0.4</v>
      </c>
    </row>
    <row r="142" spans="1:5">
      <c r="A142" s="380">
        <v>42929</v>
      </c>
      <c r="B142" s="381">
        <v>-0.1</v>
      </c>
      <c r="C142" s="381">
        <v>0.25</v>
      </c>
      <c r="D142" s="381">
        <v>1.25</v>
      </c>
      <c r="E142" s="381">
        <v>-0.4</v>
      </c>
    </row>
    <row r="143" spans="1:5">
      <c r="A143" s="380">
        <v>42930</v>
      </c>
      <c r="B143" s="381">
        <v>-0.1</v>
      </c>
      <c r="C143" s="381">
        <v>0.25</v>
      </c>
      <c r="D143" s="381">
        <v>1.25</v>
      </c>
      <c r="E143" s="381">
        <v>-0.4</v>
      </c>
    </row>
    <row r="144" spans="1:5">
      <c r="A144" s="380">
        <v>42933</v>
      </c>
      <c r="B144" s="381">
        <v>-0.1</v>
      </c>
      <c r="C144" s="381">
        <v>0.25</v>
      </c>
      <c r="D144" s="381">
        <v>1.25</v>
      </c>
      <c r="E144" s="381">
        <v>-0.4</v>
      </c>
    </row>
    <row r="145" spans="1:5">
      <c r="A145" s="380">
        <v>42934</v>
      </c>
      <c r="B145" s="381">
        <v>-0.1</v>
      </c>
      <c r="C145" s="381">
        <v>0.25</v>
      </c>
      <c r="D145" s="381">
        <v>1.25</v>
      </c>
      <c r="E145" s="381">
        <v>-0.4</v>
      </c>
    </row>
    <row r="146" spans="1:5">
      <c r="A146" s="380">
        <v>42935</v>
      </c>
      <c r="B146" s="381">
        <v>-0.1</v>
      </c>
      <c r="C146" s="381">
        <v>0.25</v>
      </c>
      <c r="D146" s="381">
        <v>1.25</v>
      </c>
      <c r="E146" s="381">
        <v>-0.4</v>
      </c>
    </row>
    <row r="147" spans="1:5">
      <c r="A147" s="380">
        <v>42936</v>
      </c>
      <c r="B147" s="381">
        <v>-0.1</v>
      </c>
      <c r="C147" s="381">
        <v>0.25</v>
      </c>
      <c r="D147" s="381">
        <v>1.25</v>
      </c>
      <c r="E147" s="381">
        <v>-0.4</v>
      </c>
    </row>
    <row r="148" spans="1:5">
      <c r="A148" s="380">
        <v>42937</v>
      </c>
      <c r="B148" s="381">
        <v>-0.1</v>
      </c>
      <c r="C148" s="381">
        <v>0.25</v>
      </c>
      <c r="D148" s="381">
        <v>1.25</v>
      </c>
      <c r="E148" s="381">
        <v>-0.4</v>
      </c>
    </row>
    <row r="149" spans="1:5">
      <c r="A149" s="380">
        <v>42940</v>
      </c>
      <c r="B149" s="381">
        <v>-0.1</v>
      </c>
      <c r="C149" s="381">
        <v>0.25</v>
      </c>
      <c r="D149" s="381">
        <v>1.25</v>
      </c>
      <c r="E149" s="381">
        <v>-0.4</v>
      </c>
    </row>
    <row r="150" spans="1:5">
      <c r="A150" s="380">
        <v>42941</v>
      </c>
      <c r="B150" s="381">
        <v>-0.1</v>
      </c>
      <c r="C150" s="381">
        <v>0.25</v>
      </c>
      <c r="D150" s="381">
        <v>1.25</v>
      </c>
      <c r="E150" s="381">
        <v>-0.4</v>
      </c>
    </row>
    <row r="151" spans="1:5">
      <c r="A151" s="380">
        <v>42942</v>
      </c>
      <c r="B151" s="381">
        <v>-0.1</v>
      </c>
      <c r="C151" s="381">
        <v>0.25</v>
      </c>
      <c r="D151" s="381">
        <v>1.25</v>
      </c>
      <c r="E151" s="381">
        <v>-0.4</v>
      </c>
    </row>
    <row r="152" spans="1:5">
      <c r="A152" s="380">
        <v>42943</v>
      </c>
      <c r="B152" s="381">
        <v>-0.1</v>
      </c>
      <c r="C152" s="381">
        <v>0.25</v>
      </c>
      <c r="D152" s="381">
        <v>1.25</v>
      </c>
      <c r="E152" s="381">
        <v>-0.4</v>
      </c>
    </row>
    <row r="153" spans="1:5">
      <c r="A153" s="380">
        <v>42944</v>
      </c>
      <c r="B153" s="381">
        <v>-0.1</v>
      </c>
      <c r="C153" s="381">
        <v>0.25</v>
      </c>
      <c r="D153" s="381">
        <v>1.25</v>
      </c>
      <c r="E153" s="381">
        <v>-0.4</v>
      </c>
    </row>
    <row r="154" spans="1:5">
      <c r="A154" s="380">
        <v>42947</v>
      </c>
      <c r="B154" s="381">
        <v>-0.1</v>
      </c>
      <c r="C154" s="381">
        <v>0.25</v>
      </c>
      <c r="D154" s="381">
        <v>1.25</v>
      </c>
      <c r="E154" s="381">
        <v>-0.4</v>
      </c>
    </row>
    <row r="155" spans="1:5">
      <c r="A155" s="380">
        <v>42948</v>
      </c>
      <c r="B155" s="381">
        <v>-0.1</v>
      </c>
      <c r="C155" s="381">
        <v>0.25</v>
      </c>
      <c r="D155" s="381">
        <v>1.25</v>
      </c>
      <c r="E155" s="381">
        <v>-0.4</v>
      </c>
    </row>
    <row r="156" spans="1:5">
      <c r="A156" s="380">
        <v>42949</v>
      </c>
      <c r="B156" s="381">
        <v>-0.1</v>
      </c>
      <c r="C156" s="381">
        <v>0.25</v>
      </c>
      <c r="D156" s="381">
        <v>1.25</v>
      </c>
      <c r="E156" s="381">
        <v>-0.4</v>
      </c>
    </row>
    <row r="157" spans="1:5">
      <c r="A157" s="380">
        <v>42950</v>
      </c>
      <c r="B157" s="381">
        <v>-0.1</v>
      </c>
      <c r="C157" s="381">
        <v>0.25</v>
      </c>
      <c r="D157" s="381">
        <v>1.25</v>
      </c>
      <c r="E157" s="381">
        <v>-0.4</v>
      </c>
    </row>
    <row r="158" spans="1:5">
      <c r="A158" s="380">
        <v>42951</v>
      </c>
      <c r="B158" s="381">
        <v>-0.1</v>
      </c>
      <c r="C158" s="381">
        <v>0.25</v>
      </c>
      <c r="D158" s="381">
        <v>1.25</v>
      </c>
      <c r="E158" s="381">
        <v>-0.4</v>
      </c>
    </row>
    <row r="159" spans="1:5">
      <c r="A159" s="380">
        <v>42954</v>
      </c>
      <c r="B159" s="381">
        <v>-0.1</v>
      </c>
      <c r="C159" s="381">
        <v>0.25</v>
      </c>
      <c r="D159" s="381">
        <v>1.25</v>
      </c>
      <c r="E159" s="381">
        <v>-0.4</v>
      </c>
    </row>
    <row r="160" spans="1:5">
      <c r="A160" s="380">
        <v>42955</v>
      </c>
      <c r="B160" s="381">
        <v>-0.1</v>
      </c>
      <c r="C160" s="381">
        <v>0.25</v>
      </c>
      <c r="D160" s="381">
        <v>1.25</v>
      </c>
      <c r="E160" s="381">
        <v>-0.4</v>
      </c>
    </row>
    <row r="161" spans="1:5">
      <c r="A161" s="380">
        <v>42956</v>
      </c>
      <c r="B161" s="381">
        <v>-0.1</v>
      </c>
      <c r="C161" s="381">
        <v>0.25</v>
      </c>
      <c r="D161" s="381">
        <v>1.25</v>
      </c>
      <c r="E161" s="381">
        <v>-0.4</v>
      </c>
    </row>
    <row r="162" spans="1:5">
      <c r="A162" s="380">
        <v>42957</v>
      </c>
      <c r="B162" s="381">
        <v>-0.1</v>
      </c>
      <c r="C162" s="381">
        <v>0.25</v>
      </c>
      <c r="D162" s="381">
        <v>1.25</v>
      </c>
      <c r="E162" s="381">
        <v>-0.4</v>
      </c>
    </row>
    <row r="163" spans="1:5">
      <c r="A163" s="380">
        <v>42958</v>
      </c>
      <c r="B163" s="381">
        <v>-0.1</v>
      </c>
      <c r="C163" s="381">
        <v>0.25</v>
      </c>
      <c r="D163" s="381">
        <v>1.25</v>
      </c>
      <c r="E163" s="381">
        <v>-0.4</v>
      </c>
    </row>
    <row r="164" spans="1:5">
      <c r="A164" s="380">
        <v>42961</v>
      </c>
      <c r="B164" s="381">
        <v>-0.1</v>
      </c>
      <c r="C164" s="381">
        <v>0.25</v>
      </c>
      <c r="D164" s="381">
        <v>1.25</v>
      </c>
      <c r="E164" s="381">
        <v>-0.4</v>
      </c>
    </row>
    <row r="165" spans="1:5">
      <c r="A165" s="380">
        <v>42962</v>
      </c>
      <c r="B165" s="381">
        <v>-0.1</v>
      </c>
      <c r="C165" s="381">
        <v>0.25</v>
      </c>
      <c r="D165" s="381">
        <v>1.25</v>
      </c>
      <c r="E165" s="381">
        <v>-0.4</v>
      </c>
    </row>
    <row r="166" spans="1:5">
      <c r="A166" s="380">
        <v>42963</v>
      </c>
      <c r="B166" s="381">
        <v>-0.1</v>
      </c>
      <c r="C166" s="381">
        <v>0.25</v>
      </c>
      <c r="D166" s="381">
        <v>1.25</v>
      </c>
      <c r="E166" s="381">
        <v>-0.4</v>
      </c>
    </row>
    <row r="167" spans="1:5">
      <c r="A167" s="380">
        <v>42964</v>
      </c>
      <c r="B167" s="381">
        <v>-0.1</v>
      </c>
      <c r="C167" s="381">
        <v>0.25</v>
      </c>
      <c r="D167" s="381">
        <v>1.25</v>
      </c>
      <c r="E167" s="381">
        <v>-0.4</v>
      </c>
    </row>
    <row r="168" spans="1:5">
      <c r="A168" s="380">
        <v>42965</v>
      </c>
      <c r="B168" s="381">
        <v>-0.1</v>
      </c>
      <c r="C168" s="381">
        <v>0.25</v>
      </c>
      <c r="D168" s="381">
        <v>1.25</v>
      </c>
      <c r="E168" s="381">
        <v>-0.4</v>
      </c>
    </row>
    <row r="169" spans="1:5">
      <c r="A169" s="380">
        <v>42968</v>
      </c>
      <c r="B169" s="381">
        <v>-0.1</v>
      </c>
      <c r="C169" s="381">
        <v>0.25</v>
      </c>
      <c r="D169" s="381">
        <v>1.25</v>
      </c>
      <c r="E169" s="381">
        <v>-0.4</v>
      </c>
    </row>
    <row r="170" spans="1:5">
      <c r="A170" s="380">
        <v>42969</v>
      </c>
      <c r="B170" s="381">
        <v>-0.1</v>
      </c>
      <c r="C170" s="381">
        <v>0.25</v>
      </c>
      <c r="D170" s="381">
        <v>1.25</v>
      </c>
      <c r="E170" s="381">
        <v>-0.4</v>
      </c>
    </row>
    <row r="171" spans="1:5">
      <c r="A171" s="380">
        <v>42970</v>
      </c>
      <c r="B171" s="381">
        <v>-0.1</v>
      </c>
      <c r="C171" s="381">
        <v>0.25</v>
      </c>
      <c r="D171" s="381">
        <v>1.25</v>
      </c>
      <c r="E171" s="381">
        <v>-0.4</v>
      </c>
    </row>
    <row r="172" spans="1:5">
      <c r="A172" s="380">
        <v>42971</v>
      </c>
      <c r="B172" s="381">
        <v>-0.1</v>
      </c>
      <c r="C172" s="381">
        <v>0.25</v>
      </c>
      <c r="D172" s="381">
        <v>1.25</v>
      </c>
      <c r="E172" s="381">
        <v>-0.4</v>
      </c>
    </row>
    <row r="173" spans="1:5">
      <c r="A173" s="380">
        <v>42972</v>
      </c>
      <c r="B173" s="381">
        <v>-0.1</v>
      </c>
      <c r="C173" s="381">
        <v>0.25</v>
      </c>
      <c r="D173" s="381">
        <v>1.25</v>
      </c>
      <c r="E173" s="381">
        <v>-0.4</v>
      </c>
    </row>
    <row r="174" spans="1:5">
      <c r="A174" s="380">
        <v>42975</v>
      </c>
      <c r="B174" s="381">
        <v>-0.1</v>
      </c>
      <c r="C174" s="381">
        <v>0.25</v>
      </c>
      <c r="D174" s="381">
        <v>1.25</v>
      </c>
      <c r="E174" s="381">
        <v>-0.4</v>
      </c>
    </row>
    <row r="175" spans="1:5">
      <c r="A175" s="380">
        <v>42976</v>
      </c>
      <c r="B175" s="381">
        <v>-0.1</v>
      </c>
      <c r="C175" s="381">
        <v>0.25</v>
      </c>
      <c r="D175" s="381">
        <v>1.25</v>
      </c>
      <c r="E175" s="381">
        <v>-0.4</v>
      </c>
    </row>
    <row r="176" spans="1:5">
      <c r="A176" s="380">
        <v>42977</v>
      </c>
      <c r="B176" s="381">
        <v>-0.1</v>
      </c>
      <c r="C176" s="381">
        <v>0.25</v>
      </c>
      <c r="D176" s="381">
        <v>1.25</v>
      </c>
      <c r="E176" s="381">
        <v>-0.4</v>
      </c>
    </row>
    <row r="177" spans="1:5">
      <c r="A177" s="380">
        <v>42978</v>
      </c>
      <c r="B177" s="381">
        <v>-0.1</v>
      </c>
      <c r="C177" s="381">
        <v>0.25</v>
      </c>
      <c r="D177" s="381">
        <v>1.25</v>
      </c>
      <c r="E177" s="381">
        <v>-0.4</v>
      </c>
    </row>
    <row r="178" spans="1:5">
      <c r="A178" s="380">
        <v>42979</v>
      </c>
      <c r="B178" s="381">
        <v>-0.1</v>
      </c>
      <c r="C178" s="381">
        <v>0.25</v>
      </c>
      <c r="D178" s="381">
        <v>1.25</v>
      </c>
      <c r="E178" s="381">
        <v>-0.4</v>
      </c>
    </row>
    <row r="179" spans="1:5">
      <c r="A179" s="380">
        <v>42982</v>
      </c>
      <c r="B179" s="381">
        <v>-0.1</v>
      </c>
      <c r="C179" s="381">
        <v>0.25</v>
      </c>
      <c r="D179" s="381">
        <v>1.25</v>
      </c>
      <c r="E179" s="381">
        <v>-0.4</v>
      </c>
    </row>
    <row r="180" spans="1:5">
      <c r="A180" s="380">
        <v>42983</v>
      </c>
      <c r="B180" s="381">
        <v>-0.1</v>
      </c>
      <c r="C180" s="381">
        <v>0.25</v>
      </c>
      <c r="D180" s="381">
        <v>1.25</v>
      </c>
      <c r="E180" s="381">
        <v>-0.4</v>
      </c>
    </row>
    <row r="181" spans="1:5">
      <c r="A181" s="380">
        <v>42984</v>
      </c>
      <c r="B181" s="381">
        <v>-0.1</v>
      </c>
      <c r="C181" s="381">
        <v>0.25</v>
      </c>
      <c r="D181" s="381">
        <v>1.25</v>
      </c>
      <c r="E181" s="381">
        <v>-0.4</v>
      </c>
    </row>
    <row r="182" spans="1:5">
      <c r="A182" s="380">
        <v>42985</v>
      </c>
      <c r="B182" s="381">
        <v>-0.1</v>
      </c>
      <c r="C182" s="381">
        <v>0.25</v>
      </c>
      <c r="D182" s="381">
        <v>1.25</v>
      </c>
      <c r="E182" s="381">
        <v>-0.4</v>
      </c>
    </row>
    <row r="183" spans="1:5">
      <c r="A183" s="380">
        <v>42986</v>
      </c>
      <c r="B183" s="381">
        <v>-0.1</v>
      </c>
      <c r="C183" s="381">
        <v>0.25</v>
      </c>
      <c r="D183" s="381">
        <v>1.25</v>
      </c>
      <c r="E183" s="381">
        <v>-0.4</v>
      </c>
    </row>
    <row r="184" spans="1:5">
      <c r="A184" s="380">
        <v>42989</v>
      </c>
      <c r="B184" s="381">
        <v>-0.1</v>
      </c>
      <c r="C184" s="381">
        <v>0.25</v>
      </c>
      <c r="D184" s="381">
        <v>1.25</v>
      </c>
      <c r="E184" s="381">
        <v>-0.4</v>
      </c>
    </row>
    <row r="185" spans="1:5">
      <c r="A185" s="380">
        <v>42990</v>
      </c>
      <c r="B185" s="381">
        <v>-0.1</v>
      </c>
      <c r="C185" s="381">
        <v>0.25</v>
      </c>
      <c r="D185" s="381">
        <v>1.25</v>
      </c>
      <c r="E185" s="381">
        <v>-0.4</v>
      </c>
    </row>
    <row r="186" spans="1:5">
      <c r="A186" s="380">
        <v>42991</v>
      </c>
      <c r="B186" s="381">
        <v>-0.1</v>
      </c>
      <c r="C186" s="381">
        <v>0.25</v>
      </c>
      <c r="D186" s="381">
        <v>1.25</v>
      </c>
      <c r="E186" s="381">
        <v>-0.4</v>
      </c>
    </row>
    <row r="187" spans="1:5">
      <c r="A187" s="380">
        <v>42992</v>
      </c>
      <c r="B187" s="381">
        <v>-0.1</v>
      </c>
      <c r="C187" s="381">
        <v>0.25</v>
      </c>
      <c r="D187" s="381">
        <v>1.25</v>
      </c>
      <c r="E187" s="381">
        <v>-0.4</v>
      </c>
    </row>
    <row r="188" spans="1:5">
      <c r="A188" s="380">
        <v>42993</v>
      </c>
      <c r="B188" s="381">
        <v>-0.1</v>
      </c>
      <c r="C188" s="381">
        <v>0.25</v>
      </c>
      <c r="D188" s="381">
        <v>1.25</v>
      </c>
      <c r="E188" s="381">
        <v>-0.4</v>
      </c>
    </row>
    <row r="189" spans="1:5">
      <c r="A189" s="380">
        <v>42996</v>
      </c>
      <c r="B189" s="381">
        <v>-0.1</v>
      </c>
      <c r="C189" s="381">
        <v>0.25</v>
      </c>
      <c r="D189" s="381">
        <v>1.25</v>
      </c>
      <c r="E189" s="381">
        <v>-0.4</v>
      </c>
    </row>
    <row r="190" spans="1:5">
      <c r="A190" s="380">
        <v>42997</v>
      </c>
      <c r="B190" s="381">
        <v>-0.1</v>
      </c>
      <c r="C190" s="381">
        <v>0.25</v>
      </c>
      <c r="D190" s="381">
        <v>1.25</v>
      </c>
      <c r="E190" s="381">
        <v>-0.4</v>
      </c>
    </row>
    <row r="191" spans="1:5">
      <c r="A191" s="380">
        <v>42998</v>
      </c>
      <c r="B191" s="381">
        <v>-0.1</v>
      </c>
      <c r="C191" s="381">
        <v>0.25</v>
      </c>
      <c r="D191" s="381">
        <v>1.25</v>
      </c>
      <c r="E191" s="381">
        <v>-0.4</v>
      </c>
    </row>
    <row r="192" spans="1:5">
      <c r="A192" s="380">
        <v>42999</v>
      </c>
      <c r="B192" s="381">
        <v>-0.1</v>
      </c>
      <c r="C192" s="381">
        <v>0.25</v>
      </c>
      <c r="D192" s="381">
        <v>1.25</v>
      </c>
      <c r="E192" s="381">
        <v>-0.4</v>
      </c>
    </row>
    <row r="193" spans="1:5">
      <c r="A193" s="380">
        <v>43000</v>
      </c>
      <c r="B193" s="381">
        <v>-0.1</v>
      </c>
      <c r="C193" s="381">
        <v>0.25</v>
      </c>
      <c r="D193" s="381">
        <v>1.25</v>
      </c>
      <c r="E193" s="381">
        <v>-0.4</v>
      </c>
    </row>
    <row r="194" spans="1:5">
      <c r="A194" s="380">
        <v>43003</v>
      </c>
      <c r="B194" s="381">
        <v>-0.1</v>
      </c>
      <c r="C194" s="381">
        <v>0.25</v>
      </c>
      <c r="D194" s="381">
        <v>1.25</v>
      </c>
      <c r="E194" s="381">
        <v>-0.4</v>
      </c>
    </row>
    <row r="195" spans="1:5">
      <c r="A195" s="380">
        <v>43004</v>
      </c>
      <c r="B195" s="381">
        <v>-0.1</v>
      </c>
      <c r="C195" s="381">
        <v>0.25</v>
      </c>
      <c r="D195" s="381">
        <v>1.25</v>
      </c>
      <c r="E195" s="381">
        <v>-0.4</v>
      </c>
    </row>
    <row r="196" spans="1:5">
      <c r="A196" s="380">
        <v>43005</v>
      </c>
      <c r="B196" s="381">
        <v>-0.1</v>
      </c>
      <c r="C196" s="381">
        <v>0.25</v>
      </c>
      <c r="D196" s="381">
        <v>1.25</v>
      </c>
      <c r="E196" s="381">
        <v>-0.4</v>
      </c>
    </row>
    <row r="197" spans="1:5">
      <c r="A197" s="380">
        <v>43006</v>
      </c>
      <c r="B197" s="381">
        <v>-0.1</v>
      </c>
      <c r="C197" s="381">
        <v>0.25</v>
      </c>
      <c r="D197" s="381">
        <v>1.25</v>
      </c>
      <c r="E197" s="381">
        <v>-0.4</v>
      </c>
    </row>
    <row r="198" spans="1:5">
      <c r="A198" s="380">
        <v>43007</v>
      </c>
      <c r="B198" s="381">
        <v>-0.1</v>
      </c>
      <c r="C198" s="381">
        <v>0.25</v>
      </c>
      <c r="D198" s="381">
        <v>1.25</v>
      </c>
      <c r="E198" s="381">
        <v>-0.4</v>
      </c>
    </row>
    <row r="199" spans="1:5">
      <c r="A199" s="380">
        <v>43010</v>
      </c>
      <c r="B199" s="381">
        <v>-0.1</v>
      </c>
      <c r="C199" s="381">
        <v>0.25</v>
      </c>
      <c r="D199" s="381">
        <v>1.25</v>
      </c>
      <c r="E199" s="381">
        <v>-0.4</v>
      </c>
    </row>
    <row r="200" spans="1:5">
      <c r="A200" s="380">
        <v>43011</v>
      </c>
      <c r="B200" s="381">
        <v>-0.1</v>
      </c>
      <c r="C200" s="381">
        <v>0.25</v>
      </c>
      <c r="D200" s="381">
        <v>1.25</v>
      </c>
      <c r="E200" s="381">
        <v>-0.4</v>
      </c>
    </row>
    <row r="201" spans="1:5">
      <c r="A201" s="380">
        <v>43012</v>
      </c>
      <c r="B201" s="381">
        <v>-0.1</v>
      </c>
      <c r="C201" s="381">
        <v>0.25</v>
      </c>
      <c r="D201" s="381">
        <v>1.25</v>
      </c>
      <c r="E201" s="381">
        <v>-0.4</v>
      </c>
    </row>
    <row r="202" spans="1:5">
      <c r="A202" s="380">
        <v>43013</v>
      </c>
      <c r="B202" s="381">
        <v>-0.1</v>
      </c>
      <c r="C202" s="381">
        <v>0.25</v>
      </c>
      <c r="D202" s="381">
        <v>1.25</v>
      </c>
      <c r="E202" s="381">
        <v>-0.4</v>
      </c>
    </row>
    <row r="203" spans="1:5">
      <c r="A203" s="380">
        <v>43014</v>
      </c>
      <c r="B203" s="381">
        <v>-0.1</v>
      </c>
      <c r="C203" s="381">
        <v>0.25</v>
      </c>
      <c r="D203" s="381">
        <v>1.25</v>
      </c>
      <c r="E203" s="381">
        <v>-0.4</v>
      </c>
    </row>
    <row r="204" spans="1:5">
      <c r="A204" s="380">
        <v>43017</v>
      </c>
      <c r="B204" s="381">
        <v>-0.1</v>
      </c>
      <c r="C204" s="381">
        <v>0.25</v>
      </c>
      <c r="D204" s="381">
        <v>1.25</v>
      </c>
      <c r="E204" s="381">
        <v>-0.4</v>
      </c>
    </row>
    <row r="205" spans="1:5">
      <c r="A205" s="380">
        <v>43018</v>
      </c>
      <c r="B205" s="381">
        <v>-0.1</v>
      </c>
      <c r="C205" s="381">
        <v>0.25</v>
      </c>
      <c r="D205" s="381">
        <v>1.25</v>
      </c>
      <c r="E205" s="381">
        <v>-0.4</v>
      </c>
    </row>
    <row r="206" spans="1:5">
      <c r="A206" s="380">
        <v>43019</v>
      </c>
      <c r="B206" s="381">
        <v>-0.1</v>
      </c>
      <c r="C206" s="381">
        <v>0.25</v>
      </c>
      <c r="D206" s="381">
        <v>1.25</v>
      </c>
      <c r="E206" s="381">
        <v>-0.4</v>
      </c>
    </row>
    <row r="207" spans="1:5">
      <c r="A207" s="380">
        <v>43020</v>
      </c>
      <c r="B207" s="381">
        <v>-0.1</v>
      </c>
      <c r="C207" s="381">
        <v>0.25</v>
      </c>
      <c r="D207" s="381">
        <v>1.25</v>
      </c>
      <c r="E207" s="381">
        <v>-0.4</v>
      </c>
    </row>
    <row r="208" spans="1:5">
      <c r="A208" s="380">
        <v>43021</v>
      </c>
      <c r="B208" s="381">
        <v>-0.1</v>
      </c>
      <c r="C208" s="381">
        <v>0.25</v>
      </c>
      <c r="D208" s="381">
        <v>1.25</v>
      </c>
      <c r="E208" s="381">
        <v>-0.4</v>
      </c>
    </row>
    <row r="209" spans="1:5">
      <c r="A209" s="380">
        <v>43024</v>
      </c>
      <c r="B209" s="381">
        <v>-0.1</v>
      </c>
      <c r="C209" s="381">
        <v>0.25</v>
      </c>
      <c r="D209" s="381">
        <v>1.25</v>
      </c>
      <c r="E209" s="381">
        <v>-0.4</v>
      </c>
    </row>
    <row r="210" spans="1:5">
      <c r="A210" s="380">
        <v>43025</v>
      </c>
      <c r="B210" s="381">
        <v>-0.1</v>
      </c>
      <c r="C210" s="381">
        <v>0.25</v>
      </c>
      <c r="D210" s="381">
        <v>1.25</v>
      </c>
      <c r="E210" s="381">
        <v>-0.4</v>
      </c>
    </row>
    <row r="211" spans="1:5">
      <c r="A211" s="380">
        <v>43026</v>
      </c>
      <c r="B211" s="381">
        <v>-0.1</v>
      </c>
      <c r="C211" s="381">
        <v>0.25</v>
      </c>
      <c r="D211" s="381">
        <v>1.25</v>
      </c>
      <c r="E211" s="381">
        <v>-0.4</v>
      </c>
    </row>
    <row r="212" spans="1:5">
      <c r="A212" s="380">
        <v>43027</v>
      </c>
      <c r="B212" s="381">
        <v>-0.1</v>
      </c>
      <c r="C212" s="381">
        <v>0.25</v>
      </c>
      <c r="D212" s="381">
        <v>1.25</v>
      </c>
      <c r="E212" s="381">
        <v>-0.4</v>
      </c>
    </row>
    <row r="213" spans="1:5">
      <c r="A213" s="380">
        <v>43028</v>
      </c>
      <c r="B213" s="381">
        <v>-0.1</v>
      </c>
      <c r="C213" s="381">
        <v>0.25</v>
      </c>
      <c r="D213" s="381">
        <v>1.25</v>
      </c>
      <c r="E213" s="381">
        <v>-0.4</v>
      </c>
    </row>
    <row r="214" spans="1:5">
      <c r="A214" s="380">
        <v>43031</v>
      </c>
      <c r="B214" s="381">
        <v>-0.1</v>
      </c>
      <c r="C214" s="381">
        <v>0.25</v>
      </c>
      <c r="D214" s="381">
        <v>1.25</v>
      </c>
      <c r="E214" s="381">
        <v>-0.4</v>
      </c>
    </row>
    <row r="215" spans="1:5">
      <c r="A215" s="380">
        <v>43032</v>
      </c>
      <c r="B215" s="381">
        <v>-0.1</v>
      </c>
      <c r="C215" s="381">
        <v>0.25</v>
      </c>
      <c r="D215" s="381">
        <v>1.25</v>
      </c>
      <c r="E215" s="381">
        <v>-0.4</v>
      </c>
    </row>
    <row r="216" spans="1:5">
      <c r="A216" s="380">
        <v>43033</v>
      </c>
      <c r="B216" s="381">
        <v>-0.1</v>
      </c>
      <c r="C216" s="381">
        <v>0.25</v>
      </c>
      <c r="D216" s="381">
        <v>1.25</v>
      </c>
      <c r="E216" s="381">
        <v>-0.4</v>
      </c>
    </row>
    <row r="217" spans="1:5">
      <c r="A217" s="380">
        <v>43034</v>
      </c>
      <c r="B217" s="381">
        <v>-0.1</v>
      </c>
      <c r="C217" s="381">
        <v>0.25</v>
      </c>
      <c r="D217" s="381">
        <v>1.25</v>
      </c>
      <c r="E217" s="381">
        <v>-0.4</v>
      </c>
    </row>
    <row r="218" spans="1:5">
      <c r="A218" s="380">
        <v>43035</v>
      </c>
      <c r="B218" s="381">
        <v>-0.1</v>
      </c>
      <c r="C218" s="381">
        <v>0.25</v>
      </c>
      <c r="D218" s="381">
        <v>1.25</v>
      </c>
      <c r="E218" s="381">
        <v>-0.4</v>
      </c>
    </row>
    <row r="219" spans="1:5">
      <c r="A219" s="380">
        <v>43038</v>
      </c>
      <c r="B219" s="381">
        <v>-0.1</v>
      </c>
      <c r="C219" s="381">
        <v>0.25</v>
      </c>
      <c r="D219" s="381">
        <v>1.25</v>
      </c>
      <c r="E219" s="381">
        <v>-0.4</v>
      </c>
    </row>
    <row r="220" spans="1:5">
      <c r="A220" s="380">
        <v>43039</v>
      </c>
      <c r="B220" s="381">
        <v>-0.1</v>
      </c>
      <c r="C220" s="381">
        <v>0.25</v>
      </c>
      <c r="D220" s="381">
        <v>1.25</v>
      </c>
      <c r="E220" s="381">
        <v>-0.4</v>
      </c>
    </row>
    <row r="221" spans="1:5">
      <c r="A221" s="380">
        <v>43040</v>
      </c>
      <c r="B221" s="381">
        <v>-0.1</v>
      </c>
      <c r="C221" s="381">
        <v>0.25</v>
      </c>
      <c r="D221" s="381">
        <v>1.25</v>
      </c>
      <c r="E221" s="381">
        <v>-0.4</v>
      </c>
    </row>
    <row r="222" spans="1:5">
      <c r="A222" s="380">
        <v>43041</v>
      </c>
      <c r="B222" s="381">
        <v>-0.1</v>
      </c>
      <c r="C222" s="381">
        <v>0.5</v>
      </c>
      <c r="D222" s="381">
        <v>1.25</v>
      </c>
      <c r="E222" s="381">
        <v>-0.4</v>
      </c>
    </row>
    <row r="223" spans="1:5">
      <c r="A223" s="380">
        <v>43042</v>
      </c>
      <c r="B223" s="381">
        <v>-0.1</v>
      </c>
      <c r="C223" s="381">
        <v>0.5</v>
      </c>
      <c r="D223" s="381">
        <v>1.25</v>
      </c>
      <c r="E223" s="381">
        <v>-0.4</v>
      </c>
    </row>
    <row r="224" spans="1:5">
      <c r="A224" s="380">
        <v>43045</v>
      </c>
      <c r="B224" s="381">
        <v>-0.1</v>
      </c>
      <c r="C224" s="381">
        <v>0.5</v>
      </c>
      <c r="D224" s="381">
        <v>1.25</v>
      </c>
      <c r="E224" s="381">
        <v>-0.4</v>
      </c>
    </row>
    <row r="225" spans="1:5">
      <c r="A225" s="380">
        <v>43046</v>
      </c>
      <c r="B225" s="381">
        <v>-0.1</v>
      </c>
      <c r="C225" s="381">
        <v>0.5</v>
      </c>
      <c r="D225" s="381">
        <v>1.25</v>
      </c>
      <c r="E225" s="381">
        <v>-0.4</v>
      </c>
    </row>
    <row r="226" spans="1:5">
      <c r="A226" s="380">
        <v>43047</v>
      </c>
      <c r="B226" s="381">
        <v>-0.1</v>
      </c>
      <c r="C226" s="381">
        <v>0.5</v>
      </c>
      <c r="D226" s="381">
        <v>1.25</v>
      </c>
      <c r="E226" s="381">
        <v>-0.4</v>
      </c>
    </row>
    <row r="227" spans="1:5">
      <c r="A227" s="380">
        <v>43048</v>
      </c>
      <c r="B227" s="381">
        <v>-0.1</v>
      </c>
      <c r="C227" s="381">
        <v>0.5</v>
      </c>
      <c r="D227" s="381">
        <v>1.25</v>
      </c>
      <c r="E227" s="381">
        <v>-0.4</v>
      </c>
    </row>
    <row r="228" spans="1:5">
      <c r="A228" s="380">
        <v>43049</v>
      </c>
      <c r="B228" s="381">
        <v>-0.1</v>
      </c>
      <c r="C228" s="381">
        <v>0.5</v>
      </c>
      <c r="D228" s="381">
        <v>1.25</v>
      </c>
      <c r="E228" s="381">
        <v>-0.4</v>
      </c>
    </row>
    <row r="229" spans="1:5">
      <c r="A229" s="380">
        <v>43052</v>
      </c>
      <c r="B229" s="381">
        <v>-0.1</v>
      </c>
      <c r="C229" s="381">
        <v>0.5</v>
      </c>
      <c r="D229" s="381">
        <v>1.25</v>
      </c>
      <c r="E229" s="381">
        <v>-0.4</v>
      </c>
    </row>
    <row r="230" spans="1:5">
      <c r="A230" s="380">
        <v>43053</v>
      </c>
      <c r="B230" s="381">
        <v>-0.1</v>
      </c>
      <c r="C230" s="381">
        <v>0.5</v>
      </c>
      <c r="D230" s="381">
        <v>1.25</v>
      </c>
      <c r="E230" s="381">
        <v>-0.4</v>
      </c>
    </row>
    <row r="231" spans="1:5">
      <c r="A231" s="380">
        <v>43054</v>
      </c>
      <c r="B231" s="381">
        <v>-0.1</v>
      </c>
      <c r="C231" s="381">
        <v>0.5</v>
      </c>
      <c r="D231" s="381">
        <v>1.25</v>
      </c>
      <c r="E231" s="381">
        <v>-0.4</v>
      </c>
    </row>
    <row r="232" spans="1:5">
      <c r="A232" s="380">
        <v>43055</v>
      </c>
      <c r="B232" s="381">
        <v>-0.1</v>
      </c>
      <c r="C232" s="381">
        <v>0.5</v>
      </c>
      <c r="D232" s="381">
        <v>1.25</v>
      </c>
      <c r="E232" s="381">
        <v>-0.4</v>
      </c>
    </row>
    <row r="233" spans="1:5">
      <c r="A233" s="380">
        <v>43056</v>
      </c>
      <c r="B233" s="381">
        <v>-0.1</v>
      </c>
      <c r="C233" s="381">
        <v>0.5</v>
      </c>
      <c r="D233" s="381">
        <v>1.25</v>
      </c>
      <c r="E233" s="381">
        <v>-0.4</v>
      </c>
    </row>
    <row r="234" spans="1:5">
      <c r="A234" s="380">
        <v>43059</v>
      </c>
      <c r="B234" s="381">
        <v>-0.1</v>
      </c>
      <c r="C234" s="381">
        <v>0.5</v>
      </c>
      <c r="D234" s="381">
        <v>1.25</v>
      </c>
      <c r="E234" s="381">
        <v>-0.4</v>
      </c>
    </row>
    <row r="235" spans="1:5">
      <c r="A235" s="380">
        <v>43060</v>
      </c>
      <c r="B235" s="381">
        <v>-0.1</v>
      </c>
      <c r="C235" s="381">
        <v>0.5</v>
      </c>
      <c r="D235" s="381">
        <v>1.25</v>
      </c>
      <c r="E235" s="381">
        <v>-0.4</v>
      </c>
    </row>
    <row r="236" spans="1:5">
      <c r="A236" s="380">
        <v>43061</v>
      </c>
      <c r="B236" s="381">
        <v>-0.1</v>
      </c>
      <c r="C236" s="381">
        <v>0.5</v>
      </c>
      <c r="D236" s="381">
        <v>1.25</v>
      </c>
      <c r="E236" s="381">
        <v>-0.4</v>
      </c>
    </row>
    <row r="237" spans="1:5">
      <c r="A237" s="380">
        <v>43062</v>
      </c>
      <c r="B237" s="381">
        <v>-0.1</v>
      </c>
      <c r="C237" s="381">
        <v>0.5</v>
      </c>
      <c r="D237" s="381">
        <v>1.25</v>
      </c>
      <c r="E237" s="381">
        <v>-0.4</v>
      </c>
    </row>
    <row r="238" spans="1:5">
      <c r="A238" s="380">
        <v>43063</v>
      </c>
      <c r="B238" s="381">
        <v>-0.1</v>
      </c>
      <c r="C238" s="381">
        <v>0.5</v>
      </c>
      <c r="D238" s="381">
        <v>1.25</v>
      </c>
      <c r="E238" s="381">
        <v>-0.4</v>
      </c>
    </row>
    <row r="239" spans="1:5">
      <c r="A239" s="380">
        <v>43066</v>
      </c>
      <c r="B239" s="381">
        <v>-0.1</v>
      </c>
      <c r="C239" s="381">
        <v>0.5</v>
      </c>
      <c r="D239" s="381">
        <v>1.25</v>
      </c>
      <c r="E239" s="381">
        <v>-0.4</v>
      </c>
    </row>
    <row r="240" spans="1:5">
      <c r="A240" s="380">
        <v>43067</v>
      </c>
      <c r="B240" s="381">
        <v>-0.1</v>
      </c>
      <c r="C240" s="381">
        <v>0.5</v>
      </c>
      <c r="D240" s="381">
        <v>1.25</v>
      </c>
      <c r="E240" s="381">
        <v>-0.4</v>
      </c>
    </row>
    <row r="241" spans="1:5">
      <c r="A241" s="380">
        <v>43068</v>
      </c>
      <c r="B241" s="381">
        <v>-0.1</v>
      </c>
      <c r="C241" s="381">
        <v>0.5</v>
      </c>
      <c r="D241" s="381">
        <v>1.25</v>
      </c>
      <c r="E241" s="381">
        <v>-0.4</v>
      </c>
    </row>
    <row r="242" spans="1:5">
      <c r="A242" s="380">
        <v>43069</v>
      </c>
      <c r="B242" s="381">
        <v>-0.1</v>
      </c>
      <c r="C242" s="381">
        <v>0.5</v>
      </c>
      <c r="D242" s="381">
        <v>1.25</v>
      </c>
      <c r="E242" s="381">
        <v>-0.4</v>
      </c>
    </row>
    <row r="243" spans="1:5">
      <c r="A243" s="380">
        <v>43070</v>
      </c>
      <c r="B243" s="381">
        <v>-0.1</v>
      </c>
      <c r="C243" s="381">
        <v>0.5</v>
      </c>
      <c r="D243" s="381">
        <v>1.25</v>
      </c>
      <c r="E243" s="381">
        <v>-0.4</v>
      </c>
    </row>
    <row r="244" spans="1:5">
      <c r="A244" s="380">
        <v>43073</v>
      </c>
      <c r="B244" s="381">
        <v>-0.1</v>
      </c>
      <c r="C244" s="381">
        <v>0.5</v>
      </c>
      <c r="D244" s="381">
        <v>1.25</v>
      </c>
      <c r="E244" s="381">
        <v>-0.4</v>
      </c>
    </row>
    <row r="245" spans="1:5">
      <c r="A245" s="380">
        <v>43074</v>
      </c>
      <c r="B245" s="381">
        <v>-0.1</v>
      </c>
      <c r="C245" s="381">
        <v>0.5</v>
      </c>
      <c r="D245" s="381">
        <v>1.25</v>
      </c>
      <c r="E245" s="381">
        <v>-0.4</v>
      </c>
    </row>
    <row r="246" spans="1:5">
      <c r="A246" s="380">
        <v>43075</v>
      </c>
      <c r="B246" s="381">
        <v>-0.1</v>
      </c>
      <c r="C246" s="381">
        <v>0.5</v>
      </c>
      <c r="D246" s="381">
        <v>1.25</v>
      </c>
      <c r="E246" s="381">
        <v>-0.4</v>
      </c>
    </row>
    <row r="247" spans="1:5">
      <c r="A247" s="380">
        <v>43076</v>
      </c>
      <c r="B247" s="381">
        <v>-0.1</v>
      </c>
      <c r="C247" s="381">
        <v>0.5</v>
      </c>
      <c r="D247" s="381">
        <v>1.25</v>
      </c>
      <c r="E247" s="381">
        <v>-0.4</v>
      </c>
    </row>
    <row r="248" spans="1:5">
      <c r="A248" s="380">
        <v>43077</v>
      </c>
      <c r="B248" s="381">
        <v>-0.1</v>
      </c>
      <c r="C248" s="381">
        <v>0.5</v>
      </c>
      <c r="D248" s="381">
        <v>1.25</v>
      </c>
      <c r="E248" s="381">
        <v>-0.4</v>
      </c>
    </row>
    <row r="249" spans="1:5">
      <c r="A249" s="380">
        <v>43080</v>
      </c>
      <c r="B249" s="381">
        <v>-0.1</v>
      </c>
      <c r="C249" s="381">
        <v>0.5</v>
      </c>
      <c r="D249" s="381">
        <v>1.25</v>
      </c>
      <c r="E249" s="381">
        <v>-0.4</v>
      </c>
    </row>
    <row r="250" spans="1:5">
      <c r="A250" s="380">
        <v>43081</v>
      </c>
      <c r="B250" s="381">
        <v>-0.1</v>
      </c>
      <c r="C250" s="381">
        <v>0.5</v>
      </c>
      <c r="D250" s="381">
        <v>1.25</v>
      </c>
      <c r="E250" s="381">
        <v>-0.4</v>
      </c>
    </row>
    <row r="251" spans="1:5">
      <c r="A251" s="380">
        <v>43082</v>
      </c>
      <c r="B251" s="381">
        <v>-0.1</v>
      </c>
      <c r="C251" s="381">
        <v>0.5</v>
      </c>
      <c r="D251" s="381">
        <v>1.25</v>
      </c>
      <c r="E251" s="381">
        <v>-0.4</v>
      </c>
    </row>
    <row r="252" spans="1:5">
      <c r="A252" s="380">
        <v>43083</v>
      </c>
      <c r="B252" s="381">
        <v>-0.1</v>
      </c>
      <c r="C252" s="381">
        <v>0.5</v>
      </c>
      <c r="D252" s="381">
        <v>1.5</v>
      </c>
      <c r="E252" s="381">
        <v>-0.4</v>
      </c>
    </row>
    <row r="253" spans="1:5">
      <c r="A253" s="380">
        <v>43084</v>
      </c>
      <c r="B253" s="381">
        <v>-0.1</v>
      </c>
      <c r="C253" s="381">
        <v>0.5</v>
      </c>
      <c r="D253" s="381">
        <v>1.5</v>
      </c>
      <c r="E253" s="381">
        <v>-0.4</v>
      </c>
    </row>
    <row r="254" spans="1:5">
      <c r="A254" s="380">
        <v>43087</v>
      </c>
      <c r="B254" s="381">
        <v>-0.1</v>
      </c>
      <c r="C254" s="381">
        <v>0.5</v>
      </c>
      <c r="D254" s="381">
        <v>1.5</v>
      </c>
      <c r="E254" s="381">
        <v>-0.4</v>
      </c>
    </row>
    <row r="255" spans="1:5">
      <c r="A255" s="380">
        <v>43088</v>
      </c>
      <c r="B255" s="381">
        <v>-0.1</v>
      </c>
      <c r="C255" s="381">
        <v>0.5</v>
      </c>
      <c r="D255" s="381">
        <v>1.5</v>
      </c>
      <c r="E255" s="381">
        <v>-0.4</v>
      </c>
    </row>
    <row r="256" spans="1:5">
      <c r="A256" s="380">
        <v>43089</v>
      </c>
      <c r="B256" s="381">
        <v>-0.1</v>
      </c>
      <c r="C256" s="381">
        <v>0.5</v>
      </c>
      <c r="D256" s="381">
        <v>1.5</v>
      </c>
      <c r="E256" s="381">
        <v>-0.4</v>
      </c>
    </row>
    <row r="257" spans="1:5">
      <c r="A257" s="380">
        <v>43090</v>
      </c>
      <c r="B257" s="381">
        <v>-0.1</v>
      </c>
      <c r="C257" s="381">
        <v>0.5</v>
      </c>
      <c r="D257" s="381">
        <v>1.5</v>
      </c>
      <c r="E257" s="381">
        <v>-0.4</v>
      </c>
    </row>
    <row r="258" spans="1:5">
      <c r="A258" s="380">
        <v>43091</v>
      </c>
      <c r="B258" s="381">
        <v>-0.1</v>
      </c>
      <c r="C258" s="381">
        <v>0.5</v>
      </c>
      <c r="D258" s="381">
        <v>1.5</v>
      </c>
      <c r="E258" s="381">
        <v>-0.4</v>
      </c>
    </row>
    <row r="259" spans="1:5">
      <c r="A259" s="380">
        <v>43094</v>
      </c>
      <c r="B259" s="381">
        <v>-0.1</v>
      </c>
      <c r="C259" s="381">
        <v>0.5</v>
      </c>
      <c r="D259" s="381">
        <v>1.5</v>
      </c>
      <c r="E259" s="381">
        <v>-0.4</v>
      </c>
    </row>
    <row r="260" spans="1:5">
      <c r="A260" s="380">
        <v>43095</v>
      </c>
      <c r="B260" s="381">
        <v>-0.1</v>
      </c>
      <c r="C260" s="381">
        <v>0.5</v>
      </c>
      <c r="D260" s="381">
        <v>1.5</v>
      </c>
      <c r="E260" s="381">
        <v>-0.4</v>
      </c>
    </row>
    <row r="261" spans="1:5">
      <c r="A261" s="380">
        <v>43096</v>
      </c>
      <c r="B261" s="381">
        <v>-0.1</v>
      </c>
      <c r="C261" s="381">
        <v>0.5</v>
      </c>
      <c r="D261" s="381">
        <v>1.5</v>
      </c>
      <c r="E261" s="381">
        <v>-0.4</v>
      </c>
    </row>
    <row r="262" spans="1:5">
      <c r="A262" s="380">
        <v>43097</v>
      </c>
      <c r="B262" s="381">
        <v>-0.1</v>
      </c>
      <c r="C262" s="381">
        <v>0.5</v>
      </c>
      <c r="D262" s="381">
        <v>1.5</v>
      </c>
      <c r="E262" s="381">
        <v>-0.4</v>
      </c>
    </row>
    <row r="263" spans="1:5">
      <c r="A263" s="380">
        <v>43098</v>
      </c>
      <c r="B263" s="381">
        <v>-0.1</v>
      </c>
      <c r="C263" s="381">
        <v>0.5</v>
      </c>
      <c r="D263" s="381">
        <v>1.5</v>
      </c>
      <c r="E263" s="381">
        <v>-0.4</v>
      </c>
    </row>
    <row r="264" spans="1:5">
      <c r="A264" s="380">
        <v>43101</v>
      </c>
      <c r="B264" s="381">
        <v>-0.1</v>
      </c>
      <c r="C264" s="381">
        <v>0.5</v>
      </c>
      <c r="D264" s="381">
        <v>1.5</v>
      </c>
      <c r="E264" s="381">
        <v>-0.4</v>
      </c>
    </row>
    <row r="265" spans="1:5">
      <c r="A265" s="380">
        <v>43102</v>
      </c>
      <c r="B265" s="381">
        <v>-0.1</v>
      </c>
      <c r="C265" s="381">
        <v>0.5</v>
      </c>
      <c r="D265" s="381">
        <v>1.5</v>
      </c>
      <c r="E265" s="381">
        <v>-0.4</v>
      </c>
    </row>
    <row r="266" spans="1:5">
      <c r="A266" s="380">
        <v>43103</v>
      </c>
      <c r="B266" s="381">
        <v>-0.1</v>
      </c>
      <c r="C266" s="381">
        <v>0.5</v>
      </c>
      <c r="D266" s="381">
        <v>1.5</v>
      </c>
      <c r="E266" s="381">
        <v>-0.4</v>
      </c>
    </row>
    <row r="267" spans="1:5">
      <c r="A267" s="380">
        <v>43104</v>
      </c>
      <c r="B267" s="381">
        <v>-0.1</v>
      </c>
      <c r="C267" s="381">
        <v>0.5</v>
      </c>
      <c r="D267" s="381">
        <v>1.5</v>
      </c>
      <c r="E267" s="381">
        <v>-0.4</v>
      </c>
    </row>
    <row r="268" spans="1:5">
      <c r="A268" s="380">
        <v>43105</v>
      </c>
      <c r="B268" s="381">
        <v>-0.1</v>
      </c>
      <c r="C268" s="381">
        <v>0.5</v>
      </c>
      <c r="D268" s="381">
        <v>1.5</v>
      </c>
      <c r="E268" s="381">
        <v>-0.4</v>
      </c>
    </row>
    <row r="269" spans="1:5">
      <c r="A269" s="380">
        <v>43108</v>
      </c>
      <c r="B269" s="381">
        <v>-0.1</v>
      </c>
      <c r="C269" s="381">
        <v>0.5</v>
      </c>
      <c r="D269" s="381">
        <v>1.5</v>
      </c>
      <c r="E269" s="381">
        <v>-0.4</v>
      </c>
    </row>
    <row r="270" spans="1:5">
      <c r="A270" s="380">
        <v>43109</v>
      </c>
      <c r="B270" s="381">
        <v>-0.1</v>
      </c>
      <c r="C270" s="381">
        <v>0.5</v>
      </c>
      <c r="D270" s="381">
        <v>1.5</v>
      </c>
      <c r="E270" s="381">
        <v>-0.4</v>
      </c>
    </row>
    <row r="271" spans="1:5">
      <c r="A271" s="380">
        <v>43110</v>
      </c>
      <c r="B271" s="381">
        <v>-0.1</v>
      </c>
      <c r="C271" s="381">
        <v>0.5</v>
      </c>
      <c r="D271" s="381">
        <v>1.5</v>
      </c>
      <c r="E271" s="381">
        <v>-0.4</v>
      </c>
    </row>
    <row r="272" spans="1:5">
      <c r="A272" s="380">
        <v>43111</v>
      </c>
      <c r="B272" s="381">
        <v>-0.1</v>
      </c>
      <c r="C272" s="381">
        <v>0.5</v>
      </c>
      <c r="D272" s="381">
        <v>1.5</v>
      </c>
      <c r="E272" s="381">
        <v>-0.4</v>
      </c>
    </row>
    <row r="273" spans="1:5">
      <c r="A273" s="380">
        <v>43112</v>
      </c>
      <c r="B273" s="381">
        <v>-0.1</v>
      </c>
      <c r="C273" s="381">
        <v>0.5</v>
      </c>
      <c r="D273" s="381">
        <v>1.5</v>
      </c>
      <c r="E273" s="381">
        <v>-0.4</v>
      </c>
    </row>
    <row r="274" spans="1:5">
      <c r="A274" s="380">
        <v>43115</v>
      </c>
      <c r="B274" s="381">
        <v>-0.1</v>
      </c>
      <c r="C274" s="381">
        <v>0.5</v>
      </c>
      <c r="D274" s="381">
        <v>1.5</v>
      </c>
      <c r="E274" s="381">
        <v>-0.4</v>
      </c>
    </row>
    <row r="275" spans="1:5">
      <c r="A275" s="380">
        <v>43116</v>
      </c>
      <c r="B275" s="381">
        <v>-0.1</v>
      </c>
      <c r="C275" s="381">
        <v>0.5</v>
      </c>
      <c r="D275" s="381">
        <v>1.5</v>
      </c>
      <c r="E275" s="381">
        <v>-0.4</v>
      </c>
    </row>
    <row r="276" spans="1:5">
      <c r="A276" s="380">
        <v>43117</v>
      </c>
      <c r="B276" s="381">
        <v>-0.1</v>
      </c>
      <c r="C276" s="381">
        <v>0.5</v>
      </c>
      <c r="D276" s="381">
        <v>1.5</v>
      </c>
      <c r="E276" s="381">
        <v>-0.4</v>
      </c>
    </row>
    <row r="277" spans="1:5">
      <c r="A277" s="380">
        <v>43118</v>
      </c>
      <c r="B277" s="381">
        <v>-0.1</v>
      </c>
      <c r="C277" s="381">
        <v>0.5</v>
      </c>
      <c r="D277" s="381">
        <v>1.5</v>
      </c>
      <c r="E277" s="381">
        <v>-0.4</v>
      </c>
    </row>
    <row r="278" spans="1:5">
      <c r="A278" s="380">
        <v>43119</v>
      </c>
      <c r="B278" s="381">
        <v>-0.1</v>
      </c>
      <c r="C278" s="381">
        <v>0.5</v>
      </c>
      <c r="D278" s="381">
        <v>1.5</v>
      </c>
      <c r="E278" s="381">
        <v>-0.4</v>
      </c>
    </row>
    <row r="279" spans="1:5">
      <c r="A279" s="380">
        <v>43122</v>
      </c>
      <c r="B279" s="381">
        <v>-0.1</v>
      </c>
      <c r="C279" s="381">
        <v>0.5</v>
      </c>
      <c r="D279" s="381">
        <v>1.5</v>
      </c>
      <c r="E279" s="381">
        <v>-0.4</v>
      </c>
    </row>
    <row r="280" spans="1:5">
      <c r="A280" s="380">
        <v>43123</v>
      </c>
      <c r="B280" s="381">
        <v>-0.1</v>
      </c>
      <c r="C280" s="381">
        <v>0.5</v>
      </c>
      <c r="D280" s="381">
        <v>1.5</v>
      </c>
      <c r="E280" s="381">
        <v>-0.4</v>
      </c>
    </row>
    <row r="281" spans="1:5">
      <c r="A281" s="380">
        <v>43124</v>
      </c>
      <c r="B281" s="381">
        <v>-0.1</v>
      </c>
      <c r="C281" s="381">
        <v>0.5</v>
      </c>
      <c r="D281" s="381">
        <v>1.5</v>
      </c>
      <c r="E281" s="381">
        <v>-0.4</v>
      </c>
    </row>
    <row r="282" spans="1:5">
      <c r="A282" s="380">
        <v>43125</v>
      </c>
      <c r="B282" s="381">
        <v>-0.1</v>
      </c>
      <c r="C282" s="381">
        <v>0.5</v>
      </c>
      <c r="D282" s="381">
        <v>1.5</v>
      </c>
      <c r="E282" s="381">
        <v>-0.4</v>
      </c>
    </row>
    <row r="283" spans="1:5">
      <c r="A283" s="380">
        <v>43126</v>
      </c>
      <c r="B283" s="381">
        <v>-0.1</v>
      </c>
      <c r="C283" s="381">
        <v>0.5</v>
      </c>
      <c r="D283" s="381">
        <v>1.5</v>
      </c>
      <c r="E283" s="381">
        <v>-0.4</v>
      </c>
    </row>
    <row r="284" spans="1:5">
      <c r="A284" s="380">
        <v>43129</v>
      </c>
      <c r="B284" s="381">
        <v>-0.1</v>
      </c>
      <c r="C284" s="381">
        <v>0.5</v>
      </c>
      <c r="D284" s="381">
        <v>1.5</v>
      </c>
      <c r="E284" s="381">
        <v>-0.4</v>
      </c>
    </row>
    <row r="285" spans="1:5">
      <c r="A285" s="380">
        <v>43130</v>
      </c>
      <c r="B285" s="381">
        <v>-0.1</v>
      </c>
      <c r="C285" s="381">
        <v>0.5</v>
      </c>
      <c r="D285" s="381">
        <v>1.5</v>
      </c>
      <c r="E285" s="381">
        <v>-0.4</v>
      </c>
    </row>
    <row r="286" spans="1:5">
      <c r="A286" s="380">
        <v>43131</v>
      </c>
      <c r="B286" s="381">
        <v>-0.1</v>
      </c>
      <c r="C286" s="381">
        <v>0.5</v>
      </c>
      <c r="D286" s="381">
        <v>1.5</v>
      </c>
      <c r="E286" s="381">
        <v>-0.4</v>
      </c>
    </row>
    <row r="287" spans="1:5">
      <c r="A287" s="380">
        <v>43132</v>
      </c>
      <c r="B287" s="381">
        <v>-0.1</v>
      </c>
      <c r="C287" s="381">
        <v>0.5</v>
      </c>
      <c r="D287" s="381">
        <v>1.5</v>
      </c>
      <c r="E287" s="381">
        <v>-0.4</v>
      </c>
    </row>
    <row r="288" spans="1:5">
      <c r="A288" s="380">
        <v>43133</v>
      </c>
      <c r="B288" s="381">
        <v>-0.1</v>
      </c>
      <c r="C288" s="381">
        <v>0.5</v>
      </c>
      <c r="D288" s="381">
        <v>1.5</v>
      </c>
      <c r="E288" s="381">
        <v>-0.4</v>
      </c>
    </row>
    <row r="289" spans="1:5">
      <c r="A289" s="380">
        <v>43136</v>
      </c>
      <c r="B289" s="381">
        <v>-0.1</v>
      </c>
      <c r="C289" s="381">
        <v>0.5</v>
      </c>
      <c r="D289" s="381">
        <v>1.5</v>
      </c>
      <c r="E289" s="381">
        <v>-0.4</v>
      </c>
    </row>
    <row r="290" spans="1:5">
      <c r="A290" s="380">
        <v>43137</v>
      </c>
      <c r="B290" s="381">
        <v>-0.1</v>
      </c>
      <c r="C290" s="381">
        <v>0.5</v>
      </c>
      <c r="D290" s="381">
        <v>1.5</v>
      </c>
      <c r="E290" s="381">
        <v>-0.4</v>
      </c>
    </row>
    <row r="291" spans="1:5">
      <c r="A291" s="380">
        <v>43138</v>
      </c>
      <c r="B291" s="381">
        <v>-0.1</v>
      </c>
      <c r="C291" s="381">
        <v>0.5</v>
      </c>
      <c r="D291" s="381">
        <v>1.5</v>
      </c>
      <c r="E291" s="381">
        <v>-0.4</v>
      </c>
    </row>
    <row r="292" spans="1:5">
      <c r="A292" s="380">
        <v>43139</v>
      </c>
      <c r="B292" s="381">
        <v>-0.1</v>
      </c>
      <c r="C292" s="381">
        <v>0.5</v>
      </c>
      <c r="D292" s="381">
        <v>1.5</v>
      </c>
      <c r="E292" s="381">
        <v>-0.4</v>
      </c>
    </row>
    <row r="293" spans="1:5">
      <c r="A293" s="380">
        <v>43140</v>
      </c>
      <c r="B293" s="381">
        <v>-0.1</v>
      </c>
      <c r="C293" s="381">
        <v>0.5</v>
      </c>
      <c r="D293" s="381">
        <v>1.5</v>
      </c>
      <c r="E293" s="381">
        <v>-0.4</v>
      </c>
    </row>
    <row r="294" spans="1:5">
      <c r="A294" s="380">
        <v>43143</v>
      </c>
      <c r="B294" s="381">
        <v>-0.1</v>
      </c>
      <c r="C294" s="381">
        <v>0.5</v>
      </c>
      <c r="D294" s="381">
        <v>1.5</v>
      </c>
      <c r="E294" s="381">
        <v>-0.4</v>
      </c>
    </row>
    <row r="295" spans="1:5">
      <c r="A295" s="380">
        <v>43144</v>
      </c>
      <c r="B295" s="381">
        <v>-0.1</v>
      </c>
      <c r="C295" s="381">
        <v>0.5</v>
      </c>
      <c r="D295" s="381">
        <v>1.5</v>
      </c>
      <c r="E295" s="381">
        <v>-0.4</v>
      </c>
    </row>
    <row r="296" spans="1:5">
      <c r="A296" s="380">
        <v>43145</v>
      </c>
      <c r="B296" s="381">
        <v>-0.1</v>
      </c>
      <c r="C296" s="381">
        <v>0.5</v>
      </c>
      <c r="D296" s="381">
        <v>1.5</v>
      </c>
      <c r="E296" s="381">
        <v>-0.4</v>
      </c>
    </row>
    <row r="297" spans="1:5">
      <c r="A297" s="380">
        <v>43146</v>
      </c>
      <c r="B297" s="381">
        <v>-0.1</v>
      </c>
      <c r="C297" s="381">
        <v>0.5</v>
      </c>
      <c r="D297" s="381">
        <v>1.5</v>
      </c>
      <c r="E297" s="381">
        <v>-0.4</v>
      </c>
    </row>
    <row r="298" spans="1:5">
      <c r="A298" s="380">
        <v>43147</v>
      </c>
      <c r="B298" s="381">
        <v>-0.1</v>
      </c>
      <c r="C298" s="381">
        <v>0.5</v>
      </c>
      <c r="D298" s="381">
        <v>1.5</v>
      </c>
      <c r="E298" s="381">
        <v>-0.4</v>
      </c>
    </row>
    <row r="299" spans="1:5">
      <c r="A299" s="380">
        <v>43150</v>
      </c>
      <c r="B299" s="381">
        <v>-0.1</v>
      </c>
      <c r="C299" s="381">
        <v>0.5</v>
      </c>
      <c r="D299" s="381">
        <v>1.5</v>
      </c>
      <c r="E299" s="381">
        <v>-0.4</v>
      </c>
    </row>
    <row r="300" spans="1:5">
      <c r="A300" s="380">
        <v>43151</v>
      </c>
      <c r="B300" s="381">
        <v>-0.1</v>
      </c>
      <c r="C300" s="381">
        <v>0.5</v>
      </c>
      <c r="D300" s="381">
        <v>1.5</v>
      </c>
      <c r="E300" s="381">
        <v>-0.4</v>
      </c>
    </row>
    <row r="301" spans="1:5">
      <c r="A301" s="380">
        <v>43152</v>
      </c>
      <c r="B301" s="381">
        <v>-0.1</v>
      </c>
      <c r="C301" s="381">
        <v>0.5</v>
      </c>
      <c r="D301" s="381">
        <v>1.5</v>
      </c>
      <c r="E301" s="381">
        <v>-0.4</v>
      </c>
    </row>
    <row r="302" spans="1:5">
      <c r="A302" s="380">
        <v>43153</v>
      </c>
      <c r="B302" s="381">
        <v>-0.1</v>
      </c>
      <c r="C302" s="381">
        <v>0.5</v>
      </c>
      <c r="D302" s="381">
        <v>1.5</v>
      </c>
      <c r="E302" s="381">
        <v>-0.4</v>
      </c>
    </row>
    <row r="303" spans="1:5">
      <c r="A303" s="380">
        <v>43154</v>
      </c>
      <c r="B303" s="381">
        <v>-0.1</v>
      </c>
      <c r="C303" s="381">
        <v>0.5</v>
      </c>
      <c r="D303" s="381">
        <v>1.5</v>
      </c>
      <c r="E303" s="381">
        <v>-0.4</v>
      </c>
    </row>
    <row r="304" spans="1:5">
      <c r="A304" s="380">
        <v>43157</v>
      </c>
      <c r="B304" s="381">
        <v>-0.1</v>
      </c>
      <c r="C304" s="381">
        <v>0.5</v>
      </c>
      <c r="D304" s="381">
        <v>1.5</v>
      </c>
      <c r="E304" s="381">
        <v>-0.4</v>
      </c>
    </row>
    <row r="305" spans="1:5">
      <c r="A305" s="380">
        <v>43158</v>
      </c>
      <c r="B305" s="381">
        <v>-0.1</v>
      </c>
      <c r="C305" s="381">
        <v>0.5</v>
      </c>
      <c r="D305" s="381">
        <v>1.5</v>
      </c>
      <c r="E305" s="381">
        <v>-0.4</v>
      </c>
    </row>
    <row r="306" spans="1:5">
      <c r="A306" s="380">
        <v>43159</v>
      </c>
      <c r="B306" s="381">
        <v>-0.1</v>
      </c>
      <c r="C306" s="381">
        <v>0.5</v>
      </c>
      <c r="D306" s="381">
        <v>1.5</v>
      </c>
      <c r="E306" s="381">
        <v>-0.4</v>
      </c>
    </row>
    <row r="307" spans="1:5">
      <c r="A307" s="380">
        <v>43160</v>
      </c>
      <c r="B307" s="381">
        <v>-0.1</v>
      </c>
      <c r="C307" s="381">
        <v>0.5</v>
      </c>
      <c r="D307" s="381">
        <v>1.5</v>
      </c>
      <c r="E307" s="381">
        <v>-0.4</v>
      </c>
    </row>
    <row r="308" spans="1:5">
      <c r="A308" s="380">
        <v>43161</v>
      </c>
      <c r="B308" s="381">
        <v>-0.1</v>
      </c>
      <c r="C308" s="381">
        <v>0.5</v>
      </c>
      <c r="D308" s="381">
        <v>1.5</v>
      </c>
      <c r="E308" s="381">
        <v>-0.4</v>
      </c>
    </row>
    <row r="309" spans="1:5">
      <c r="A309" s="380">
        <v>43164</v>
      </c>
      <c r="B309" s="381">
        <v>-0.1</v>
      </c>
      <c r="C309" s="381">
        <v>0.5</v>
      </c>
      <c r="D309" s="381">
        <v>1.5</v>
      </c>
      <c r="E309" s="381">
        <v>-0.4</v>
      </c>
    </row>
    <row r="310" spans="1:5">
      <c r="A310" s="380">
        <v>43165</v>
      </c>
      <c r="B310" s="381">
        <v>-0.1</v>
      </c>
      <c r="C310" s="381">
        <v>0.5</v>
      </c>
      <c r="D310" s="381">
        <v>1.5</v>
      </c>
      <c r="E310" s="381">
        <v>-0.4</v>
      </c>
    </row>
    <row r="311" spans="1:5">
      <c r="A311" s="380">
        <v>43166</v>
      </c>
      <c r="B311" s="381">
        <v>-0.1</v>
      </c>
      <c r="C311" s="381">
        <v>0.5</v>
      </c>
      <c r="D311" s="381">
        <v>1.5</v>
      </c>
      <c r="E311" s="381">
        <v>-0.4</v>
      </c>
    </row>
    <row r="312" spans="1:5">
      <c r="A312" s="380">
        <v>43167</v>
      </c>
      <c r="B312" s="381">
        <v>-0.1</v>
      </c>
      <c r="C312" s="381">
        <v>0.5</v>
      </c>
      <c r="D312" s="381">
        <v>1.5</v>
      </c>
      <c r="E312" s="381">
        <v>-0.4</v>
      </c>
    </row>
    <row r="313" spans="1:5">
      <c r="A313" s="380">
        <v>43168</v>
      </c>
      <c r="B313" s="381">
        <v>-0.1</v>
      </c>
      <c r="C313" s="381">
        <v>0.5</v>
      </c>
      <c r="D313" s="381">
        <v>1.5</v>
      </c>
      <c r="E313" s="381">
        <v>-0.4</v>
      </c>
    </row>
    <row r="314" spans="1:5">
      <c r="A314" s="380">
        <v>43171</v>
      </c>
      <c r="B314" s="381">
        <v>-0.1</v>
      </c>
      <c r="C314" s="381">
        <v>0.5</v>
      </c>
      <c r="D314" s="381">
        <v>1.5</v>
      </c>
      <c r="E314" s="381">
        <v>-0.4</v>
      </c>
    </row>
    <row r="315" spans="1:5">
      <c r="A315" s="380">
        <v>43172</v>
      </c>
      <c r="B315" s="381">
        <v>-0.1</v>
      </c>
      <c r="C315" s="381">
        <v>0.5</v>
      </c>
      <c r="D315" s="381">
        <v>1.5</v>
      </c>
      <c r="E315" s="381">
        <v>-0.4</v>
      </c>
    </row>
    <row r="316" spans="1:5">
      <c r="A316" s="380">
        <v>43173</v>
      </c>
      <c r="B316" s="381">
        <v>-0.1</v>
      </c>
      <c r="C316" s="381">
        <v>0.5</v>
      </c>
      <c r="D316" s="381">
        <v>1.5</v>
      </c>
      <c r="E316" s="381">
        <v>-0.4</v>
      </c>
    </row>
    <row r="317" spans="1:5">
      <c r="A317" s="380">
        <v>43174</v>
      </c>
      <c r="B317" s="381">
        <v>-0.1</v>
      </c>
      <c r="C317" s="381">
        <v>0.5</v>
      </c>
      <c r="D317" s="381">
        <v>1.5</v>
      </c>
      <c r="E317" s="381">
        <v>-0.4</v>
      </c>
    </row>
    <row r="318" spans="1:5">
      <c r="A318" s="380">
        <v>43175</v>
      </c>
      <c r="B318" s="381">
        <v>-0.1</v>
      </c>
      <c r="C318" s="381">
        <v>0.5</v>
      </c>
      <c r="D318" s="381">
        <v>1.5</v>
      </c>
      <c r="E318" s="381">
        <v>-0.4</v>
      </c>
    </row>
    <row r="319" spans="1:5">
      <c r="A319" s="380">
        <v>43178</v>
      </c>
      <c r="B319" s="381">
        <v>-0.1</v>
      </c>
      <c r="C319" s="381">
        <v>0.5</v>
      </c>
      <c r="D319" s="381">
        <v>1.5</v>
      </c>
      <c r="E319" s="381">
        <v>-0.4</v>
      </c>
    </row>
    <row r="320" spans="1:5">
      <c r="A320" s="380">
        <v>43179</v>
      </c>
      <c r="B320" s="381">
        <v>-0.1</v>
      </c>
      <c r="C320" s="381">
        <v>0.5</v>
      </c>
      <c r="D320" s="381">
        <v>1.5</v>
      </c>
      <c r="E320" s="381">
        <v>-0.4</v>
      </c>
    </row>
    <row r="321" spans="1:5">
      <c r="A321" s="380">
        <v>43180</v>
      </c>
      <c r="B321" s="381">
        <v>-0.1</v>
      </c>
      <c r="C321" s="381">
        <v>0.5</v>
      </c>
      <c r="D321" s="381">
        <v>1.75</v>
      </c>
      <c r="E321" s="381">
        <v>-0.4</v>
      </c>
    </row>
    <row r="322" spans="1:5">
      <c r="A322" s="380">
        <v>43181</v>
      </c>
      <c r="B322" s="381">
        <v>-0.1</v>
      </c>
      <c r="C322" s="381">
        <v>0.5</v>
      </c>
      <c r="D322" s="381">
        <v>1.75</v>
      </c>
      <c r="E322" s="381">
        <v>-0.4</v>
      </c>
    </row>
    <row r="323" spans="1:5">
      <c r="A323" s="380">
        <v>43182</v>
      </c>
      <c r="B323" s="381">
        <v>-0.1</v>
      </c>
      <c r="C323" s="381">
        <v>0.5</v>
      </c>
      <c r="D323" s="381">
        <v>1.75</v>
      </c>
      <c r="E323" s="381">
        <v>-0.4</v>
      </c>
    </row>
    <row r="324" spans="1:5">
      <c r="A324" s="380">
        <v>43185</v>
      </c>
      <c r="B324" s="381">
        <v>-0.1</v>
      </c>
      <c r="C324" s="381">
        <v>0.5</v>
      </c>
      <c r="D324" s="381">
        <v>1.75</v>
      </c>
      <c r="E324" s="381">
        <v>-0.4</v>
      </c>
    </row>
    <row r="325" spans="1:5">
      <c r="A325" s="380">
        <v>43186</v>
      </c>
      <c r="B325" s="381">
        <v>-0.1</v>
      </c>
      <c r="C325" s="381">
        <v>0.5</v>
      </c>
      <c r="D325" s="381">
        <v>1.75</v>
      </c>
      <c r="E325" s="381">
        <v>-0.4</v>
      </c>
    </row>
    <row r="326" spans="1:5">
      <c r="A326" s="380">
        <v>43187</v>
      </c>
      <c r="B326" s="381">
        <v>-0.1</v>
      </c>
      <c r="C326" s="381">
        <v>0.5</v>
      </c>
      <c r="D326" s="381">
        <v>1.75</v>
      </c>
      <c r="E326" s="381">
        <v>-0.4</v>
      </c>
    </row>
    <row r="327" spans="1:5">
      <c r="A327" s="380">
        <v>43188</v>
      </c>
      <c r="B327" s="381">
        <v>-0.1</v>
      </c>
      <c r="C327" s="381">
        <v>0.5</v>
      </c>
      <c r="D327" s="381">
        <v>1.75</v>
      </c>
      <c r="E327" s="381">
        <v>-0.4</v>
      </c>
    </row>
    <row r="328" spans="1:5">
      <c r="A328" s="380">
        <v>43189</v>
      </c>
      <c r="B328" s="381">
        <v>-0.1</v>
      </c>
      <c r="C328" s="381">
        <v>0.5</v>
      </c>
      <c r="D328" s="381">
        <v>1.75</v>
      </c>
      <c r="E328" s="381">
        <v>-0.4</v>
      </c>
    </row>
    <row r="329" spans="1:5">
      <c r="A329" s="380">
        <v>43192</v>
      </c>
      <c r="B329" s="381">
        <v>-0.1</v>
      </c>
      <c r="C329" s="381">
        <v>0.5</v>
      </c>
      <c r="D329" s="381">
        <v>1.75</v>
      </c>
      <c r="E329" s="381">
        <v>-0.4</v>
      </c>
    </row>
    <row r="330" spans="1:5">
      <c r="A330" s="380">
        <v>43193</v>
      </c>
      <c r="B330" s="381">
        <v>-0.1</v>
      </c>
      <c r="C330" s="381">
        <v>0.5</v>
      </c>
      <c r="D330" s="381">
        <v>1.75</v>
      </c>
      <c r="E330" s="381">
        <v>-0.4</v>
      </c>
    </row>
    <row r="331" spans="1:5">
      <c r="A331" s="380">
        <v>43194</v>
      </c>
      <c r="B331" s="381">
        <v>-0.1</v>
      </c>
      <c r="C331" s="381">
        <v>0.5</v>
      </c>
      <c r="D331" s="381">
        <v>1.75</v>
      </c>
      <c r="E331" s="381">
        <v>-0.4</v>
      </c>
    </row>
    <row r="332" spans="1:5">
      <c r="A332" s="380">
        <v>43195</v>
      </c>
      <c r="B332" s="381">
        <v>-0.1</v>
      </c>
      <c r="C332" s="381">
        <v>0.5</v>
      </c>
      <c r="D332" s="381">
        <v>1.75</v>
      </c>
      <c r="E332" s="381">
        <v>-0.4</v>
      </c>
    </row>
    <row r="333" spans="1:5">
      <c r="A333" s="380">
        <v>43196</v>
      </c>
      <c r="B333" s="381">
        <v>-0.1</v>
      </c>
      <c r="C333" s="381">
        <v>0.5</v>
      </c>
      <c r="D333" s="381">
        <v>1.75</v>
      </c>
      <c r="E333" s="381">
        <v>-0.4</v>
      </c>
    </row>
    <row r="334" spans="1:5">
      <c r="A334" s="380">
        <v>43197</v>
      </c>
      <c r="B334" s="381">
        <v>-0.1</v>
      </c>
      <c r="C334" s="381">
        <v>0.5</v>
      </c>
      <c r="D334" s="381">
        <v>1.75</v>
      </c>
      <c r="E334" s="381">
        <v>-0.4</v>
      </c>
    </row>
    <row r="335" spans="1:5">
      <c r="A335" s="380">
        <v>43198</v>
      </c>
      <c r="B335" s="381">
        <v>-0.1</v>
      </c>
      <c r="C335" s="381">
        <v>0.5</v>
      </c>
      <c r="D335" s="381">
        <v>1.75</v>
      </c>
      <c r="E335" s="381">
        <v>-0.4</v>
      </c>
    </row>
    <row r="336" spans="1:5">
      <c r="A336" s="380">
        <v>43199</v>
      </c>
      <c r="B336" s="381">
        <v>-0.1</v>
      </c>
      <c r="C336" s="381">
        <v>0.5</v>
      </c>
      <c r="D336" s="381">
        <v>1.75</v>
      </c>
      <c r="E336" s="381">
        <v>-0.4</v>
      </c>
    </row>
    <row r="337" spans="1:5">
      <c r="A337" s="380">
        <v>43200</v>
      </c>
      <c r="B337" s="381">
        <v>-0.1</v>
      </c>
      <c r="C337" s="381">
        <v>0.5</v>
      </c>
      <c r="D337" s="381">
        <v>1.75</v>
      </c>
      <c r="E337" s="381">
        <v>-0.4</v>
      </c>
    </row>
    <row r="338" spans="1:5">
      <c r="A338" s="380">
        <v>43201</v>
      </c>
      <c r="B338" s="381">
        <v>-0.1</v>
      </c>
      <c r="C338" s="381">
        <v>0.5</v>
      </c>
      <c r="D338" s="381">
        <v>1.75</v>
      </c>
      <c r="E338" s="381">
        <v>-0.4</v>
      </c>
    </row>
    <row r="339" spans="1:5">
      <c r="A339" s="380">
        <v>43202</v>
      </c>
      <c r="B339" s="381">
        <v>-0.1</v>
      </c>
      <c r="C339" s="381">
        <v>0.5</v>
      </c>
      <c r="D339" s="381">
        <v>1.75</v>
      </c>
      <c r="E339" s="381">
        <v>-0.4</v>
      </c>
    </row>
    <row r="340" spans="1:5">
      <c r="A340" s="380">
        <v>43203</v>
      </c>
      <c r="B340" s="381">
        <v>-0.1</v>
      </c>
      <c r="C340" s="381">
        <v>0.5</v>
      </c>
      <c r="D340" s="381">
        <v>1.75</v>
      </c>
      <c r="E340" s="381">
        <v>-0.4</v>
      </c>
    </row>
    <row r="341" spans="1:5">
      <c r="A341" s="380">
        <v>43204</v>
      </c>
      <c r="B341" s="381">
        <v>-0.1</v>
      </c>
      <c r="C341" s="381">
        <v>0.5</v>
      </c>
      <c r="D341" s="381">
        <v>1.75</v>
      </c>
      <c r="E341" s="381">
        <v>-0.4</v>
      </c>
    </row>
    <row r="342" spans="1:5">
      <c r="A342" s="380">
        <v>43205</v>
      </c>
      <c r="B342" s="381">
        <v>-0.1</v>
      </c>
      <c r="C342" s="381">
        <v>0.5</v>
      </c>
      <c r="D342" s="381">
        <v>1.75</v>
      </c>
      <c r="E342" s="381">
        <v>-0.4</v>
      </c>
    </row>
    <row r="343" spans="1:5">
      <c r="A343" s="380">
        <v>43206</v>
      </c>
      <c r="B343" s="381">
        <v>-0.1</v>
      </c>
      <c r="C343" s="381">
        <v>0.5</v>
      </c>
      <c r="D343" s="381">
        <v>1.75</v>
      </c>
      <c r="E343" s="381">
        <v>-0.4</v>
      </c>
    </row>
    <row r="344" spans="1:5">
      <c r="A344" s="380">
        <v>43207</v>
      </c>
      <c r="B344" s="381">
        <v>-0.1</v>
      </c>
      <c r="C344" s="381">
        <v>0.5</v>
      </c>
      <c r="D344" s="381">
        <v>1.75</v>
      </c>
      <c r="E344" s="381">
        <v>-0.4</v>
      </c>
    </row>
    <row r="345" spans="1:5">
      <c r="A345" s="380">
        <v>43208</v>
      </c>
      <c r="B345" s="381">
        <v>-0.1</v>
      </c>
      <c r="C345" s="381">
        <v>0.5</v>
      </c>
      <c r="D345" s="381">
        <v>1.75</v>
      </c>
      <c r="E345" s="381">
        <v>-0.4</v>
      </c>
    </row>
    <row r="346" spans="1:5">
      <c r="A346" s="380">
        <v>43209</v>
      </c>
      <c r="B346" s="381">
        <v>-0.1</v>
      </c>
      <c r="C346" s="381">
        <v>0.5</v>
      </c>
      <c r="D346" s="381">
        <v>1.75</v>
      </c>
      <c r="E346" s="381">
        <v>-0.4</v>
      </c>
    </row>
    <row r="347" spans="1:5">
      <c r="A347" s="380">
        <v>43210</v>
      </c>
      <c r="B347" s="381">
        <v>-0.1</v>
      </c>
      <c r="C347" s="381">
        <v>0.5</v>
      </c>
      <c r="D347" s="381">
        <v>1.75</v>
      </c>
      <c r="E347" s="381">
        <v>-0.4</v>
      </c>
    </row>
    <row r="348" spans="1:5">
      <c r="A348" s="380">
        <v>43211</v>
      </c>
      <c r="B348" s="381">
        <v>-0.1</v>
      </c>
      <c r="C348" s="381">
        <v>0.5</v>
      </c>
      <c r="D348" s="381">
        <v>1.75</v>
      </c>
      <c r="E348" s="381">
        <v>-0.4</v>
      </c>
    </row>
    <row r="349" spans="1:5">
      <c r="A349" s="380">
        <v>43212</v>
      </c>
      <c r="B349" s="381">
        <v>-0.1</v>
      </c>
      <c r="C349" s="381">
        <v>0.5</v>
      </c>
      <c r="D349" s="381">
        <v>1.75</v>
      </c>
      <c r="E349" s="381">
        <v>-0.4</v>
      </c>
    </row>
    <row r="350" spans="1:5">
      <c r="A350" s="380">
        <v>43213</v>
      </c>
      <c r="B350" s="381">
        <v>-0.1</v>
      </c>
      <c r="C350" s="381">
        <v>0.5</v>
      </c>
      <c r="D350" s="381">
        <v>1.75</v>
      </c>
      <c r="E350" s="381">
        <v>-0.4</v>
      </c>
    </row>
    <row r="351" spans="1:5">
      <c r="A351" s="380">
        <v>43214</v>
      </c>
      <c r="B351" s="381">
        <v>-0.1</v>
      </c>
      <c r="C351" s="381">
        <v>0.5</v>
      </c>
      <c r="D351" s="381">
        <v>1.75</v>
      </c>
      <c r="E351" s="381">
        <v>-0.4</v>
      </c>
    </row>
    <row r="352" spans="1:5">
      <c r="A352" s="380">
        <v>43215</v>
      </c>
      <c r="B352" s="381">
        <v>-0.1</v>
      </c>
      <c r="C352" s="381">
        <v>0.5</v>
      </c>
      <c r="D352" s="381">
        <v>1.75</v>
      </c>
      <c r="E352" s="381">
        <v>-0.4</v>
      </c>
    </row>
    <row r="353" spans="1:5">
      <c r="A353" s="380">
        <v>43216</v>
      </c>
      <c r="B353" s="381">
        <v>-0.1</v>
      </c>
      <c r="C353" s="381">
        <v>0.5</v>
      </c>
      <c r="D353" s="381">
        <v>1.75</v>
      </c>
      <c r="E353" s="381">
        <v>-0.4</v>
      </c>
    </row>
    <row r="354" spans="1:5">
      <c r="A354" s="380">
        <v>43217</v>
      </c>
      <c r="B354" s="381">
        <v>-0.1</v>
      </c>
      <c r="C354" s="381">
        <v>0.5</v>
      </c>
      <c r="D354" s="381">
        <v>1.75</v>
      </c>
      <c r="E354" s="381">
        <v>-0.4</v>
      </c>
    </row>
    <row r="355" spans="1:5">
      <c r="A355" s="380">
        <v>43218</v>
      </c>
      <c r="B355" s="381">
        <v>-0.1</v>
      </c>
      <c r="C355" s="381">
        <v>0.5</v>
      </c>
      <c r="D355" s="381">
        <v>1.75</v>
      </c>
      <c r="E355" s="381">
        <v>-0.4</v>
      </c>
    </row>
    <row r="356" spans="1:5">
      <c r="A356" s="380">
        <v>43219</v>
      </c>
      <c r="B356" s="381">
        <v>-0.1</v>
      </c>
      <c r="C356" s="381">
        <v>0.5</v>
      </c>
      <c r="D356" s="381">
        <v>1.75</v>
      </c>
      <c r="E356" s="381">
        <v>-0.4</v>
      </c>
    </row>
    <row r="357" spans="1:5">
      <c r="A357" s="380">
        <v>43220</v>
      </c>
      <c r="B357" s="381">
        <v>-0.1</v>
      </c>
      <c r="C357" s="381">
        <v>0.5</v>
      </c>
      <c r="D357" s="381">
        <v>1.75</v>
      </c>
      <c r="E357" s="381">
        <v>-0.4</v>
      </c>
    </row>
    <row r="358" spans="1:5">
      <c r="A358" s="380">
        <v>43221</v>
      </c>
      <c r="B358" s="381">
        <v>-0.1</v>
      </c>
      <c r="C358" s="381">
        <v>0.5</v>
      </c>
      <c r="D358" s="381">
        <v>1.75</v>
      </c>
      <c r="E358" s="381">
        <v>-0.4</v>
      </c>
    </row>
    <row r="359" spans="1:5">
      <c r="A359" s="380">
        <v>43222</v>
      </c>
      <c r="B359" s="381">
        <v>-0.1</v>
      </c>
      <c r="C359" s="381">
        <v>0.5</v>
      </c>
      <c r="D359" s="381">
        <v>1.75</v>
      </c>
      <c r="E359" s="381">
        <v>-0.4</v>
      </c>
    </row>
    <row r="360" spans="1:5">
      <c r="A360" s="380">
        <v>43223</v>
      </c>
      <c r="B360" s="381">
        <v>-0.1</v>
      </c>
      <c r="C360" s="381">
        <v>0.5</v>
      </c>
      <c r="D360" s="381">
        <v>1.75</v>
      </c>
      <c r="E360" s="381">
        <v>-0.4</v>
      </c>
    </row>
    <row r="361" spans="1:5">
      <c r="A361" s="380">
        <v>43224</v>
      </c>
      <c r="B361" s="381">
        <v>-0.1</v>
      </c>
      <c r="C361" s="381">
        <v>0.5</v>
      </c>
      <c r="D361" s="381">
        <v>1.75</v>
      </c>
      <c r="E361" s="381">
        <v>-0.4</v>
      </c>
    </row>
    <row r="362" spans="1:5">
      <c r="A362" s="380">
        <v>43225</v>
      </c>
      <c r="B362" s="381">
        <v>-0.1</v>
      </c>
      <c r="C362" s="381">
        <v>0.5</v>
      </c>
      <c r="D362" s="381">
        <v>1.75</v>
      </c>
      <c r="E362" s="381">
        <v>-0.4</v>
      </c>
    </row>
    <row r="363" spans="1:5">
      <c r="A363" s="380">
        <v>43226</v>
      </c>
      <c r="B363" s="381">
        <v>-0.1</v>
      </c>
      <c r="C363" s="381">
        <v>0.5</v>
      </c>
      <c r="D363" s="381">
        <v>1.75</v>
      </c>
      <c r="E363" s="381">
        <v>-0.4</v>
      </c>
    </row>
    <row r="364" spans="1:5">
      <c r="A364" s="380">
        <v>43227</v>
      </c>
      <c r="B364" s="381">
        <v>-0.1</v>
      </c>
      <c r="C364" s="381">
        <v>0.5</v>
      </c>
      <c r="D364" s="381">
        <v>1.75</v>
      </c>
      <c r="E364" s="381">
        <v>-0.4</v>
      </c>
    </row>
    <row r="365" spans="1:5">
      <c r="A365" s="380">
        <v>43228</v>
      </c>
      <c r="B365" s="381">
        <v>-0.1</v>
      </c>
      <c r="C365" s="381">
        <v>0.5</v>
      </c>
      <c r="D365" s="381">
        <v>1.75</v>
      </c>
      <c r="E365" s="381">
        <v>-0.4</v>
      </c>
    </row>
    <row r="366" spans="1:5">
      <c r="A366" s="380">
        <v>43229</v>
      </c>
      <c r="B366" s="381">
        <v>-0.1</v>
      </c>
      <c r="C366" s="381">
        <v>0.5</v>
      </c>
      <c r="D366" s="381">
        <v>1.75</v>
      </c>
      <c r="E366" s="381">
        <v>-0.4</v>
      </c>
    </row>
    <row r="367" spans="1:5">
      <c r="A367" s="380">
        <v>43230</v>
      </c>
      <c r="B367" s="381">
        <v>-0.1</v>
      </c>
      <c r="C367" s="381">
        <v>0.5</v>
      </c>
      <c r="D367" s="381">
        <v>1.75</v>
      </c>
      <c r="E367" s="381">
        <v>-0.4</v>
      </c>
    </row>
    <row r="368" spans="1:5">
      <c r="A368" s="380">
        <v>43231</v>
      </c>
      <c r="B368" s="381">
        <v>-0.1</v>
      </c>
      <c r="C368" s="381">
        <v>0.5</v>
      </c>
      <c r="D368" s="381">
        <v>1.75</v>
      </c>
      <c r="E368" s="381">
        <v>-0.4</v>
      </c>
    </row>
    <row r="369" spans="1:5">
      <c r="A369" s="380">
        <v>43232</v>
      </c>
      <c r="B369" s="381">
        <v>-0.1</v>
      </c>
      <c r="C369" s="381">
        <v>0.5</v>
      </c>
      <c r="D369" s="381">
        <v>1.75</v>
      </c>
      <c r="E369" s="381">
        <v>-0.4</v>
      </c>
    </row>
    <row r="370" spans="1:5">
      <c r="A370" s="380">
        <v>43233</v>
      </c>
      <c r="B370" s="381">
        <v>-0.1</v>
      </c>
      <c r="C370" s="381">
        <v>0.5</v>
      </c>
      <c r="D370" s="381">
        <v>1.75</v>
      </c>
      <c r="E370" s="381">
        <v>-0.4</v>
      </c>
    </row>
    <row r="371" spans="1:5">
      <c r="A371" s="380">
        <v>43234</v>
      </c>
      <c r="B371" s="381">
        <v>-0.1</v>
      </c>
      <c r="C371" s="381">
        <v>0.5</v>
      </c>
      <c r="D371" s="381">
        <v>1.75</v>
      </c>
      <c r="E371" s="381">
        <v>-0.4</v>
      </c>
    </row>
    <row r="372" spans="1:5">
      <c r="A372" s="380">
        <v>43235</v>
      </c>
      <c r="B372" s="381">
        <v>-0.1</v>
      </c>
      <c r="C372" s="381">
        <v>0.5</v>
      </c>
      <c r="D372" s="381">
        <v>1.75</v>
      </c>
      <c r="E372" s="381">
        <v>-0.4</v>
      </c>
    </row>
    <row r="373" spans="1:5">
      <c r="A373" s="380">
        <v>43236</v>
      </c>
      <c r="B373" s="381">
        <v>-0.1</v>
      </c>
      <c r="C373" s="381">
        <v>0.5</v>
      </c>
      <c r="D373" s="381">
        <v>1.75</v>
      </c>
      <c r="E373" s="381">
        <v>-0.4</v>
      </c>
    </row>
    <row r="374" spans="1:5">
      <c r="A374" s="380">
        <v>43237</v>
      </c>
      <c r="B374" s="381">
        <v>-0.1</v>
      </c>
      <c r="C374" s="381">
        <v>0.5</v>
      </c>
      <c r="D374" s="381">
        <v>1.75</v>
      </c>
      <c r="E374" s="381">
        <v>-0.4</v>
      </c>
    </row>
    <row r="375" spans="1:5">
      <c r="A375" s="380">
        <v>43238</v>
      </c>
      <c r="B375" s="381">
        <v>-0.1</v>
      </c>
      <c r="C375" s="381">
        <v>0.5</v>
      </c>
      <c r="D375" s="381">
        <v>1.75</v>
      </c>
      <c r="E375" s="381">
        <v>-0.4</v>
      </c>
    </row>
    <row r="376" spans="1:5">
      <c r="A376" s="380">
        <v>43239</v>
      </c>
      <c r="B376" s="381">
        <v>-0.1</v>
      </c>
      <c r="C376" s="381">
        <v>0.5</v>
      </c>
      <c r="D376" s="381">
        <v>1.75</v>
      </c>
      <c r="E376" s="381">
        <v>-0.4</v>
      </c>
    </row>
    <row r="377" spans="1:5">
      <c r="A377" s="380">
        <v>43240</v>
      </c>
      <c r="B377" s="381">
        <v>-0.1</v>
      </c>
      <c r="C377" s="381">
        <v>0.5</v>
      </c>
      <c r="D377" s="381">
        <v>1.75</v>
      </c>
      <c r="E377" s="381">
        <v>-0.4</v>
      </c>
    </row>
    <row r="378" spans="1:5">
      <c r="A378" s="380">
        <v>43241</v>
      </c>
      <c r="B378" s="381">
        <v>-0.1</v>
      </c>
      <c r="C378" s="381">
        <v>0.5</v>
      </c>
      <c r="D378" s="381">
        <v>1.75</v>
      </c>
      <c r="E378" s="381">
        <v>-0.4</v>
      </c>
    </row>
    <row r="379" spans="1:5">
      <c r="A379" s="380">
        <v>43242</v>
      </c>
      <c r="B379" s="381">
        <v>-0.1</v>
      </c>
      <c r="C379" s="381">
        <v>0.5</v>
      </c>
      <c r="D379" s="381">
        <v>1.75</v>
      </c>
      <c r="E379" s="381">
        <v>-0.4</v>
      </c>
    </row>
    <row r="380" spans="1:5">
      <c r="A380" s="380">
        <v>43243</v>
      </c>
      <c r="B380" s="381">
        <v>-0.1</v>
      </c>
      <c r="C380" s="381">
        <v>0.5</v>
      </c>
      <c r="D380" s="381">
        <v>1.75</v>
      </c>
      <c r="E380" s="381">
        <v>-0.4</v>
      </c>
    </row>
    <row r="381" spans="1:5">
      <c r="A381" s="380">
        <v>43244</v>
      </c>
      <c r="B381" s="381">
        <v>-0.1</v>
      </c>
      <c r="C381" s="381">
        <v>0.5</v>
      </c>
      <c r="D381" s="381">
        <v>1.75</v>
      </c>
      <c r="E381" s="381">
        <v>-0.4</v>
      </c>
    </row>
    <row r="382" spans="1:5">
      <c r="A382" s="380">
        <v>43245</v>
      </c>
      <c r="B382" s="381">
        <v>-0.1</v>
      </c>
      <c r="C382" s="381">
        <v>0.5</v>
      </c>
      <c r="D382" s="381">
        <v>1.75</v>
      </c>
      <c r="E382" s="381">
        <v>-0.4</v>
      </c>
    </row>
    <row r="383" spans="1:5">
      <c r="A383" s="380">
        <v>43246</v>
      </c>
      <c r="B383" s="381">
        <v>-0.1</v>
      </c>
      <c r="C383" s="381">
        <v>0.5</v>
      </c>
      <c r="D383" s="381">
        <v>1.75</v>
      </c>
      <c r="E383" s="381">
        <v>-0.4</v>
      </c>
    </row>
    <row r="384" spans="1:5">
      <c r="A384" s="380">
        <v>43247</v>
      </c>
      <c r="B384" s="381">
        <v>-0.1</v>
      </c>
      <c r="C384" s="381">
        <v>0.5</v>
      </c>
      <c r="D384" s="381">
        <v>1.75</v>
      </c>
      <c r="E384" s="381">
        <v>-0.4</v>
      </c>
    </row>
    <row r="385" spans="1:5">
      <c r="A385" s="380">
        <v>43248</v>
      </c>
      <c r="B385" s="381">
        <v>-0.1</v>
      </c>
      <c r="C385" s="381">
        <v>0.5</v>
      </c>
      <c r="D385" s="381">
        <v>1.75</v>
      </c>
      <c r="E385" s="381">
        <v>-0.4</v>
      </c>
    </row>
    <row r="386" spans="1:5">
      <c r="A386" s="380">
        <v>43249</v>
      </c>
      <c r="B386" s="381">
        <v>-0.1</v>
      </c>
      <c r="C386" s="381">
        <v>0.5</v>
      </c>
      <c r="D386" s="381">
        <v>1.75</v>
      </c>
      <c r="E386" s="381">
        <v>-0.4</v>
      </c>
    </row>
    <row r="387" spans="1:5">
      <c r="A387" s="380">
        <v>43250</v>
      </c>
      <c r="B387" s="381">
        <v>-0.1</v>
      </c>
      <c r="C387" s="381">
        <v>0.5</v>
      </c>
      <c r="D387" s="381">
        <v>1.75</v>
      </c>
      <c r="E387" s="381">
        <v>-0.4</v>
      </c>
    </row>
    <row r="388" spans="1:5">
      <c r="A388" s="380">
        <v>43251</v>
      </c>
      <c r="B388" s="381">
        <v>-0.1</v>
      </c>
      <c r="C388" s="381">
        <v>0.5</v>
      </c>
      <c r="D388" s="381">
        <v>1.75</v>
      </c>
      <c r="E388" s="381">
        <v>-0.4</v>
      </c>
    </row>
    <row r="389" spans="1:5">
      <c r="A389" s="380">
        <v>43252</v>
      </c>
      <c r="B389" s="381">
        <v>-0.1</v>
      </c>
      <c r="C389" s="381">
        <v>0.5</v>
      </c>
      <c r="D389" s="381">
        <v>1.75</v>
      </c>
      <c r="E389" s="381">
        <v>-0.4</v>
      </c>
    </row>
    <row r="390" spans="1:5">
      <c r="A390" s="380">
        <v>43253</v>
      </c>
      <c r="B390" s="381">
        <v>-0.1</v>
      </c>
      <c r="C390" s="381">
        <v>0.5</v>
      </c>
      <c r="D390" s="381">
        <v>1.75</v>
      </c>
      <c r="E390" s="381">
        <v>-0.4</v>
      </c>
    </row>
    <row r="391" spans="1:5">
      <c r="A391" s="380">
        <v>43254</v>
      </c>
      <c r="B391" s="381">
        <v>-0.1</v>
      </c>
      <c r="C391" s="381">
        <v>0.5</v>
      </c>
      <c r="D391" s="381">
        <v>1.75</v>
      </c>
      <c r="E391" s="381">
        <v>-0.4</v>
      </c>
    </row>
    <row r="392" spans="1:5">
      <c r="A392" s="380">
        <v>43255</v>
      </c>
      <c r="B392" s="381">
        <v>-0.1</v>
      </c>
      <c r="C392" s="381">
        <v>0.5</v>
      </c>
      <c r="D392" s="381">
        <v>1.75</v>
      </c>
      <c r="E392" s="381">
        <v>-0.4</v>
      </c>
    </row>
    <row r="393" spans="1:5">
      <c r="A393" s="380">
        <v>43256</v>
      </c>
      <c r="B393" s="381">
        <v>-0.1</v>
      </c>
      <c r="C393" s="381">
        <v>0.5</v>
      </c>
      <c r="D393" s="381">
        <v>1.75</v>
      </c>
      <c r="E393" s="381">
        <v>-0.4</v>
      </c>
    </row>
    <row r="394" spans="1:5">
      <c r="A394" s="380">
        <v>43257</v>
      </c>
      <c r="B394" s="381">
        <v>-0.1</v>
      </c>
      <c r="C394" s="381">
        <v>0.5</v>
      </c>
      <c r="D394" s="381">
        <v>1.75</v>
      </c>
      <c r="E394" s="381">
        <v>-0.4</v>
      </c>
    </row>
    <row r="395" spans="1:5">
      <c r="A395" s="380">
        <v>43258</v>
      </c>
      <c r="B395" s="381">
        <v>-0.1</v>
      </c>
      <c r="C395" s="381">
        <v>0.5</v>
      </c>
      <c r="D395" s="381">
        <v>1.75</v>
      </c>
      <c r="E395" s="381">
        <v>-0.4</v>
      </c>
    </row>
    <row r="396" spans="1:5">
      <c r="A396" s="380">
        <v>43259</v>
      </c>
      <c r="B396" s="381">
        <v>-0.1</v>
      </c>
      <c r="C396" s="381">
        <v>0.5</v>
      </c>
      <c r="D396" s="381">
        <v>1.75</v>
      </c>
      <c r="E396" s="381">
        <v>-0.4</v>
      </c>
    </row>
    <row r="397" spans="1:5">
      <c r="A397" s="380">
        <v>43260</v>
      </c>
      <c r="B397" s="381">
        <v>-0.1</v>
      </c>
      <c r="C397" s="381">
        <v>0.5</v>
      </c>
      <c r="D397" s="381">
        <v>1.75</v>
      </c>
      <c r="E397" s="381">
        <v>-0.4</v>
      </c>
    </row>
    <row r="398" spans="1:5">
      <c r="A398" s="380">
        <v>43261</v>
      </c>
      <c r="B398" s="381">
        <v>-0.1</v>
      </c>
      <c r="C398" s="381">
        <v>0.5</v>
      </c>
      <c r="D398" s="381">
        <v>1.75</v>
      </c>
      <c r="E398" s="381">
        <v>-0.4</v>
      </c>
    </row>
    <row r="399" spans="1:5">
      <c r="A399" s="380">
        <v>43262</v>
      </c>
      <c r="B399" s="381">
        <v>-0.1</v>
      </c>
      <c r="C399" s="381">
        <v>0.5</v>
      </c>
      <c r="D399" s="381">
        <v>1.75</v>
      </c>
      <c r="E399" s="381">
        <v>-0.4</v>
      </c>
    </row>
    <row r="400" spans="1:5">
      <c r="A400" s="380">
        <v>43263</v>
      </c>
      <c r="B400" s="381">
        <v>-0.1</v>
      </c>
      <c r="C400" s="381">
        <v>0.5</v>
      </c>
      <c r="D400" s="381">
        <v>1.75</v>
      </c>
      <c r="E400" s="381">
        <v>-0.4</v>
      </c>
    </row>
    <row r="401" spans="1:5">
      <c r="A401" s="380">
        <v>43264</v>
      </c>
      <c r="B401" s="381">
        <v>-0.1</v>
      </c>
      <c r="C401" s="381">
        <v>0.5</v>
      </c>
      <c r="D401" s="381">
        <v>2</v>
      </c>
      <c r="E401" s="381">
        <v>-0.4</v>
      </c>
    </row>
    <row r="402" spans="1:5">
      <c r="A402" s="380">
        <v>43265</v>
      </c>
      <c r="B402" s="381">
        <v>-0.1</v>
      </c>
      <c r="C402" s="381">
        <v>0.5</v>
      </c>
      <c r="D402" s="381">
        <v>2</v>
      </c>
      <c r="E402" s="381">
        <v>-0.4</v>
      </c>
    </row>
    <row r="403" spans="1:5">
      <c r="A403" s="380">
        <v>43266</v>
      </c>
      <c r="B403" s="381">
        <v>-0.1</v>
      </c>
      <c r="C403" s="381">
        <v>0.5</v>
      </c>
      <c r="D403" s="381">
        <v>2</v>
      </c>
      <c r="E403" s="381">
        <v>-0.4</v>
      </c>
    </row>
    <row r="404" spans="1:5">
      <c r="A404" s="380">
        <v>43267</v>
      </c>
      <c r="B404" s="381">
        <v>-0.1</v>
      </c>
      <c r="C404" s="381">
        <v>0.5</v>
      </c>
      <c r="D404" s="381">
        <v>2</v>
      </c>
      <c r="E404" s="381">
        <v>-0.4</v>
      </c>
    </row>
    <row r="405" spans="1:5">
      <c r="A405" s="380">
        <v>43268</v>
      </c>
      <c r="B405" s="381">
        <v>-0.1</v>
      </c>
      <c r="C405" s="381">
        <v>0.5</v>
      </c>
      <c r="D405" s="381">
        <v>2</v>
      </c>
      <c r="E405" s="381">
        <v>-0.4</v>
      </c>
    </row>
    <row r="406" spans="1:5">
      <c r="A406" s="380">
        <v>43269</v>
      </c>
      <c r="B406" s="381">
        <v>-0.1</v>
      </c>
      <c r="C406" s="381">
        <v>0.5</v>
      </c>
      <c r="D406" s="381">
        <v>2</v>
      </c>
      <c r="E406" s="381">
        <v>-0.4</v>
      </c>
    </row>
    <row r="407" spans="1:5">
      <c r="A407" s="380">
        <v>43270</v>
      </c>
      <c r="B407" s="381">
        <v>-0.1</v>
      </c>
      <c r="C407" s="381">
        <v>0.5</v>
      </c>
      <c r="D407" s="381">
        <v>2</v>
      </c>
      <c r="E407" s="381">
        <v>-0.4</v>
      </c>
    </row>
    <row r="408" spans="1:5">
      <c r="A408" s="380">
        <v>43271</v>
      </c>
      <c r="B408" s="381">
        <v>-0.1</v>
      </c>
      <c r="C408" s="381">
        <v>0.5</v>
      </c>
      <c r="D408" s="381">
        <v>2</v>
      </c>
      <c r="E408" s="381">
        <v>-0.4</v>
      </c>
    </row>
    <row r="409" spans="1:5">
      <c r="A409" s="380">
        <v>43272</v>
      </c>
      <c r="B409" s="381">
        <v>-0.1</v>
      </c>
      <c r="C409" s="381">
        <v>0.5</v>
      </c>
      <c r="D409" s="381">
        <v>2</v>
      </c>
      <c r="E409" s="381">
        <v>-0.4</v>
      </c>
    </row>
    <row r="410" spans="1:5">
      <c r="A410" s="380">
        <v>43273</v>
      </c>
      <c r="B410" s="381">
        <v>-0.1</v>
      </c>
      <c r="C410" s="381">
        <v>0.5</v>
      </c>
      <c r="D410" s="381">
        <v>2</v>
      </c>
      <c r="E410" s="381">
        <v>-0.4</v>
      </c>
    </row>
    <row r="411" spans="1:5">
      <c r="A411" s="380">
        <v>43274</v>
      </c>
      <c r="B411" s="381">
        <v>-0.1</v>
      </c>
      <c r="C411" s="381">
        <v>0.5</v>
      </c>
      <c r="D411" s="381">
        <v>2</v>
      </c>
      <c r="E411" s="381">
        <v>-0.4</v>
      </c>
    </row>
    <row r="412" spans="1:5">
      <c r="A412" s="380">
        <v>43275</v>
      </c>
      <c r="B412" s="381">
        <v>-0.1</v>
      </c>
      <c r="C412" s="381">
        <v>0.5</v>
      </c>
      <c r="D412" s="381">
        <v>2</v>
      </c>
      <c r="E412" s="381">
        <v>-0.4</v>
      </c>
    </row>
    <row r="413" spans="1:5">
      <c r="A413" s="380">
        <v>43276</v>
      </c>
      <c r="B413" s="381">
        <v>-0.1</v>
      </c>
      <c r="C413" s="381">
        <v>0.5</v>
      </c>
      <c r="D413" s="381">
        <v>2</v>
      </c>
      <c r="E413" s="381">
        <v>-0.4</v>
      </c>
    </row>
    <row r="414" spans="1:5">
      <c r="A414" s="380">
        <v>43277</v>
      </c>
      <c r="B414" s="381">
        <v>-0.1</v>
      </c>
      <c r="C414" s="381">
        <v>0.5</v>
      </c>
      <c r="D414" s="381">
        <v>2</v>
      </c>
      <c r="E414" s="381">
        <v>-0.4</v>
      </c>
    </row>
    <row r="415" spans="1:5">
      <c r="A415" s="380">
        <v>43278</v>
      </c>
      <c r="B415" s="381">
        <v>-0.1</v>
      </c>
      <c r="C415" s="381">
        <v>0.5</v>
      </c>
      <c r="D415" s="381">
        <v>2</v>
      </c>
      <c r="E415" s="381">
        <v>-0.4</v>
      </c>
    </row>
    <row r="416" spans="1:5">
      <c r="A416" s="380">
        <v>43279</v>
      </c>
      <c r="B416" s="381">
        <v>-0.1</v>
      </c>
      <c r="C416" s="381">
        <v>0.5</v>
      </c>
      <c r="D416" s="381">
        <v>2</v>
      </c>
      <c r="E416" s="381">
        <v>-0.4</v>
      </c>
    </row>
    <row r="417" spans="1:5">
      <c r="A417" s="380">
        <v>43280</v>
      </c>
      <c r="B417" s="381">
        <v>-0.1</v>
      </c>
      <c r="C417" s="381">
        <v>0.5</v>
      </c>
      <c r="D417" s="381">
        <v>2</v>
      </c>
      <c r="E417" s="381">
        <v>-0.4</v>
      </c>
    </row>
    <row r="418" spans="1:5">
      <c r="A418" s="380">
        <v>43281</v>
      </c>
      <c r="B418" s="381">
        <v>-0.1</v>
      </c>
      <c r="C418" s="381">
        <v>0.5</v>
      </c>
      <c r="D418" s="381">
        <v>2</v>
      </c>
      <c r="E418" s="381">
        <v>-0.4</v>
      </c>
    </row>
    <row r="419" spans="1:5">
      <c r="A419" s="380">
        <v>43282</v>
      </c>
      <c r="B419" s="381">
        <v>-0.1</v>
      </c>
      <c r="C419" s="381">
        <v>0.5</v>
      </c>
      <c r="D419" s="381">
        <v>2</v>
      </c>
      <c r="E419" s="381">
        <v>-0.4</v>
      </c>
    </row>
    <row r="420" spans="1:5">
      <c r="A420" s="380">
        <v>43283</v>
      </c>
      <c r="B420" s="381">
        <v>-0.1</v>
      </c>
      <c r="C420" s="381">
        <v>0.5</v>
      </c>
      <c r="D420" s="381">
        <v>2</v>
      </c>
      <c r="E420" s="381">
        <v>-0.4</v>
      </c>
    </row>
    <row r="421" spans="1:5">
      <c r="A421" s="380">
        <v>43284</v>
      </c>
      <c r="B421" s="381">
        <v>-0.1</v>
      </c>
      <c r="C421" s="381">
        <v>0.5</v>
      </c>
      <c r="D421" s="381">
        <v>2</v>
      </c>
      <c r="E421" s="381">
        <v>-0.4</v>
      </c>
    </row>
    <row r="422" spans="1:5">
      <c r="A422" s="380">
        <v>43285</v>
      </c>
      <c r="B422" s="381">
        <v>-0.1</v>
      </c>
      <c r="C422" s="381">
        <v>0.5</v>
      </c>
      <c r="D422" s="381">
        <v>2</v>
      </c>
      <c r="E422" s="381">
        <v>-0.4</v>
      </c>
    </row>
    <row r="423" spans="1:5">
      <c r="A423" s="380">
        <v>43286</v>
      </c>
      <c r="B423" s="381">
        <v>-0.1</v>
      </c>
      <c r="C423" s="381">
        <v>0.5</v>
      </c>
      <c r="D423" s="381">
        <v>2</v>
      </c>
      <c r="E423" s="381">
        <v>-0.4</v>
      </c>
    </row>
    <row r="424" spans="1:5">
      <c r="A424" s="380">
        <v>43287</v>
      </c>
      <c r="B424" s="381">
        <v>-0.1</v>
      </c>
      <c r="C424" s="381">
        <v>0.5</v>
      </c>
      <c r="D424" s="381">
        <v>2</v>
      </c>
      <c r="E424" s="381">
        <v>-0.4</v>
      </c>
    </row>
    <row r="425" spans="1:5">
      <c r="A425" s="380">
        <v>43288</v>
      </c>
      <c r="B425" s="381">
        <v>-0.1</v>
      </c>
      <c r="C425" s="381">
        <v>0.5</v>
      </c>
      <c r="D425" s="381">
        <v>2</v>
      </c>
      <c r="E425" s="381">
        <v>-0.4</v>
      </c>
    </row>
    <row r="426" spans="1:5">
      <c r="A426" s="380">
        <v>43289</v>
      </c>
      <c r="B426" s="381">
        <v>-0.1</v>
      </c>
      <c r="C426" s="381">
        <v>0.5</v>
      </c>
      <c r="D426" s="381">
        <v>2</v>
      </c>
      <c r="E426" s="381">
        <v>-0.4</v>
      </c>
    </row>
    <row r="427" spans="1:5">
      <c r="A427" s="380">
        <v>43290</v>
      </c>
      <c r="B427" s="381">
        <v>-0.1</v>
      </c>
      <c r="C427" s="381">
        <v>0.5</v>
      </c>
      <c r="D427" s="381">
        <v>2</v>
      </c>
      <c r="E427" s="381">
        <v>-0.4</v>
      </c>
    </row>
    <row r="428" spans="1:5">
      <c r="A428" s="380">
        <v>43291</v>
      </c>
      <c r="B428" s="381">
        <v>-0.1</v>
      </c>
      <c r="C428" s="381">
        <v>0.5</v>
      </c>
      <c r="D428" s="381">
        <v>2</v>
      </c>
      <c r="E428" s="381">
        <v>-0.4</v>
      </c>
    </row>
    <row r="429" spans="1:5">
      <c r="A429" s="380">
        <v>43292</v>
      </c>
      <c r="B429" s="381">
        <v>-0.1</v>
      </c>
      <c r="C429" s="381">
        <v>0.5</v>
      </c>
      <c r="D429" s="381">
        <v>2</v>
      </c>
      <c r="E429" s="381">
        <v>-0.4</v>
      </c>
    </row>
    <row r="430" spans="1:5">
      <c r="A430" s="380">
        <v>43293</v>
      </c>
      <c r="B430" s="381">
        <v>-0.1</v>
      </c>
      <c r="C430" s="381">
        <v>0.5</v>
      </c>
      <c r="D430" s="381">
        <v>2</v>
      </c>
      <c r="E430" s="381">
        <v>-0.4</v>
      </c>
    </row>
    <row r="431" spans="1:5">
      <c r="A431" s="380">
        <v>43294</v>
      </c>
      <c r="B431" s="381">
        <v>-0.1</v>
      </c>
      <c r="C431" s="381">
        <v>0.5</v>
      </c>
      <c r="D431" s="381">
        <v>2</v>
      </c>
      <c r="E431" s="381">
        <v>-0.4</v>
      </c>
    </row>
    <row r="432" spans="1:5">
      <c r="A432" s="380">
        <v>43295</v>
      </c>
      <c r="B432" s="381">
        <v>-0.1</v>
      </c>
      <c r="C432" s="381">
        <v>0.5</v>
      </c>
      <c r="D432" s="381">
        <v>2</v>
      </c>
      <c r="E432" s="381">
        <v>-0.4</v>
      </c>
    </row>
    <row r="433" spans="1:5">
      <c r="A433" s="380">
        <v>43296</v>
      </c>
      <c r="B433" s="381">
        <v>-0.1</v>
      </c>
      <c r="C433" s="381">
        <v>0.5</v>
      </c>
      <c r="D433" s="381">
        <v>2</v>
      </c>
      <c r="E433" s="381">
        <v>-0.4</v>
      </c>
    </row>
    <row r="434" spans="1:5">
      <c r="A434" s="380">
        <v>43297</v>
      </c>
      <c r="B434" s="381">
        <v>-0.1</v>
      </c>
      <c r="C434" s="381">
        <v>0.5</v>
      </c>
      <c r="D434" s="381">
        <v>2</v>
      </c>
      <c r="E434" s="381">
        <v>-0.4</v>
      </c>
    </row>
    <row r="435" spans="1:5">
      <c r="A435" s="380">
        <v>43298</v>
      </c>
      <c r="B435" s="381">
        <v>-0.1</v>
      </c>
      <c r="C435" s="381">
        <v>0.5</v>
      </c>
      <c r="D435" s="381">
        <v>2</v>
      </c>
      <c r="E435" s="381">
        <v>-0.4</v>
      </c>
    </row>
    <row r="436" spans="1:5">
      <c r="A436" s="380">
        <v>43299</v>
      </c>
      <c r="B436" s="381">
        <v>-0.1</v>
      </c>
      <c r="C436" s="381">
        <v>0.5</v>
      </c>
      <c r="D436" s="381">
        <v>2</v>
      </c>
      <c r="E436" s="381">
        <v>-0.4</v>
      </c>
    </row>
    <row r="437" spans="1:5">
      <c r="A437" s="380">
        <v>43300</v>
      </c>
      <c r="B437" s="381">
        <v>-0.1</v>
      </c>
      <c r="C437" s="381">
        <v>0.5</v>
      </c>
      <c r="D437" s="381">
        <v>2</v>
      </c>
      <c r="E437" s="381">
        <v>-0.4</v>
      </c>
    </row>
    <row r="438" spans="1:5">
      <c r="A438" s="380">
        <v>43301</v>
      </c>
      <c r="B438" s="381">
        <v>-0.1</v>
      </c>
      <c r="C438" s="381">
        <v>0.5</v>
      </c>
      <c r="D438" s="381">
        <v>2</v>
      </c>
      <c r="E438" s="381">
        <v>-0.4</v>
      </c>
    </row>
    <row r="439" spans="1:5">
      <c r="A439" s="380">
        <v>43302</v>
      </c>
      <c r="B439" s="381">
        <v>-0.1</v>
      </c>
      <c r="C439" s="381">
        <v>0.5</v>
      </c>
      <c r="D439" s="381">
        <v>2</v>
      </c>
      <c r="E439" s="381">
        <v>-0.4</v>
      </c>
    </row>
    <row r="440" spans="1:5">
      <c r="A440" s="380">
        <v>43303</v>
      </c>
      <c r="B440" s="381">
        <v>-0.1</v>
      </c>
      <c r="C440" s="381">
        <v>0.5</v>
      </c>
      <c r="D440" s="381">
        <v>2</v>
      </c>
      <c r="E440" s="381">
        <v>-0.4</v>
      </c>
    </row>
    <row r="441" spans="1:5">
      <c r="A441" s="380">
        <v>43304</v>
      </c>
      <c r="B441" s="381">
        <v>-0.1</v>
      </c>
      <c r="C441" s="381">
        <v>0.5</v>
      </c>
      <c r="D441" s="381">
        <v>2</v>
      </c>
      <c r="E441" s="381">
        <v>-0.4</v>
      </c>
    </row>
    <row r="442" spans="1:5">
      <c r="A442" s="380">
        <v>43305</v>
      </c>
      <c r="B442" s="381">
        <v>-0.1</v>
      </c>
      <c r="C442" s="381">
        <v>0.5</v>
      </c>
      <c r="D442" s="381">
        <v>2</v>
      </c>
      <c r="E442" s="381">
        <v>-0.4</v>
      </c>
    </row>
    <row r="443" spans="1:5">
      <c r="A443" s="380">
        <v>43306</v>
      </c>
      <c r="B443" s="381">
        <v>-0.1</v>
      </c>
      <c r="C443" s="381">
        <v>0.5</v>
      </c>
      <c r="D443" s="381">
        <v>2</v>
      </c>
      <c r="E443" s="381">
        <v>-0.4</v>
      </c>
    </row>
    <row r="444" spans="1:5">
      <c r="A444" s="380">
        <v>43307</v>
      </c>
      <c r="B444" s="381">
        <v>-0.1</v>
      </c>
      <c r="C444" s="381">
        <v>0.5</v>
      </c>
      <c r="D444" s="381">
        <v>2</v>
      </c>
      <c r="E444" s="381">
        <v>-0.4</v>
      </c>
    </row>
    <row r="445" spans="1:5">
      <c r="A445" s="380">
        <v>43308</v>
      </c>
      <c r="B445" s="381">
        <v>-0.1</v>
      </c>
      <c r="C445" s="381">
        <v>0.5</v>
      </c>
      <c r="D445" s="381">
        <v>2</v>
      </c>
      <c r="E445" s="381">
        <v>-0.4</v>
      </c>
    </row>
    <row r="446" spans="1:5">
      <c r="A446" s="380">
        <v>43309</v>
      </c>
      <c r="B446" s="381">
        <v>-0.1</v>
      </c>
      <c r="C446" s="381">
        <v>0.5</v>
      </c>
      <c r="D446" s="381">
        <v>2</v>
      </c>
      <c r="E446" s="381">
        <v>-0.4</v>
      </c>
    </row>
    <row r="447" spans="1:5">
      <c r="A447" s="380">
        <v>43310</v>
      </c>
      <c r="B447" s="381">
        <v>-0.1</v>
      </c>
      <c r="C447" s="381">
        <v>0.5</v>
      </c>
      <c r="D447" s="381">
        <v>2</v>
      </c>
      <c r="E447" s="381">
        <v>-0.4</v>
      </c>
    </row>
    <row r="448" spans="1:5">
      <c r="A448" s="380">
        <v>43311</v>
      </c>
      <c r="B448" s="381">
        <v>-0.1</v>
      </c>
      <c r="C448" s="381">
        <v>0.5</v>
      </c>
      <c r="D448" s="381">
        <v>2</v>
      </c>
      <c r="E448" s="381">
        <v>-0.4</v>
      </c>
    </row>
    <row r="449" spans="1:5">
      <c r="A449" s="380">
        <v>43312</v>
      </c>
      <c r="B449" s="381">
        <v>-0.1</v>
      </c>
      <c r="C449" s="381">
        <v>0.5</v>
      </c>
      <c r="D449" s="381">
        <v>2</v>
      </c>
      <c r="E449" s="381">
        <v>-0.4</v>
      </c>
    </row>
    <row r="450" spans="1:5">
      <c r="A450" s="380">
        <v>43313</v>
      </c>
      <c r="B450" s="381">
        <v>-0.1</v>
      </c>
      <c r="C450" s="381">
        <v>0.5</v>
      </c>
      <c r="D450" s="381">
        <v>2</v>
      </c>
      <c r="E450" s="381">
        <v>-0.4</v>
      </c>
    </row>
    <row r="451" spans="1:5">
      <c r="A451" s="380">
        <v>43314</v>
      </c>
      <c r="B451" s="381">
        <v>-0.1</v>
      </c>
      <c r="C451" s="381">
        <v>0.75</v>
      </c>
      <c r="D451" s="381">
        <v>2</v>
      </c>
      <c r="E451" s="381">
        <v>-0.4</v>
      </c>
    </row>
    <row r="452" spans="1:5">
      <c r="A452" s="380">
        <v>43315</v>
      </c>
      <c r="B452" s="381">
        <v>-0.1</v>
      </c>
      <c r="C452" s="381">
        <v>0.75</v>
      </c>
      <c r="D452" s="381">
        <v>2</v>
      </c>
      <c r="E452" s="381">
        <v>-0.4</v>
      </c>
    </row>
    <row r="453" spans="1:5">
      <c r="A453" s="380">
        <v>43316</v>
      </c>
      <c r="B453" s="381">
        <v>-0.1</v>
      </c>
      <c r="C453" s="381">
        <v>0.75</v>
      </c>
      <c r="D453" s="381">
        <v>2</v>
      </c>
      <c r="E453" s="381">
        <v>-0.4</v>
      </c>
    </row>
    <row r="454" spans="1:5">
      <c r="A454" s="380">
        <v>43317</v>
      </c>
      <c r="B454" s="381">
        <v>-0.1</v>
      </c>
      <c r="C454" s="381">
        <v>0.75</v>
      </c>
      <c r="D454" s="381">
        <v>2</v>
      </c>
      <c r="E454" s="381">
        <v>-0.4</v>
      </c>
    </row>
    <row r="455" spans="1:5">
      <c r="A455" s="380">
        <v>43318</v>
      </c>
      <c r="B455" s="381">
        <v>-0.1</v>
      </c>
      <c r="C455" s="381">
        <v>0.75</v>
      </c>
      <c r="D455" s="381">
        <v>2</v>
      </c>
      <c r="E455" s="381">
        <v>-0.4</v>
      </c>
    </row>
    <row r="456" spans="1:5">
      <c r="A456" s="380">
        <v>43319</v>
      </c>
      <c r="B456" s="381">
        <v>-0.1</v>
      </c>
      <c r="C456" s="381">
        <v>0.75</v>
      </c>
      <c r="D456" s="381">
        <v>2</v>
      </c>
      <c r="E456" s="381">
        <v>-0.4</v>
      </c>
    </row>
    <row r="457" spans="1:5">
      <c r="A457" s="380">
        <v>43320</v>
      </c>
      <c r="B457" s="381">
        <v>-0.1</v>
      </c>
      <c r="C457" s="381">
        <v>0.75</v>
      </c>
      <c r="D457" s="381">
        <v>2</v>
      </c>
      <c r="E457" s="381">
        <v>-0.4</v>
      </c>
    </row>
    <row r="458" spans="1:5">
      <c r="A458" s="380">
        <v>43321</v>
      </c>
      <c r="B458" s="381">
        <v>-0.1</v>
      </c>
      <c r="C458" s="381">
        <v>0.75</v>
      </c>
      <c r="D458" s="381">
        <v>2</v>
      </c>
      <c r="E458" s="381">
        <v>-0.4</v>
      </c>
    </row>
    <row r="459" spans="1:5">
      <c r="A459" s="380">
        <v>43322</v>
      </c>
      <c r="B459" s="381">
        <v>-0.1</v>
      </c>
      <c r="C459" s="381">
        <v>0.75</v>
      </c>
      <c r="D459" s="381">
        <v>2</v>
      </c>
      <c r="E459" s="381">
        <v>-0.4</v>
      </c>
    </row>
    <row r="460" spans="1:5">
      <c r="A460" s="380">
        <v>43323</v>
      </c>
      <c r="B460" s="381">
        <v>-0.1</v>
      </c>
      <c r="C460" s="381">
        <v>0.75</v>
      </c>
      <c r="D460" s="381">
        <v>2</v>
      </c>
      <c r="E460" s="381">
        <v>-0.4</v>
      </c>
    </row>
    <row r="461" spans="1:5">
      <c r="A461" s="380">
        <v>43324</v>
      </c>
      <c r="B461" s="381">
        <v>-0.1</v>
      </c>
      <c r="C461" s="381">
        <v>0.75</v>
      </c>
      <c r="D461" s="381">
        <v>2</v>
      </c>
      <c r="E461" s="381">
        <v>-0.4</v>
      </c>
    </row>
    <row r="462" spans="1:5">
      <c r="A462" s="380">
        <v>43325</v>
      </c>
      <c r="B462" s="381">
        <v>-0.1</v>
      </c>
      <c r="C462" s="381">
        <v>0.75</v>
      </c>
      <c r="D462" s="381">
        <v>2</v>
      </c>
      <c r="E462" s="381">
        <v>-0.4</v>
      </c>
    </row>
    <row r="463" spans="1:5">
      <c r="A463" s="380">
        <v>43326</v>
      </c>
      <c r="B463" s="381">
        <v>-0.1</v>
      </c>
      <c r="C463" s="381">
        <v>0.75</v>
      </c>
      <c r="D463" s="381">
        <v>2</v>
      </c>
      <c r="E463" s="381">
        <v>-0.4</v>
      </c>
    </row>
    <row r="464" spans="1:5">
      <c r="A464" s="380">
        <v>43327</v>
      </c>
      <c r="B464" s="381">
        <v>-0.1</v>
      </c>
      <c r="C464" s="381">
        <v>0.75</v>
      </c>
      <c r="D464" s="381">
        <v>2</v>
      </c>
      <c r="E464" s="381">
        <v>-0.4</v>
      </c>
    </row>
    <row r="465" spans="1:5">
      <c r="A465" s="380">
        <v>43328</v>
      </c>
      <c r="B465" s="381">
        <v>-0.1</v>
      </c>
      <c r="C465" s="381">
        <v>0.75</v>
      </c>
      <c r="D465" s="381">
        <v>2</v>
      </c>
      <c r="E465" s="381">
        <v>-0.4</v>
      </c>
    </row>
    <row r="466" spans="1:5">
      <c r="A466" s="380">
        <v>43329</v>
      </c>
      <c r="B466" s="381">
        <v>-0.1</v>
      </c>
      <c r="C466" s="381">
        <v>0.75</v>
      </c>
      <c r="D466" s="381">
        <v>2</v>
      </c>
      <c r="E466" s="381">
        <v>-0.4</v>
      </c>
    </row>
    <row r="467" spans="1:5">
      <c r="A467" s="380">
        <v>43330</v>
      </c>
      <c r="B467" s="381">
        <v>-0.1</v>
      </c>
      <c r="C467" s="381">
        <v>0.75</v>
      </c>
      <c r="D467" s="381">
        <v>2</v>
      </c>
      <c r="E467" s="381">
        <v>-0.4</v>
      </c>
    </row>
    <row r="468" spans="1:5">
      <c r="A468" s="380">
        <v>43331</v>
      </c>
      <c r="B468" s="381">
        <v>-0.1</v>
      </c>
      <c r="C468" s="381">
        <v>0.75</v>
      </c>
      <c r="D468" s="381">
        <v>2</v>
      </c>
      <c r="E468" s="381">
        <v>-0.4</v>
      </c>
    </row>
    <row r="469" spans="1:5">
      <c r="A469" s="380">
        <v>43332</v>
      </c>
      <c r="B469" s="381">
        <v>-0.1</v>
      </c>
      <c r="C469" s="381">
        <v>0.75</v>
      </c>
      <c r="D469" s="381">
        <v>2</v>
      </c>
      <c r="E469" s="381">
        <v>-0.4</v>
      </c>
    </row>
    <row r="470" spans="1:5">
      <c r="A470" s="380">
        <v>43333</v>
      </c>
      <c r="B470" s="381">
        <v>-0.1</v>
      </c>
      <c r="C470" s="381">
        <v>0.75</v>
      </c>
      <c r="D470" s="381">
        <v>2</v>
      </c>
      <c r="E470" s="381">
        <v>-0.4</v>
      </c>
    </row>
    <row r="471" spans="1:5">
      <c r="A471" s="380">
        <v>43334</v>
      </c>
      <c r="B471" s="381">
        <v>-0.1</v>
      </c>
      <c r="C471" s="381">
        <v>0.75</v>
      </c>
      <c r="D471" s="381">
        <v>2</v>
      </c>
      <c r="E471" s="381">
        <v>-0.4</v>
      </c>
    </row>
    <row r="472" spans="1:5">
      <c r="A472" s="380">
        <v>43335</v>
      </c>
      <c r="B472" s="381">
        <v>-0.1</v>
      </c>
      <c r="C472" s="381">
        <v>0.75</v>
      </c>
      <c r="D472" s="381">
        <v>2</v>
      </c>
      <c r="E472" s="381">
        <v>-0.4</v>
      </c>
    </row>
    <row r="473" spans="1:5">
      <c r="A473" s="380">
        <v>43336</v>
      </c>
      <c r="B473" s="381">
        <v>-0.1</v>
      </c>
      <c r="C473" s="381">
        <v>0.75</v>
      </c>
      <c r="D473" s="381">
        <v>2</v>
      </c>
      <c r="E473" s="381">
        <v>-0.4</v>
      </c>
    </row>
    <row r="474" spans="1:5">
      <c r="A474" s="380">
        <v>43337</v>
      </c>
      <c r="B474" s="381">
        <v>-0.1</v>
      </c>
      <c r="C474" s="381">
        <v>0.75</v>
      </c>
      <c r="D474" s="381">
        <v>2</v>
      </c>
      <c r="E474" s="381">
        <v>-0.4</v>
      </c>
    </row>
    <row r="475" spans="1:5">
      <c r="A475" s="380">
        <v>43338</v>
      </c>
      <c r="B475" s="381">
        <v>-0.1</v>
      </c>
      <c r="C475" s="381">
        <v>0.75</v>
      </c>
      <c r="D475" s="381">
        <v>2</v>
      </c>
      <c r="E475" s="381">
        <v>-0.4</v>
      </c>
    </row>
    <row r="476" spans="1:5">
      <c r="A476" s="380">
        <v>43339</v>
      </c>
      <c r="B476" s="381">
        <v>-0.1</v>
      </c>
      <c r="C476" s="381">
        <v>0.75</v>
      </c>
      <c r="D476" s="381">
        <v>2</v>
      </c>
      <c r="E476" s="381">
        <v>-0.4</v>
      </c>
    </row>
    <row r="477" spans="1:5">
      <c r="A477" s="380">
        <v>43340</v>
      </c>
      <c r="B477" s="381">
        <v>-0.1</v>
      </c>
      <c r="C477" s="381">
        <v>0.75</v>
      </c>
      <c r="D477" s="381">
        <v>2</v>
      </c>
      <c r="E477" s="381">
        <v>-0.4</v>
      </c>
    </row>
    <row r="478" spans="1:5">
      <c r="A478" s="380">
        <v>43341</v>
      </c>
      <c r="B478" s="381">
        <v>-0.1</v>
      </c>
      <c r="C478" s="381">
        <v>0.75</v>
      </c>
      <c r="D478" s="381">
        <v>2</v>
      </c>
      <c r="E478" s="381">
        <v>-0.4</v>
      </c>
    </row>
    <row r="479" spans="1:5">
      <c r="A479" s="380">
        <v>43342</v>
      </c>
      <c r="B479" s="381">
        <v>-0.1</v>
      </c>
      <c r="C479" s="381">
        <v>0.75</v>
      </c>
      <c r="D479" s="381">
        <v>2</v>
      </c>
      <c r="E479" s="381">
        <v>-0.4</v>
      </c>
    </row>
    <row r="480" spans="1:5">
      <c r="A480" s="380">
        <v>43343</v>
      </c>
      <c r="B480" s="381">
        <v>-0.1</v>
      </c>
      <c r="C480" s="381">
        <v>0.75</v>
      </c>
      <c r="D480" s="381">
        <v>2</v>
      </c>
      <c r="E480" s="381">
        <v>-0.4</v>
      </c>
    </row>
    <row r="481" spans="1:5">
      <c r="A481" s="380">
        <v>43344</v>
      </c>
      <c r="B481" s="381">
        <v>-0.1</v>
      </c>
      <c r="C481" s="381">
        <v>0.75</v>
      </c>
      <c r="D481" s="381">
        <v>2</v>
      </c>
      <c r="E481" s="381">
        <v>-0.4</v>
      </c>
    </row>
    <row r="482" spans="1:5">
      <c r="A482" s="380">
        <v>43345</v>
      </c>
      <c r="B482" s="381">
        <v>-0.1</v>
      </c>
      <c r="C482" s="381">
        <v>0.75</v>
      </c>
      <c r="D482" s="381">
        <v>2</v>
      </c>
      <c r="E482" s="381">
        <v>-0.4</v>
      </c>
    </row>
    <row r="483" spans="1:5">
      <c r="A483" s="380">
        <v>43346</v>
      </c>
      <c r="B483" s="381">
        <v>-0.1</v>
      </c>
      <c r="C483" s="381">
        <v>0.75</v>
      </c>
      <c r="D483" s="381">
        <v>2</v>
      </c>
      <c r="E483" s="381">
        <v>-0.4</v>
      </c>
    </row>
    <row r="484" spans="1:5">
      <c r="A484" s="380">
        <v>43347</v>
      </c>
      <c r="B484" s="381">
        <v>-0.1</v>
      </c>
      <c r="C484" s="381">
        <v>0.75</v>
      </c>
      <c r="D484" s="381">
        <v>2</v>
      </c>
      <c r="E484" s="381">
        <v>-0.4</v>
      </c>
    </row>
    <row r="485" spans="1:5">
      <c r="A485" s="380">
        <v>43348</v>
      </c>
      <c r="B485" s="381">
        <v>-0.1</v>
      </c>
      <c r="C485" s="381">
        <v>0.75</v>
      </c>
      <c r="D485" s="381">
        <v>2</v>
      </c>
      <c r="E485" s="381">
        <v>-0.4</v>
      </c>
    </row>
    <row r="486" spans="1:5">
      <c r="A486" s="380">
        <v>43349</v>
      </c>
      <c r="B486" s="381">
        <v>-0.1</v>
      </c>
      <c r="C486" s="381">
        <v>0.75</v>
      </c>
      <c r="D486" s="381">
        <v>2</v>
      </c>
      <c r="E486" s="381">
        <v>-0.4</v>
      </c>
    </row>
    <row r="487" spans="1:5">
      <c r="A487" s="380">
        <v>43350</v>
      </c>
      <c r="B487" s="381">
        <v>-0.1</v>
      </c>
      <c r="C487" s="381">
        <v>0.75</v>
      </c>
      <c r="D487" s="381">
        <v>2</v>
      </c>
      <c r="E487" s="381">
        <v>-0.4</v>
      </c>
    </row>
    <row r="488" spans="1:5">
      <c r="A488" s="380">
        <v>43351</v>
      </c>
      <c r="B488" s="381">
        <v>-0.1</v>
      </c>
      <c r="C488" s="381">
        <v>0.75</v>
      </c>
      <c r="D488" s="381">
        <v>2</v>
      </c>
      <c r="E488" s="381">
        <v>-0.4</v>
      </c>
    </row>
    <row r="489" spans="1:5">
      <c r="A489" s="380">
        <v>43352</v>
      </c>
      <c r="B489" s="381">
        <v>-0.1</v>
      </c>
      <c r="C489" s="381">
        <v>0.75</v>
      </c>
      <c r="D489" s="381">
        <v>2</v>
      </c>
      <c r="E489" s="381">
        <v>-0.4</v>
      </c>
    </row>
    <row r="490" spans="1:5">
      <c r="A490" s="380">
        <v>43353</v>
      </c>
      <c r="B490" s="381">
        <v>-0.1</v>
      </c>
      <c r="C490" s="381">
        <v>0.75</v>
      </c>
      <c r="D490" s="381">
        <v>2</v>
      </c>
      <c r="E490" s="381">
        <v>-0.4</v>
      </c>
    </row>
    <row r="491" spans="1:5">
      <c r="A491" s="380">
        <v>43354</v>
      </c>
      <c r="B491" s="381">
        <v>-0.1</v>
      </c>
      <c r="C491" s="381">
        <v>0.75</v>
      </c>
      <c r="D491" s="381">
        <v>2</v>
      </c>
      <c r="E491" s="381">
        <v>-0.4</v>
      </c>
    </row>
    <row r="492" spans="1:5">
      <c r="A492" s="380">
        <v>43355</v>
      </c>
      <c r="B492" s="381">
        <v>-0.1</v>
      </c>
      <c r="C492" s="381">
        <v>0.75</v>
      </c>
      <c r="D492" s="381">
        <v>2</v>
      </c>
      <c r="E492" s="381">
        <v>-0.4</v>
      </c>
    </row>
    <row r="493" spans="1:5">
      <c r="A493" s="380">
        <v>43356</v>
      </c>
      <c r="B493" s="381">
        <v>-0.1</v>
      </c>
      <c r="C493" s="381">
        <v>0.75</v>
      </c>
      <c r="D493" s="381">
        <v>2</v>
      </c>
      <c r="E493" s="381">
        <v>-0.4</v>
      </c>
    </row>
    <row r="494" spans="1:5">
      <c r="A494" s="380">
        <v>43357</v>
      </c>
      <c r="B494" s="381">
        <v>-0.1</v>
      </c>
      <c r="C494" s="381">
        <v>0.75</v>
      </c>
      <c r="D494" s="381">
        <v>2</v>
      </c>
      <c r="E494" s="381">
        <v>-0.4</v>
      </c>
    </row>
    <row r="495" spans="1:5">
      <c r="A495" s="380">
        <v>43358</v>
      </c>
      <c r="B495" s="381">
        <v>-0.1</v>
      </c>
      <c r="C495" s="381">
        <v>0.75</v>
      </c>
      <c r="D495" s="381">
        <v>2</v>
      </c>
      <c r="E495" s="381">
        <v>-0.4</v>
      </c>
    </row>
    <row r="496" spans="1:5">
      <c r="A496" s="380">
        <v>43359</v>
      </c>
      <c r="B496" s="381">
        <v>-0.1</v>
      </c>
      <c r="C496" s="381">
        <v>0.75</v>
      </c>
      <c r="D496" s="381">
        <v>2</v>
      </c>
      <c r="E496" s="381">
        <v>-0.4</v>
      </c>
    </row>
    <row r="497" spans="1:5">
      <c r="A497" s="380">
        <v>43360</v>
      </c>
      <c r="B497" s="381">
        <v>-0.1</v>
      </c>
      <c r="C497" s="381">
        <v>0.75</v>
      </c>
      <c r="D497" s="381">
        <v>2</v>
      </c>
      <c r="E497" s="381">
        <v>-0.4</v>
      </c>
    </row>
    <row r="498" spans="1:5">
      <c r="A498" s="380">
        <v>43361</v>
      </c>
      <c r="B498" s="381">
        <v>-0.1</v>
      </c>
      <c r="C498" s="381">
        <v>0.75</v>
      </c>
      <c r="D498" s="381">
        <v>2</v>
      </c>
      <c r="E498" s="381">
        <v>-0.4</v>
      </c>
    </row>
    <row r="499" spans="1:5">
      <c r="A499" s="380">
        <v>43362</v>
      </c>
      <c r="B499" s="381">
        <v>-0.1</v>
      </c>
      <c r="C499" s="381">
        <v>0.75</v>
      </c>
      <c r="D499" s="381">
        <v>2</v>
      </c>
      <c r="E499" s="381">
        <v>-0.4</v>
      </c>
    </row>
    <row r="500" spans="1:5">
      <c r="A500" s="380">
        <v>43363</v>
      </c>
      <c r="B500" s="381">
        <v>-0.1</v>
      </c>
      <c r="C500" s="381">
        <v>0.75</v>
      </c>
      <c r="D500" s="381">
        <v>2</v>
      </c>
      <c r="E500" s="381">
        <v>-0.4</v>
      </c>
    </row>
    <row r="501" spans="1:5">
      <c r="A501" s="380">
        <v>43364</v>
      </c>
      <c r="B501" s="381">
        <v>-0.1</v>
      </c>
      <c r="C501" s="381">
        <v>0.75</v>
      </c>
      <c r="D501" s="381">
        <v>2</v>
      </c>
      <c r="E501" s="381">
        <v>-0.4</v>
      </c>
    </row>
    <row r="502" spans="1:5">
      <c r="A502" s="380">
        <v>43365</v>
      </c>
      <c r="B502" s="381">
        <v>-0.1</v>
      </c>
      <c r="C502" s="381">
        <v>0.75</v>
      </c>
      <c r="D502" s="381">
        <v>2</v>
      </c>
      <c r="E502" s="381">
        <v>-0.4</v>
      </c>
    </row>
    <row r="503" spans="1:5">
      <c r="A503" s="380">
        <v>43366</v>
      </c>
      <c r="B503" s="381">
        <v>-0.1</v>
      </c>
      <c r="C503" s="381">
        <v>0.75</v>
      </c>
      <c r="D503" s="381">
        <v>2</v>
      </c>
      <c r="E503" s="381">
        <v>-0.4</v>
      </c>
    </row>
    <row r="504" spans="1:5">
      <c r="A504" s="380">
        <v>43367</v>
      </c>
      <c r="B504" s="381">
        <v>-0.1</v>
      </c>
      <c r="C504" s="381">
        <v>0.75</v>
      </c>
      <c r="D504" s="381">
        <v>2</v>
      </c>
      <c r="E504" s="381">
        <v>-0.4</v>
      </c>
    </row>
    <row r="505" spans="1:5">
      <c r="A505" s="380">
        <v>43368</v>
      </c>
      <c r="B505" s="381">
        <v>-0.1</v>
      </c>
      <c r="C505" s="381">
        <v>0.75</v>
      </c>
      <c r="D505" s="381">
        <v>2</v>
      </c>
      <c r="E505" s="381">
        <v>-0.4</v>
      </c>
    </row>
    <row r="506" spans="1:5">
      <c r="A506" s="380">
        <v>43369</v>
      </c>
      <c r="B506" s="381">
        <v>-0.1</v>
      </c>
      <c r="C506" s="381">
        <v>0.75</v>
      </c>
      <c r="D506" s="381">
        <v>2.25</v>
      </c>
      <c r="E506" s="381">
        <v>-0.4</v>
      </c>
    </row>
    <row r="507" spans="1:5">
      <c r="A507" s="380">
        <v>43370</v>
      </c>
      <c r="B507" s="381">
        <v>-0.1</v>
      </c>
      <c r="C507" s="381">
        <v>0.75</v>
      </c>
      <c r="D507" s="381">
        <v>2.25</v>
      </c>
      <c r="E507" s="381">
        <v>-0.4</v>
      </c>
    </row>
    <row r="508" spans="1:5">
      <c r="A508" s="380">
        <v>43371</v>
      </c>
      <c r="B508" s="381">
        <v>-0.1</v>
      </c>
      <c r="C508" s="381">
        <v>0.75</v>
      </c>
      <c r="D508" s="381">
        <v>2.25</v>
      </c>
      <c r="E508" s="381">
        <v>-0.4</v>
      </c>
    </row>
    <row r="509" spans="1:5">
      <c r="A509" s="380">
        <v>43372</v>
      </c>
      <c r="B509" s="381">
        <v>-0.1</v>
      </c>
      <c r="C509" s="381">
        <v>0.75</v>
      </c>
      <c r="D509" s="381">
        <v>2.25</v>
      </c>
      <c r="E509" s="381">
        <v>-0.4</v>
      </c>
    </row>
    <row r="510" spans="1:5">
      <c r="A510" s="380">
        <v>43373</v>
      </c>
      <c r="B510" s="381">
        <v>-0.1</v>
      </c>
      <c r="C510" s="381">
        <v>0.75</v>
      </c>
      <c r="D510" s="381">
        <v>2.25</v>
      </c>
      <c r="E510" s="381">
        <v>-0.4</v>
      </c>
    </row>
    <row r="511" spans="1:5">
      <c r="A511" s="380">
        <v>43374</v>
      </c>
      <c r="B511" s="381">
        <v>-0.1</v>
      </c>
      <c r="C511" s="381">
        <v>0.75</v>
      </c>
      <c r="D511" s="381">
        <v>2.25</v>
      </c>
      <c r="E511" s="381">
        <v>-0.4</v>
      </c>
    </row>
    <row r="512" spans="1:5">
      <c r="A512" s="380">
        <v>43375</v>
      </c>
      <c r="B512" s="381">
        <v>-0.1</v>
      </c>
      <c r="C512" s="381">
        <v>0.75</v>
      </c>
      <c r="D512" s="381">
        <v>2.25</v>
      </c>
      <c r="E512" s="381">
        <v>-0.4</v>
      </c>
    </row>
    <row r="513" spans="1:5">
      <c r="A513" s="380">
        <v>43376</v>
      </c>
      <c r="B513" s="381">
        <v>-0.1</v>
      </c>
      <c r="C513" s="381">
        <v>0.75</v>
      </c>
      <c r="D513" s="381">
        <v>2.25</v>
      </c>
      <c r="E513" s="381">
        <v>-0.4</v>
      </c>
    </row>
    <row r="514" spans="1:5">
      <c r="A514" s="380">
        <v>43377</v>
      </c>
      <c r="B514" s="381">
        <v>-0.1</v>
      </c>
      <c r="C514" s="381">
        <v>0.75</v>
      </c>
      <c r="D514" s="381">
        <v>2.25</v>
      </c>
      <c r="E514" s="381">
        <v>-0.4</v>
      </c>
    </row>
    <row r="515" spans="1:5">
      <c r="A515" s="380">
        <v>43378</v>
      </c>
      <c r="B515" s="381">
        <v>-0.1</v>
      </c>
      <c r="C515" s="381">
        <v>0.75</v>
      </c>
      <c r="D515" s="381">
        <v>2.25</v>
      </c>
      <c r="E515" s="381">
        <v>-0.4</v>
      </c>
    </row>
    <row r="516" spans="1:5">
      <c r="A516" s="380">
        <v>43379</v>
      </c>
      <c r="B516" s="381">
        <v>-0.1</v>
      </c>
      <c r="C516" s="381">
        <v>0.75</v>
      </c>
      <c r="D516" s="381">
        <v>2.25</v>
      </c>
      <c r="E516" s="381">
        <v>-0.4</v>
      </c>
    </row>
    <row r="517" spans="1:5">
      <c r="A517" s="380">
        <v>43380</v>
      </c>
      <c r="B517" s="381">
        <v>-0.1</v>
      </c>
      <c r="C517" s="381">
        <v>0.75</v>
      </c>
      <c r="D517" s="381">
        <v>2.25</v>
      </c>
      <c r="E517" s="381">
        <v>-0.4</v>
      </c>
    </row>
    <row r="518" spans="1:5">
      <c r="A518" s="380">
        <v>43381</v>
      </c>
      <c r="B518" s="381">
        <v>-0.1</v>
      </c>
      <c r="C518" s="381">
        <v>0.75</v>
      </c>
      <c r="D518" s="381">
        <v>2.25</v>
      </c>
      <c r="E518" s="381">
        <v>-0.4</v>
      </c>
    </row>
    <row r="519" spans="1:5">
      <c r="A519" s="380">
        <v>43382</v>
      </c>
      <c r="B519" s="381">
        <v>-0.1</v>
      </c>
      <c r="C519" s="381">
        <v>0.75</v>
      </c>
      <c r="D519" s="381">
        <v>2.25</v>
      </c>
      <c r="E519" s="381">
        <v>-0.4</v>
      </c>
    </row>
    <row r="520" spans="1:5">
      <c r="A520" s="380">
        <v>43383</v>
      </c>
      <c r="B520" s="381">
        <v>-0.1</v>
      </c>
      <c r="C520" s="381">
        <v>0.75</v>
      </c>
      <c r="D520" s="381">
        <v>2.25</v>
      </c>
      <c r="E520" s="381">
        <v>-0.4</v>
      </c>
    </row>
    <row r="521" spans="1:5">
      <c r="A521" s="380">
        <v>43384</v>
      </c>
      <c r="B521" s="381">
        <v>-0.1</v>
      </c>
      <c r="C521" s="381">
        <v>0.75</v>
      </c>
      <c r="D521" s="381">
        <v>2.25</v>
      </c>
      <c r="E521" s="381">
        <v>-0.4</v>
      </c>
    </row>
    <row r="522" spans="1:5">
      <c r="A522" s="380">
        <v>43385</v>
      </c>
      <c r="B522" s="381">
        <v>-0.1</v>
      </c>
      <c r="C522" s="381">
        <v>0.75</v>
      </c>
      <c r="D522" s="381">
        <v>2.25</v>
      </c>
      <c r="E522" s="381">
        <v>-0.4</v>
      </c>
    </row>
    <row r="523" spans="1:5">
      <c r="A523" s="380">
        <v>43386</v>
      </c>
      <c r="B523" s="381">
        <v>-0.1</v>
      </c>
      <c r="C523" s="381">
        <v>0.75</v>
      </c>
      <c r="D523" s="381">
        <v>2.25</v>
      </c>
      <c r="E523" s="381">
        <v>-0.4</v>
      </c>
    </row>
    <row r="524" spans="1:5">
      <c r="A524" s="380">
        <v>43387</v>
      </c>
      <c r="B524" s="381">
        <v>-0.1</v>
      </c>
      <c r="C524" s="381">
        <v>0.75</v>
      </c>
      <c r="D524" s="381">
        <v>2.25</v>
      </c>
      <c r="E524" s="381">
        <v>-0.4</v>
      </c>
    </row>
    <row r="525" spans="1:5">
      <c r="A525" s="380">
        <v>43388</v>
      </c>
      <c r="B525" s="381">
        <v>-0.1</v>
      </c>
      <c r="C525" s="381">
        <v>0.75</v>
      </c>
      <c r="D525" s="381">
        <v>2.25</v>
      </c>
      <c r="E525" s="381">
        <v>-0.4</v>
      </c>
    </row>
    <row r="526" spans="1:5">
      <c r="A526" s="380">
        <v>43389</v>
      </c>
      <c r="B526" s="381">
        <v>-0.1</v>
      </c>
      <c r="C526" s="381">
        <v>0.75</v>
      </c>
      <c r="D526" s="381">
        <v>2.25</v>
      </c>
      <c r="E526" s="381">
        <v>-0.4</v>
      </c>
    </row>
    <row r="527" spans="1:5">
      <c r="A527" s="380">
        <v>43390</v>
      </c>
      <c r="B527" s="381">
        <v>-0.1</v>
      </c>
      <c r="C527" s="381">
        <v>0.75</v>
      </c>
      <c r="D527" s="381">
        <v>2.25</v>
      </c>
      <c r="E527" s="381">
        <v>-0.4</v>
      </c>
    </row>
    <row r="528" spans="1:5">
      <c r="A528" s="380">
        <v>43391</v>
      </c>
      <c r="B528" s="381"/>
      <c r="C528" s="381"/>
      <c r="D528" s="381"/>
      <c r="E528" s="381"/>
    </row>
    <row r="529" spans="1:5">
      <c r="A529" s="380">
        <v>43392</v>
      </c>
      <c r="B529" s="381"/>
      <c r="C529" s="381"/>
      <c r="D529" s="381"/>
      <c r="E529" s="381"/>
    </row>
    <row r="530" spans="1:5">
      <c r="A530" s="380">
        <v>43393</v>
      </c>
      <c r="B530" s="381"/>
      <c r="C530" s="381"/>
      <c r="D530" s="381"/>
      <c r="E530" s="381"/>
    </row>
    <row r="531" spans="1:5">
      <c r="A531" s="380">
        <v>43394</v>
      </c>
      <c r="B531" s="381"/>
      <c r="C531" s="381"/>
      <c r="D531" s="381"/>
      <c r="E531" s="381"/>
    </row>
    <row r="532" spans="1:5">
      <c r="A532" s="380">
        <v>43395</v>
      </c>
      <c r="B532" s="381"/>
      <c r="C532" s="381"/>
      <c r="D532" s="381"/>
      <c r="E532" s="381"/>
    </row>
    <row r="533" spans="1:5">
      <c r="A533" s="380">
        <v>43396</v>
      </c>
      <c r="B533" s="381"/>
      <c r="C533" s="381"/>
      <c r="D533" s="381"/>
      <c r="E533" s="381"/>
    </row>
    <row r="534" spans="1:5">
      <c r="A534" s="380">
        <v>43397</v>
      </c>
      <c r="B534" s="381"/>
      <c r="C534" s="381"/>
      <c r="D534" s="381"/>
      <c r="E534" s="381"/>
    </row>
    <row r="535" spans="1:5">
      <c r="A535" s="380">
        <v>43398</v>
      </c>
      <c r="B535" s="381"/>
      <c r="C535" s="381"/>
      <c r="D535" s="381"/>
      <c r="E535" s="381"/>
    </row>
    <row r="536" spans="1:5">
      <c r="A536" s="380">
        <v>43399</v>
      </c>
      <c r="B536" s="381"/>
      <c r="C536" s="381"/>
      <c r="D536" s="381"/>
      <c r="E536" s="381"/>
    </row>
    <row r="537" spans="1:5">
      <c r="A537" s="380">
        <v>43400</v>
      </c>
      <c r="B537" s="381"/>
      <c r="C537" s="381"/>
      <c r="D537" s="381"/>
      <c r="E537" s="381"/>
    </row>
    <row r="538" spans="1:5">
      <c r="A538" s="380">
        <v>43401</v>
      </c>
      <c r="B538" s="381"/>
      <c r="C538" s="381"/>
      <c r="D538" s="381"/>
      <c r="E538" s="381"/>
    </row>
    <row r="539" spans="1:5">
      <c r="A539" s="380">
        <v>43402</v>
      </c>
      <c r="B539" s="381"/>
      <c r="C539" s="381"/>
      <c r="D539" s="381"/>
      <c r="E539" s="381"/>
    </row>
    <row r="540" spans="1:5">
      <c r="A540" s="380">
        <v>43403</v>
      </c>
      <c r="B540" s="381"/>
      <c r="C540" s="381"/>
      <c r="D540" s="381"/>
      <c r="E540" s="381"/>
    </row>
    <row r="541" spans="1:5">
      <c r="A541" s="380">
        <v>43404</v>
      </c>
      <c r="B541" s="381"/>
      <c r="C541" s="381"/>
      <c r="D541" s="381"/>
      <c r="E541" s="381"/>
    </row>
    <row r="542" spans="1:5">
      <c r="A542" s="380">
        <v>43405</v>
      </c>
      <c r="B542" s="381"/>
      <c r="C542" s="381"/>
      <c r="D542" s="381"/>
      <c r="E542" s="381"/>
    </row>
    <row r="543" spans="1:5">
      <c r="A543" s="380">
        <v>43406</v>
      </c>
      <c r="B543" s="381"/>
      <c r="C543" s="381"/>
      <c r="D543" s="381"/>
      <c r="E543" s="381"/>
    </row>
    <row r="544" spans="1:5">
      <c r="A544" s="380">
        <v>43407</v>
      </c>
      <c r="B544" s="381"/>
      <c r="C544" s="381"/>
      <c r="D544" s="381"/>
      <c r="E544" s="381"/>
    </row>
    <row r="545" spans="1:5">
      <c r="A545" s="380">
        <v>43408</v>
      </c>
      <c r="B545" s="381"/>
      <c r="C545" s="381"/>
      <c r="D545" s="381"/>
      <c r="E545" s="381"/>
    </row>
    <row r="546" spans="1:5">
      <c r="A546" s="380">
        <v>43409</v>
      </c>
      <c r="B546" s="381"/>
      <c r="C546" s="381"/>
      <c r="D546" s="381"/>
      <c r="E546" s="381"/>
    </row>
    <row r="547" spans="1:5">
      <c r="A547" s="380">
        <v>43410</v>
      </c>
      <c r="B547" s="381"/>
      <c r="C547" s="381"/>
      <c r="D547" s="381"/>
      <c r="E547" s="381"/>
    </row>
    <row r="548" spans="1:5">
      <c r="A548" s="380">
        <v>43411</v>
      </c>
      <c r="B548" s="381"/>
      <c r="C548" s="381"/>
      <c r="D548" s="381"/>
      <c r="E548" s="381"/>
    </row>
    <row r="549" spans="1:5">
      <c r="A549" s="380">
        <v>43412</v>
      </c>
      <c r="B549" s="381"/>
      <c r="C549" s="381"/>
      <c r="D549" s="381"/>
      <c r="E549" s="381"/>
    </row>
    <row r="550" spans="1:5">
      <c r="A550" s="380">
        <v>43413</v>
      </c>
      <c r="B550" s="381"/>
      <c r="C550" s="381"/>
      <c r="D550" s="381"/>
      <c r="E550" s="381"/>
    </row>
    <row r="551" spans="1:5">
      <c r="A551" s="380">
        <v>43414</v>
      </c>
      <c r="B551" s="381"/>
      <c r="C551" s="381"/>
      <c r="D551" s="381"/>
      <c r="E551" s="381"/>
    </row>
    <row r="552" spans="1:5">
      <c r="A552" s="380">
        <v>43415</v>
      </c>
      <c r="B552" s="381"/>
      <c r="C552" s="381"/>
      <c r="D552" s="381"/>
      <c r="E552" s="381"/>
    </row>
    <row r="553" spans="1:5">
      <c r="A553" s="380">
        <v>43416</v>
      </c>
      <c r="B553" s="381"/>
      <c r="C553" s="381"/>
      <c r="D553" s="381"/>
      <c r="E553" s="381"/>
    </row>
    <row r="554" spans="1:5">
      <c r="A554" s="380">
        <v>43417</v>
      </c>
      <c r="B554" s="381"/>
      <c r="C554" s="381"/>
      <c r="D554" s="381"/>
      <c r="E554" s="381"/>
    </row>
    <row r="555" spans="1:5">
      <c r="A555" s="380">
        <v>43418</v>
      </c>
      <c r="B555" s="381"/>
      <c r="C555" s="381"/>
      <c r="D555" s="381"/>
      <c r="E555" s="381"/>
    </row>
    <row r="556" spans="1:5">
      <c r="A556" s="380">
        <v>43419</v>
      </c>
      <c r="B556" s="381"/>
      <c r="C556" s="381"/>
      <c r="D556" s="381"/>
      <c r="E556" s="381"/>
    </row>
    <row r="557" spans="1:5">
      <c r="A557" s="380">
        <v>43420</v>
      </c>
      <c r="B557" s="381"/>
      <c r="C557" s="381"/>
      <c r="D557" s="381"/>
      <c r="E557" s="381"/>
    </row>
    <row r="558" spans="1:5">
      <c r="A558" s="380">
        <v>43421</v>
      </c>
      <c r="B558" s="381"/>
      <c r="C558" s="381"/>
      <c r="D558" s="381"/>
      <c r="E558" s="381"/>
    </row>
    <row r="559" spans="1:5">
      <c r="A559" s="380">
        <v>43422</v>
      </c>
      <c r="B559" s="381"/>
      <c r="C559" s="381"/>
      <c r="D559" s="381"/>
      <c r="E559" s="381"/>
    </row>
    <row r="560" spans="1:5">
      <c r="A560" s="380">
        <v>43423</v>
      </c>
      <c r="B560" s="381"/>
      <c r="C560" s="381"/>
      <c r="D560" s="381"/>
      <c r="E560" s="381"/>
    </row>
    <row r="561" spans="1:5">
      <c r="A561" s="380">
        <v>43424</v>
      </c>
      <c r="B561" s="381"/>
      <c r="C561" s="381"/>
      <c r="D561" s="381"/>
      <c r="E561" s="381"/>
    </row>
    <row r="562" spans="1:5">
      <c r="A562" s="380">
        <v>43425</v>
      </c>
      <c r="B562" s="381"/>
      <c r="C562" s="381"/>
      <c r="D562" s="381"/>
      <c r="E562" s="381"/>
    </row>
    <row r="563" spans="1:5">
      <c r="A563" s="380">
        <v>43426</v>
      </c>
      <c r="B563" s="381"/>
      <c r="C563" s="381"/>
      <c r="D563" s="381"/>
      <c r="E563" s="381"/>
    </row>
    <row r="564" spans="1:5">
      <c r="A564" s="380">
        <v>43427</v>
      </c>
      <c r="B564" s="381"/>
      <c r="C564" s="381"/>
      <c r="D564" s="381"/>
      <c r="E564" s="381"/>
    </row>
    <row r="565" spans="1:5">
      <c r="A565" s="380">
        <v>43428</v>
      </c>
      <c r="B565" s="381"/>
      <c r="C565" s="381"/>
      <c r="D565" s="381"/>
      <c r="E565" s="381"/>
    </row>
    <row r="566" spans="1:5">
      <c r="A566" s="380">
        <v>43429</v>
      </c>
      <c r="B566" s="381"/>
      <c r="C566" s="381"/>
      <c r="D566" s="381"/>
      <c r="E566" s="381"/>
    </row>
    <row r="567" spans="1:5">
      <c r="A567" s="380">
        <v>43430</v>
      </c>
      <c r="B567" s="381"/>
      <c r="C567" s="381"/>
      <c r="D567" s="381"/>
      <c r="E567" s="381"/>
    </row>
    <row r="568" spans="1:5">
      <c r="A568" s="380">
        <v>43431</v>
      </c>
      <c r="B568" s="381"/>
      <c r="C568" s="381"/>
      <c r="D568" s="381"/>
      <c r="E568" s="381"/>
    </row>
    <row r="569" spans="1:5">
      <c r="A569" s="380">
        <v>43432</v>
      </c>
      <c r="B569" s="381"/>
      <c r="C569" s="381"/>
      <c r="D569" s="381"/>
      <c r="E569" s="381"/>
    </row>
    <row r="570" spans="1:5">
      <c r="A570" s="380">
        <v>43433</v>
      </c>
      <c r="B570" s="381"/>
      <c r="C570" s="381"/>
      <c r="D570" s="381"/>
      <c r="E570" s="381"/>
    </row>
    <row r="571" spans="1:5">
      <c r="A571" s="380">
        <v>43434</v>
      </c>
      <c r="B571" s="381"/>
      <c r="C571" s="381"/>
      <c r="D571" s="381"/>
      <c r="E571" s="381"/>
    </row>
    <row r="572" spans="1:5">
      <c r="A572" s="380">
        <v>43435</v>
      </c>
      <c r="B572" s="381"/>
      <c r="C572" s="381"/>
      <c r="D572" s="381"/>
      <c r="E572" s="381"/>
    </row>
    <row r="573" spans="1:5">
      <c r="A573" s="380">
        <v>43436</v>
      </c>
      <c r="B573" s="381"/>
      <c r="C573" s="381"/>
      <c r="D573" s="381"/>
      <c r="E573" s="381"/>
    </row>
    <row r="574" spans="1:5">
      <c r="A574" s="380">
        <v>43437</v>
      </c>
      <c r="B574" s="381"/>
      <c r="C574" s="381"/>
      <c r="D574" s="381"/>
      <c r="E574" s="381"/>
    </row>
    <row r="575" spans="1:5">
      <c r="A575" s="380">
        <v>43438</v>
      </c>
      <c r="B575" s="381"/>
      <c r="C575" s="381"/>
      <c r="D575" s="381"/>
      <c r="E575" s="381"/>
    </row>
    <row r="576" spans="1:5">
      <c r="A576" s="380">
        <v>43439</v>
      </c>
      <c r="B576" s="381"/>
      <c r="C576" s="381"/>
      <c r="D576" s="381"/>
      <c r="E576" s="381"/>
    </row>
    <row r="577" spans="1:5">
      <c r="A577" s="380">
        <v>43440</v>
      </c>
      <c r="B577" s="381"/>
      <c r="C577" s="381"/>
      <c r="D577" s="381"/>
      <c r="E577" s="381"/>
    </row>
    <row r="578" spans="1:5">
      <c r="A578" s="380">
        <v>43441</v>
      </c>
      <c r="B578" s="381"/>
      <c r="C578" s="381"/>
      <c r="D578" s="381"/>
      <c r="E578" s="381"/>
    </row>
    <row r="579" spans="1:5">
      <c r="A579" s="380">
        <v>43442</v>
      </c>
      <c r="B579" s="381"/>
      <c r="C579" s="381"/>
      <c r="D579" s="381"/>
      <c r="E579" s="381"/>
    </row>
    <row r="580" spans="1:5">
      <c r="A580" s="380">
        <v>43443</v>
      </c>
      <c r="B580" s="381"/>
      <c r="C580" s="381"/>
      <c r="D580" s="381"/>
      <c r="E580" s="381"/>
    </row>
    <row r="581" spans="1:5">
      <c r="A581" s="380">
        <v>43444</v>
      </c>
      <c r="B581" s="381"/>
      <c r="C581" s="381"/>
      <c r="D581" s="381"/>
      <c r="E581" s="381"/>
    </row>
    <row r="582" spans="1:5">
      <c r="A582" s="380">
        <v>43445</v>
      </c>
      <c r="B582" s="381"/>
      <c r="C582" s="381"/>
      <c r="D582" s="381"/>
      <c r="E582" s="381"/>
    </row>
    <row r="583" spans="1:5">
      <c r="A583" s="380">
        <v>43446</v>
      </c>
      <c r="B583" s="381"/>
      <c r="C583" s="381"/>
      <c r="D583" s="381"/>
      <c r="E583" s="381"/>
    </row>
    <row r="584" spans="1:5">
      <c r="A584" s="380">
        <v>43447</v>
      </c>
      <c r="B584" s="381"/>
      <c r="C584" s="381"/>
      <c r="D584" s="381"/>
      <c r="E584" s="381"/>
    </row>
    <row r="585" spans="1:5">
      <c r="A585" s="380">
        <v>43448</v>
      </c>
      <c r="B585" s="381"/>
      <c r="C585" s="381"/>
      <c r="D585" s="381"/>
      <c r="E585" s="381"/>
    </row>
    <row r="586" spans="1:5">
      <c r="A586" s="380">
        <v>43449</v>
      </c>
      <c r="B586" s="381"/>
      <c r="C586" s="381"/>
      <c r="D586" s="381"/>
      <c r="E586" s="381"/>
    </row>
    <row r="587" spans="1:5">
      <c r="A587" s="380">
        <v>43450</v>
      </c>
      <c r="B587" s="381"/>
      <c r="C587" s="381"/>
      <c r="D587" s="381"/>
      <c r="E587" s="381"/>
    </row>
    <row r="588" spans="1:5">
      <c r="A588" s="380">
        <v>43451</v>
      </c>
      <c r="B588" s="381"/>
      <c r="C588" s="381"/>
      <c r="D588" s="381"/>
      <c r="E588" s="381"/>
    </row>
    <row r="589" spans="1:5">
      <c r="A589" s="380">
        <v>43452</v>
      </c>
      <c r="B589" s="381"/>
      <c r="C589" s="381"/>
      <c r="D589" s="381"/>
      <c r="E589" s="381"/>
    </row>
    <row r="590" spans="1:5">
      <c r="A590" s="380">
        <v>43453</v>
      </c>
      <c r="B590" s="381"/>
      <c r="C590" s="381"/>
      <c r="D590" s="381"/>
      <c r="E590" s="381"/>
    </row>
    <row r="591" spans="1:5">
      <c r="A591" s="380">
        <v>43454</v>
      </c>
      <c r="B591" s="381"/>
      <c r="C591" s="381"/>
      <c r="D591" s="381"/>
      <c r="E591" s="381"/>
    </row>
    <row r="592" spans="1:5">
      <c r="A592" s="380">
        <v>43455</v>
      </c>
      <c r="B592" s="381"/>
      <c r="C592" s="381"/>
      <c r="D592" s="381"/>
      <c r="E592" s="381"/>
    </row>
    <row r="593" spans="1:5">
      <c r="A593" s="380">
        <v>43456</v>
      </c>
      <c r="B593" s="381"/>
      <c r="C593" s="381"/>
      <c r="D593" s="381"/>
      <c r="E593" s="381"/>
    </row>
    <row r="594" spans="1:5">
      <c r="A594" s="380">
        <v>43457</v>
      </c>
      <c r="B594" s="381"/>
      <c r="C594" s="381"/>
      <c r="D594" s="381"/>
      <c r="E594" s="381"/>
    </row>
    <row r="595" spans="1:5">
      <c r="A595" s="380">
        <v>43458</v>
      </c>
      <c r="B595" s="381"/>
      <c r="C595" s="381"/>
      <c r="D595" s="381"/>
      <c r="E595" s="381"/>
    </row>
    <row r="596" spans="1:5">
      <c r="A596" s="380">
        <v>43459</v>
      </c>
      <c r="B596" s="381"/>
      <c r="C596" s="381"/>
      <c r="D596" s="381"/>
      <c r="E596" s="381"/>
    </row>
    <row r="597" spans="1:5">
      <c r="A597" s="380">
        <v>43460</v>
      </c>
      <c r="B597" s="381"/>
      <c r="C597" s="381"/>
      <c r="D597" s="381"/>
      <c r="E597" s="381"/>
    </row>
    <row r="598" spans="1:5">
      <c r="A598" s="380">
        <v>43461</v>
      </c>
      <c r="B598" s="381"/>
      <c r="C598" s="381"/>
      <c r="D598" s="381"/>
      <c r="E598" s="381"/>
    </row>
    <row r="599" spans="1:5">
      <c r="A599" s="380">
        <v>43462</v>
      </c>
      <c r="B599" s="381"/>
      <c r="C599" s="381"/>
      <c r="D599" s="381"/>
      <c r="E599" s="381"/>
    </row>
    <row r="600" spans="1:5">
      <c r="A600" s="380">
        <v>43463</v>
      </c>
      <c r="B600" s="381"/>
      <c r="C600" s="381"/>
      <c r="D600" s="381"/>
      <c r="E600" s="381"/>
    </row>
    <row r="601" spans="1:5">
      <c r="A601" s="380">
        <v>43464</v>
      </c>
      <c r="B601" s="381"/>
      <c r="C601" s="381"/>
      <c r="D601" s="381"/>
      <c r="E601" s="381"/>
    </row>
    <row r="602" spans="1:5">
      <c r="A602" s="380">
        <v>43465</v>
      </c>
      <c r="B602" s="381">
        <v>-0.1</v>
      </c>
      <c r="C602" s="381">
        <v>0.75</v>
      </c>
      <c r="D602" s="381">
        <v>2.5</v>
      </c>
      <c r="E602" s="381">
        <v>-0.4</v>
      </c>
    </row>
    <row r="603" spans="1:5">
      <c r="A603" s="380">
        <v>43466</v>
      </c>
      <c r="B603" s="381"/>
      <c r="C603" s="381"/>
      <c r="D603" s="381"/>
      <c r="E603" s="381"/>
    </row>
    <row r="604" spans="1:5">
      <c r="A604" s="380">
        <v>43467</v>
      </c>
      <c r="B604" s="381"/>
      <c r="C604" s="381"/>
      <c r="D604" s="381"/>
      <c r="E604" s="381"/>
    </row>
    <row r="605" spans="1:5">
      <c r="A605" s="380">
        <v>43468</v>
      </c>
      <c r="B605" s="381"/>
      <c r="C605" s="381"/>
      <c r="D605" s="381"/>
      <c r="E605" s="381"/>
    </row>
    <row r="606" spans="1:5">
      <c r="A606" s="380">
        <v>43469</v>
      </c>
      <c r="B606" s="381"/>
      <c r="C606" s="381"/>
      <c r="D606" s="381"/>
      <c r="E606" s="381"/>
    </row>
    <row r="607" spans="1:5">
      <c r="A607" s="380">
        <v>43470</v>
      </c>
      <c r="B607" s="381"/>
      <c r="C607" s="381"/>
      <c r="D607" s="381"/>
      <c r="E607" s="381"/>
    </row>
    <row r="608" spans="1:5">
      <c r="A608" s="380">
        <v>43471</v>
      </c>
      <c r="B608" s="381"/>
      <c r="C608" s="381"/>
      <c r="D608" s="381"/>
      <c r="E608" s="381"/>
    </row>
    <row r="609" spans="1:5">
      <c r="A609" s="380">
        <v>43472</v>
      </c>
      <c r="B609" s="381"/>
      <c r="C609" s="381"/>
      <c r="D609" s="381"/>
      <c r="E609" s="381"/>
    </row>
    <row r="610" spans="1:5">
      <c r="A610" s="380">
        <v>43473</v>
      </c>
      <c r="B610" s="381"/>
      <c r="C610" s="381"/>
      <c r="D610" s="381"/>
      <c r="E610" s="381"/>
    </row>
    <row r="611" spans="1:5">
      <c r="A611" s="380">
        <v>43474</v>
      </c>
      <c r="B611" s="381"/>
      <c r="C611" s="381"/>
      <c r="D611" s="381"/>
      <c r="E611" s="381"/>
    </row>
    <row r="612" spans="1:5">
      <c r="A612" s="380">
        <v>43475</v>
      </c>
      <c r="B612" s="381"/>
      <c r="C612" s="381"/>
      <c r="D612" s="381"/>
      <c r="E612" s="381"/>
    </row>
    <row r="613" spans="1:5">
      <c r="A613" s="380">
        <v>43476</v>
      </c>
      <c r="B613" s="381"/>
      <c r="C613" s="381"/>
      <c r="D613" s="381"/>
      <c r="E613" s="381"/>
    </row>
    <row r="614" spans="1:5">
      <c r="A614" s="380">
        <v>43477</v>
      </c>
      <c r="B614" s="381"/>
      <c r="C614" s="381"/>
      <c r="D614" s="381"/>
      <c r="E614" s="381"/>
    </row>
    <row r="615" spans="1:5">
      <c r="A615" s="380">
        <v>43478</v>
      </c>
      <c r="B615" s="381"/>
      <c r="C615" s="381"/>
      <c r="D615" s="381"/>
      <c r="E615" s="381"/>
    </row>
    <row r="616" spans="1:5">
      <c r="A616" s="380">
        <v>43479</v>
      </c>
      <c r="B616" s="381"/>
      <c r="C616" s="381"/>
      <c r="D616" s="381"/>
      <c r="E616" s="381"/>
    </row>
    <row r="617" spans="1:5">
      <c r="A617" s="380">
        <v>43480</v>
      </c>
      <c r="B617" s="381"/>
      <c r="C617" s="381"/>
      <c r="D617" s="381"/>
      <c r="E617" s="381"/>
    </row>
    <row r="618" spans="1:5">
      <c r="A618" s="380">
        <v>43481</v>
      </c>
      <c r="B618" s="381"/>
      <c r="C618" s="381"/>
      <c r="D618" s="381"/>
      <c r="E618" s="381"/>
    </row>
    <row r="619" spans="1:5">
      <c r="A619" s="380">
        <v>43482</v>
      </c>
      <c r="B619" s="381"/>
      <c r="C619" s="381"/>
      <c r="D619" s="381"/>
      <c r="E619" s="381"/>
    </row>
    <row r="620" spans="1:5">
      <c r="A620" s="380">
        <v>43483</v>
      </c>
      <c r="B620" s="381"/>
      <c r="C620" s="381"/>
      <c r="D620" s="381"/>
      <c r="E620" s="381"/>
    </row>
    <row r="621" spans="1:5">
      <c r="A621" s="380">
        <v>43484</v>
      </c>
      <c r="B621" s="381"/>
      <c r="C621" s="381"/>
      <c r="D621" s="381"/>
      <c r="E621" s="381"/>
    </row>
    <row r="622" spans="1:5">
      <c r="A622" s="380">
        <v>43485</v>
      </c>
      <c r="B622" s="381"/>
      <c r="C622" s="381"/>
      <c r="D622" s="381"/>
      <c r="E622" s="381"/>
    </row>
    <row r="623" spans="1:5">
      <c r="A623" s="380">
        <v>43486</v>
      </c>
      <c r="B623" s="381"/>
      <c r="C623" s="381"/>
      <c r="D623" s="381"/>
      <c r="E623" s="381"/>
    </row>
    <row r="624" spans="1:5">
      <c r="A624" s="380">
        <v>43487</v>
      </c>
      <c r="B624" s="381"/>
      <c r="C624" s="381"/>
      <c r="D624" s="381"/>
      <c r="E624" s="381"/>
    </row>
    <row r="625" spans="1:5">
      <c r="A625" s="380">
        <v>43488</v>
      </c>
      <c r="B625" s="381"/>
      <c r="C625" s="381"/>
      <c r="D625" s="381"/>
      <c r="E625" s="381"/>
    </row>
    <row r="626" spans="1:5">
      <c r="A626" s="380">
        <v>43489</v>
      </c>
      <c r="B626" s="381"/>
      <c r="C626" s="381"/>
      <c r="D626" s="381"/>
      <c r="E626" s="381"/>
    </row>
    <row r="627" spans="1:5">
      <c r="A627" s="380">
        <v>43490</v>
      </c>
      <c r="B627" s="381"/>
      <c r="C627" s="381"/>
      <c r="D627" s="381"/>
      <c r="E627" s="381"/>
    </row>
    <row r="628" spans="1:5">
      <c r="A628" s="380">
        <v>43491</v>
      </c>
      <c r="B628" s="381"/>
      <c r="C628" s="381"/>
      <c r="D628" s="381"/>
      <c r="E628" s="381"/>
    </row>
    <row r="629" spans="1:5">
      <c r="A629" s="380">
        <v>43492</v>
      </c>
      <c r="B629" s="381"/>
      <c r="C629" s="381"/>
      <c r="D629" s="381"/>
      <c r="E629" s="381"/>
    </row>
    <row r="630" spans="1:5">
      <c r="A630" s="380">
        <v>43493</v>
      </c>
      <c r="B630" s="381"/>
      <c r="C630" s="381"/>
      <c r="D630" s="381"/>
      <c r="E630" s="381"/>
    </row>
    <row r="631" spans="1:5">
      <c r="A631" s="380">
        <v>43494</v>
      </c>
      <c r="B631" s="381"/>
      <c r="C631" s="381"/>
      <c r="D631" s="381"/>
      <c r="E631" s="381"/>
    </row>
    <row r="632" spans="1:5">
      <c r="A632" s="380">
        <v>43495</v>
      </c>
      <c r="B632" s="381"/>
      <c r="C632" s="381"/>
      <c r="D632" s="381"/>
      <c r="E632" s="381"/>
    </row>
    <row r="633" spans="1:5">
      <c r="A633" s="380">
        <v>43496</v>
      </c>
      <c r="B633" s="381"/>
      <c r="C633" s="381"/>
      <c r="D633" s="381"/>
      <c r="E633" s="381"/>
    </row>
    <row r="634" spans="1:5">
      <c r="A634" s="380">
        <v>43497</v>
      </c>
      <c r="B634" s="381"/>
      <c r="C634" s="381"/>
      <c r="D634" s="381"/>
      <c r="E634" s="381"/>
    </row>
    <row r="635" spans="1:5">
      <c r="A635" s="380">
        <v>43498</v>
      </c>
      <c r="B635" s="381"/>
      <c r="C635" s="381"/>
      <c r="D635" s="381"/>
      <c r="E635" s="381"/>
    </row>
    <row r="636" spans="1:5">
      <c r="A636" s="380">
        <v>43499</v>
      </c>
      <c r="B636" s="381"/>
      <c r="C636" s="381"/>
      <c r="D636" s="381"/>
      <c r="E636" s="381"/>
    </row>
    <row r="637" spans="1:5">
      <c r="A637" s="380">
        <v>43500</v>
      </c>
      <c r="B637" s="381"/>
      <c r="C637" s="381"/>
      <c r="D637" s="381"/>
      <c r="E637" s="381"/>
    </row>
    <row r="638" spans="1:5">
      <c r="A638" s="380">
        <v>43501</v>
      </c>
      <c r="B638" s="381"/>
      <c r="C638" s="381"/>
      <c r="D638" s="381"/>
      <c r="E638" s="381"/>
    </row>
    <row r="639" spans="1:5">
      <c r="A639" s="380">
        <v>43502</v>
      </c>
      <c r="B639" s="381"/>
      <c r="C639" s="381"/>
      <c r="D639" s="381"/>
      <c r="E639" s="381"/>
    </row>
    <row r="640" spans="1:5">
      <c r="A640" s="380">
        <v>43503</v>
      </c>
      <c r="B640" s="381"/>
      <c r="C640" s="381"/>
      <c r="D640" s="381"/>
      <c r="E640" s="381"/>
    </row>
    <row r="641" spans="1:5">
      <c r="A641" s="380">
        <v>43504</v>
      </c>
      <c r="B641" s="381"/>
      <c r="C641" s="381"/>
      <c r="D641" s="381"/>
      <c r="E641" s="381"/>
    </row>
    <row r="642" spans="1:5">
      <c r="A642" s="380">
        <v>43505</v>
      </c>
      <c r="B642" s="381"/>
      <c r="C642" s="381"/>
      <c r="D642" s="381"/>
      <c r="E642" s="381"/>
    </row>
    <row r="643" spans="1:5">
      <c r="A643" s="380">
        <v>43506</v>
      </c>
      <c r="B643" s="381"/>
      <c r="C643" s="381"/>
      <c r="D643" s="381"/>
      <c r="E643" s="381"/>
    </row>
    <row r="644" spans="1:5">
      <c r="A644" s="380">
        <v>43507</v>
      </c>
      <c r="B644" s="381"/>
      <c r="C644" s="381"/>
      <c r="D644" s="381"/>
      <c r="E644" s="381"/>
    </row>
    <row r="645" spans="1:5">
      <c r="A645" s="380">
        <v>43508</v>
      </c>
      <c r="B645" s="381"/>
      <c r="C645" s="381"/>
      <c r="D645" s="381"/>
      <c r="E645" s="381"/>
    </row>
    <row r="646" spans="1:5">
      <c r="A646" s="380">
        <v>43509</v>
      </c>
      <c r="B646" s="381"/>
      <c r="C646" s="381"/>
      <c r="D646" s="381"/>
      <c r="E646" s="381"/>
    </row>
    <row r="647" spans="1:5">
      <c r="A647" s="380">
        <v>43510</v>
      </c>
      <c r="B647" s="381"/>
      <c r="C647" s="381"/>
      <c r="D647" s="381"/>
      <c r="E647" s="381"/>
    </row>
    <row r="648" spans="1:5">
      <c r="A648" s="380">
        <v>43511</v>
      </c>
      <c r="B648" s="381"/>
      <c r="C648" s="381"/>
      <c r="D648" s="381"/>
      <c r="E648" s="381"/>
    </row>
    <row r="649" spans="1:5">
      <c r="A649" s="380">
        <v>43512</v>
      </c>
      <c r="B649" s="381"/>
      <c r="C649" s="381"/>
      <c r="D649" s="381"/>
      <c r="E649" s="381"/>
    </row>
    <row r="650" spans="1:5">
      <c r="A650" s="380">
        <v>43513</v>
      </c>
      <c r="B650" s="381"/>
      <c r="C650" s="381"/>
      <c r="D650" s="381"/>
      <c r="E650" s="381"/>
    </row>
    <row r="651" spans="1:5">
      <c r="A651" s="380">
        <v>43514</v>
      </c>
      <c r="B651" s="381"/>
      <c r="C651" s="381"/>
      <c r="D651" s="381"/>
      <c r="E651" s="381"/>
    </row>
    <row r="652" spans="1:5">
      <c r="A652" s="380">
        <v>43515</v>
      </c>
      <c r="B652" s="381"/>
      <c r="C652" s="381"/>
      <c r="D652" s="381"/>
      <c r="E652" s="381"/>
    </row>
    <row r="653" spans="1:5">
      <c r="A653" s="380">
        <v>43516</v>
      </c>
      <c r="B653" s="381"/>
      <c r="C653" s="381"/>
      <c r="D653" s="381"/>
      <c r="E653" s="381"/>
    </row>
    <row r="654" spans="1:5">
      <c r="A654" s="380">
        <v>43517</v>
      </c>
      <c r="B654" s="381"/>
      <c r="C654" s="381"/>
      <c r="D654" s="381"/>
      <c r="E654" s="381"/>
    </row>
    <row r="655" spans="1:5">
      <c r="A655" s="380">
        <v>43518</v>
      </c>
      <c r="B655" s="381"/>
      <c r="C655" s="381"/>
      <c r="D655" s="381"/>
      <c r="E655" s="381"/>
    </row>
    <row r="656" spans="1:5">
      <c r="A656" s="380">
        <v>43519</v>
      </c>
      <c r="B656" s="381"/>
      <c r="C656" s="381"/>
      <c r="D656" s="381"/>
      <c r="E656" s="381"/>
    </row>
    <row r="657" spans="1:5">
      <c r="A657" s="380">
        <v>43520</v>
      </c>
      <c r="B657" s="381"/>
      <c r="C657" s="381"/>
      <c r="D657" s="381"/>
      <c r="E657" s="381"/>
    </row>
    <row r="658" spans="1:5">
      <c r="A658" s="380">
        <v>43521</v>
      </c>
      <c r="B658" s="381"/>
      <c r="C658" s="381"/>
      <c r="D658" s="381"/>
      <c r="E658" s="381"/>
    </row>
    <row r="659" spans="1:5">
      <c r="A659" s="380">
        <v>43522</v>
      </c>
      <c r="B659" s="381"/>
      <c r="C659" s="381"/>
      <c r="D659" s="381"/>
      <c r="E659" s="381"/>
    </row>
    <row r="660" spans="1:5">
      <c r="A660" s="380">
        <v>43523</v>
      </c>
      <c r="B660" s="381"/>
      <c r="C660" s="381"/>
      <c r="D660" s="381"/>
      <c r="E660" s="381"/>
    </row>
    <row r="661" spans="1:5">
      <c r="A661" s="380">
        <v>43524</v>
      </c>
      <c r="B661" s="381"/>
      <c r="C661" s="381"/>
      <c r="D661" s="381"/>
      <c r="E661" s="381"/>
    </row>
    <row r="662" spans="1:5">
      <c r="A662" s="380">
        <v>43525</v>
      </c>
      <c r="B662" s="381"/>
      <c r="C662" s="381"/>
      <c r="D662" s="381"/>
      <c r="E662" s="381"/>
    </row>
    <row r="663" spans="1:5">
      <c r="A663" s="380">
        <v>43526</v>
      </c>
      <c r="B663" s="381"/>
      <c r="C663" s="381"/>
      <c r="D663" s="381"/>
      <c r="E663" s="381"/>
    </row>
    <row r="664" spans="1:5">
      <c r="A664" s="380">
        <v>43527</v>
      </c>
      <c r="B664" s="381"/>
      <c r="C664" s="381"/>
      <c r="D664" s="381"/>
      <c r="E664" s="381"/>
    </row>
    <row r="665" spans="1:5">
      <c r="A665" s="380">
        <v>43528</v>
      </c>
      <c r="B665" s="381"/>
      <c r="C665" s="381"/>
      <c r="D665" s="381"/>
      <c r="E665" s="381"/>
    </row>
    <row r="666" spans="1:5">
      <c r="A666" s="380">
        <v>43529</v>
      </c>
      <c r="B666" s="381"/>
      <c r="C666" s="381"/>
      <c r="D666" s="381"/>
      <c r="E666" s="381"/>
    </row>
    <row r="667" spans="1:5">
      <c r="A667" s="380">
        <v>43530</v>
      </c>
      <c r="B667" s="381"/>
      <c r="C667" s="381"/>
      <c r="D667" s="381"/>
      <c r="E667" s="381"/>
    </row>
    <row r="668" spans="1:5">
      <c r="A668" s="380">
        <v>43531</v>
      </c>
      <c r="B668" s="381"/>
      <c r="C668" s="381"/>
      <c r="D668" s="381"/>
      <c r="E668" s="381"/>
    </row>
    <row r="669" spans="1:5">
      <c r="A669" s="380">
        <v>43532</v>
      </c>
      <c r="B669" s="381"/>
      <c r="C669" s="381"/>
      <c r="D669" s="381"/>
      <c r="E669" s="381"/>
    </row>
    <row r="670" spans="1:5">
      <c r="A670" s="380">
        <v>43533</v>
      </c>
      <c r="B670" s="381"/>
      <c r="C670" s="381"/>
      <c r="D670" s="381"/>
      <c r="E670" s="381"/>
    </row>
    <row r="671" spans="1:5">
      <c r="A671" s="380">
        <v>43534</v>
      </c>
      <c r="B671" s="381"/>
      <c r="C671" s="381"/>
      <c r="D671" s="381"/>
      <c r="E671" s="381"/>
    </row>
    <row r="672" spans="1:5">
      <c r="A672" s="380">
        <v>43535</v>
      </c>
      <c r="B672" s="381"/>
      <c r="C672" s="381"/>
      <c r="D672" s="381"/>
      <c r="E672" s="381"/>
    </row>
    <row r="673" spans="1:5">
      <c r="A673" s="380">
        <v>43536</v>
      </c>
      <c r="B673" s="381"/>
      <c r="C673" s="381"/>
      <c r="D673" s="381"/>
      <c r="E673" s="381"/>
    </row>
    <row r="674" spans="1:5">
      <c r="A674" s="380">
        <v>43537</v>
      </c>
      <c r="B674" s="381"/>
      <c r="C674" s="381"/>
      <c r="D674" s="381"/>
      <c r="E674" s="381"/>
    </row>
    <row r="675" spans="1:5">
      <c r="A675" s="380">
        <v>43538</v>
      </c>
      <c r="B675" s="381"/>
      <c r="C675" s="381"/>
      <c r="D675" s="381"/>
      <c r="E675" s="381"/>
    </row>
    <row r="676" spans="1:5">
      <c r="A676" s="380">
        <v>43539</v>
      </c>
      <c r="B676" s="381"/>
      <c r="C676" s="381"/>
      <c r="D676" s="381"/>
      <c r="E676" s="381"/>
    </row>
    <row r="677" spans="1:5">
      <c r="A677" s="380">
        <v>43540</v>
      </c>
      <c r="B677" s="381"/>
      <c r="C677" s="381"/>
      <c r="D677" s="381"/>
      <c r="E677" s="381"/>
    </row>
    <row r="678" spans="1:5">
      <c r="A678" s="380">
        <v>43541</v>
      </c>
      <c r="B678" s="381"/>
      <c r="C678" s="381"/>
      <c r="D678" s="381"/>
      <c r="E678" s="381"/>
    </row>
    <row r="679" spans="1:5">
      <c r="A679" s="380">
        <v>43542</v>
      </c>
      <c r="B679" s="381"/>
      <c r="C679" s="381"/>
      <c r="D679" s="381"/>
      <c r="E679" s="381"/>
    </row>
    <row r="680" spans="1:5">
      <c r="A680" s="380">
        <v>43543</v>
      </c>
      <c r="B680" s="381"/>
      <c r="C680" s="381"/>
      <c r="D680" s="381"/>
      <c r="E680" s="381"/>
    </row>
    <row r="681" spans="1:5">
      <c r="A681" s="380">
        <v>43544</v>
      </c>
      <c r="B681" s="381"/>
      <c r="C681" s="381"/>
      <c r="D681" s="381"/>
      <c r="E681" s="381"/>
    </row>
    <row r="682" spans="1:5">
      <c r="A682" s="380">
        <v>43545</v>
      </c>
      <c r="B682" s="381"/>
      <c r="C682" s="381"/>
      <c r="D682" s="381"/>
      <c r="E682" s="381"/>
    </row>
    <row r="683" spans="1:5">
      <c r="A683" s="380">
        <v>43546</v>
      </c>
      <c r="B683" s="381"/>
      <c r="C683" s="381"/>
      <c r="D683" s="381"/>
      <c r="E683" s="381"/>
    </row>
    <row r="684" spans="1:5">
      <c r="A684" s="380">
        <v>43547</v>
      </c>
      <c r="B684" s="381"/>
      <c r="C684" s="381"/>
      <c r="D684" s="381"/>
      <c r="E684" s="381"/>
    </row>
    <row r="685" spans="1:5">
      <c r="A685" s="380">
        <v>43548</v>
      </c>
      <c r="B685" s="381"/>
      <c r="C685" s="381"/>
      <c r="D685" s="381"/>
      <c r="E685" s="381"/>
    </row>
    <row r="686" spans="1:5">
      <c r="A686" s="380">
        <v>43549</v>
      </c>
      <c r="B686" s="381"/>
      <c r="C686" s="381"/>
      <c r="D686" s="381"/>
      <c r="E686" s="381"/>
    </row>
    <row r="687" spans="1:5">
      <c r="A687" s="380">
        <v>43550</v>
      </c>
      <c r="B687" s="381"/>
      <c r="C687" s="381"/>
      <c r="D687" s="381"/>
      <c r="E687" s="381"/>
    </row>
    <row r="688" spans="1:5">
      <c r="A688" s="380">
        <v>43551</v>
      </c>
      <c r="B688" s="381"/>
      <c r="C688" s="381"/>
      <c r="D688" s="381"/>
      <c r="E688" s="381"/>
    </row>
    <row r="689" spans="1:5">
      <c r="A689" s="380">
        <v>43552</v>
      </c>
      <c r="B689" s="381"/>
      <c r="C689" s="381"/>
      <c r="D689" s="381"/>
      <c r="E689" s="381"/>
    </row>
    <row r="690" spans="1:5">
      <c r="A690" s="380">
        <v>43553</v>
      </c>
      <c r="B690" s="381"/>
      <c r="C690" s="381"/>
      <c r="D690" s="381"/>
      <c r="E690" s="381"/>
    </row>
    <row r="691" spans="1:5">
      <c r="A691" s="380">
        <v>43554</v>
      </c>
      <c r="B691" s="381"/>
      <c r="C691" s="381"/>
      <c r="D691" s="381"/>
      <c r="E691" s="381"/>
    </row>
    <row r="692" spans="1:5">
      <c r="A692" s="380">
        <v>43555</v>
      </c>
      <c r="B692" s="381"/>
      <c r="C692" s="381"/>
      <c r="D692" s="381"/>
      <c r="E692" s="381"/>
    </row>
    <row r="693" spans="1:5">
      <c r="A693" s="380">
        <v>43556</v>
      </c>
      <c r="B693" s="381"/>
      <c r="C693" s="381"/>
      <c r="D693" s="381"/>
      <c r="E693" s="381"/>
    </row>
    <row r="694" spans="1:5">
      <c r="A694" s="380">
        <v>43557</v>
      </c>
      <c r="B694" s="381"/>
      <c r="C694" s="381"/>
      <c r="D694" s="381"/>
      <c r="E694" s="381"/>
    </row>
    <row r="695" spans="1:5">
      <c r="A695" s="380">
        <v>43558</v>
      </c>
      <c r="B695" s="381"/>
      <c r="C695" s="381"/>
      <c r="D695" s="381"/>
      <c r="E695" s="381"/>
    </row>
    <row r="696" spans="1:5">
      <c r="A696" s="380">
        <v>43559</v>
      </c>
      <c r="B696" s="381"/>
      <c r="C696" s="381"/>
      <c r="D696" s="381"/>
      <c r="E696" s="381"/>
    </row>
    <row r="697" spans="1:5">
      <c r="A697" s="380">
        <v>43560</v>
      </c>
      <c r="B697" s="381"/>
      <c r="C697" s="381"/>
      <c r="D697" s="381"/>
      <c r="E697" s="381"/>
    </row>
    <row r="698" spans="1:5">
      <c r="A698" s="380">
        <v>43561</v>
      </c>
      <c r="B698" s="381"/>
      <c r="C698" s="381"/>
      <c r="D698" s="381"/>
      <c r="E698" s="381"/>
    </row>
    <row r="699" spans="1:5">
      <c r="A699" s="380">
        <v>43562</v>
      </c>
      <c r="B699" s="381"/>
      <c r="C699" s="381"/>
      <c r="D699" s="381"/>
      <c r="E699" s="381"/>
    </row>
    <row r="700" spans="1:5">
      <c r="A700" s="380">
        <v>43563</v>
      </c>
      <c r="B700" s="381"/>
      <c r="C700" s="381"/>
      <c r="D700" s="381"/>
      <c r="E700" s="381"/>
    </row>
    <row r="701" spans="1:5">
      <c r="A701" s="380">
        <v>43564</v>
      </c>
      <c r="B701" s="381"/>
      <c r="C701" s="381"/>
      <c r="D701" s="381"/>
      <c r="E701" s="381"/>
    </row>
    <row r="702" spans="1:5">
      <c r="A702" s="380">
        <v>43565</v>
      </c>
      <c r="B702" s="381"/>
      <c r="C702" s="381"/>
      <c r="D702" s="381"/>
      <c r="E702" s="381"/>
    </row>
    <row r="703" spans="1:5">
      <c r="A703" s="380">
        <v>43566</v>
      </c>
      <c r="B703" s="381"/>
      <c r="C703" s="381"/>
      <c r="D703" s="381"/>
      <c r="E703" s="381"/>
    </row>
    <row r="704" spans="1:5">
      <c r="A704" s="380">
        <v>43567</v>
      </c>
      <c r="B704" s="381"/>
      <c r="C704" s="381"/>
      <c r="D704" s="381"/>
      <c r="E704" s="381"/>
    </row>
    <row r="705" spans="1:5">
      <c r="A705" s="380">
        <v>43568</v>
      </c>
      <c r="B705" s="381"/>
      <c r="C705" s="381"/>
      <c r="D705" s="381"/>
      <c r="E705" s="381"/>
    </row>
    <row r="706" spans="1:5">
      <c r="A706" s="380">
        <v>43569</v>
      </c>
      <c r="B706" s="381"/>
      <c r="C706" s="381"/>
      <c r="D706" s="381"/>
      <c r="E706" s="381"/>
    </row>
    <row r="707" spans="1:5">
      <c r="A707" s="380">
        <v>43570</v>
      </c>
      <c r="B707" s="381"/>
      <c r="C707" s="381"/>
      <c r="D707" s="381"/>
      <c r="E707" s="381"/>
    </row>
    <row r="708" spans="1:5">
      <c r="A708" s="380">
        <v>43571</v>
      </c>
      <c r="B708" s="381"/>
      <c r="C708" s="381"/>
      <c r="D708" s="381"/>
      <c r="E708" s="381"/>
    </row>
    <row r="709" spans="1:5">
      <c r="A709" s="380">
        <v>43572</v>
      </c>
      <c r="B709" s="381"/>
      <c r="C709" s="381"/>
      <c r="D709" s="381"/>
      <c r="E709" s="381"/>
    </row>
    <row r="710" spans="1:5">
      <c r="A710" s="380">
        <v>43573</v>
      </c>
      <c r="B710" s="381"/>
      <c r="C710" s="381"/>
      <c r="D710" s="381"/>
      <c r="E710" s="381"/>
    </row>
    <row r="711" spans="1:5">
      <c r="A711" s="380">
        <v>43574</v>
      </c>
      <c r="B711" s="381"/>
      <c r="C711" s="381"/>
      <c r="D711" s="381"/>
      <c r="E711" s="381"/>
    </row>
    <row r="712" spans="1:5">
      <c r="A712" s="380">
        <v>43575</v>
      </c>
      <c r="B712" s="381"/>
      <c r="C712" s="381"/>
      <c r="D712" s="381"/>
      <c r="E712" s="381"/>
    </row>
    <row r="713" spans="1:5">
      <c r="A713" s="380">
        <v>43576</v>
      </c>
      <c r="B713" s="381"/>
      <c r="C713" s="381"/>
      <c r="D713" s="381"/>
      <c r="E713" s="381"/>
    </row>
    <row r="714" spans="1:5">
      <c r="A714" s="380">
        <v>43577</v>
      </c>
      <c r="B714" s="381"/>
      <c r="C714" s="381"/>
      <c r="D714" s="381"/>
      <c r="E714" s="381"/>
    </row>
    <row r="715" spans="1:5">
      <c r="A715" s="380">
        <v>43578</v>
      </c>
      <c r="B715" s="381"/>
      <c r="C715" s="381"/>
      <c r="D715" s="381"/>
      <c r="E715" s="381"/>
    </row>
    <row r="716" spans="1:5">
      <c r="A716" s="380">
        <v>43579</v>
      </c>
      <c r="B716" s="381"/>
      <c r="C716" s="381"/>
      <c r="D716" s="381"/>
      <c r="E716" s="381"/>
    </row>
    <row r="717" spans="1:5">
      <c r="A717" s="380">
        <v>43580</v>
      </c>
      <c r="B717" s="381"/>
      <c r="C717" s="381"/>
      <c r="D717" s="381"/>
      <c r="E717" s="381"/>
    </row>
    <row r="718" spans="1:5">
      <c r="A718" s="380">
        <v>43581</v>
      </c>
      <c r="B718" s="381"/>
      <c r="C718" s="381"/>
      <c r="D718" s="381"/>
      <c r="E718" s="381"/>
    </row>
    <row r="719" spans="1:5">
      <c r="A719" s="380">
        <v>43582</v>
      </c>
      <c r="B719" s="381"/>
      <c r="C719" s="381"/>
      <c r="D719" s="381"/>
      <c r="E719" s="381"/>
    </row>
    <row r="720" spans="1:5">
      <c r="A720" s="380">
        <v>43583</v>
      </c>
      <c r="B720" s="381"/>
      <c r="C720" s="381"/>
      <c r="D720" s="381"/>
      <c r="E720" s="381"/>
    </row>
    <row r="721" spans="1:5">
      <c r="A721" s="380">
        <v>43584</v>
      </c>
      <c r="B721" s="381"/>
      <c r="C721" s="381"/>
      <c r="D721" s="381"/>
      <c r="E721" s="381"/>
    </row>
    <row r="722" spans="1:5">
      <c r="A722" s="380">
        <v>43585</v>
      </c>
      <c r="B722" s="381"/>
      <c r="C722" s="381"/>
      <c r="D722" s="381"/>
      <c r="E722" s="381"/>
    </row>
    <row r="723" spans="1:5">
      <c r="A723" s="380">
        <v>43586</v>
      </c>
      <c r="B723" s="381"/>
      <c r="C723" s="381"/>
      <c r="D723" s="381"/>
      <c r="E723" s="381"/>
    </row>
    <row r="724" spans="1:5">
      <c r="A724" s="380">
        <v>43587</v>
      </c>
      <c r="B724" s="381"/>
      <c r="C724" s="381"/>
      <c r="D724" s="381"/>
      <c r="E724" s="381"/>
    </row>
    <row r="725" spans="1:5">
      <c r="A725" s="380">
        <v>43588</v>
      </c>
      <c r="B725" s="381"/>
      <c r="C725" s="381"/>
      <c r="D725" s="381"/>
      <c r="E725" s="381"/>
    </row>
    <row r="726" spans="1:5">
      <c r="A726" s="380">
        <v>43589</v>
      </c>
      <c r="B726" s="381"/>
      <c r="C726" s="381"/>
      <c r="D726" s="381"/>
      <c r="E726" s="381"/>
    </row>
    <row r="727" spans="1:5">
      <c r="A727" s="380">
        <v>43590</v>
      </c>
      <c r="B727" s="381"/>
      <c r="C727" s="381"/>
      <c r="D727" s="381"/>
      <c r="E727" s="381"/>
    </row>
    <row r="728" spans="1:5">
      <c r="A728" s="380">
        <v>43591</v>
      </c>
      <c r="B728" s="381"/>
      <c r="C728" s="381"/>
      <c r="D728" s="381"/>
      <c r="E728" s="381"/>
    </row>
    <row r="729" spans="1:5">
      <c r="A729" s="380">
        <v>43592</v>
      </c>
      <c r="B729" s="381"/>
      <c r="C729" s="381"/>
      <c r="D729" s="381"/>
      <c r="E729" s="381"/>
    </row>
    <row r="730" spans="1:5">
      <c r="A730" s="380">
        <v>43593</v>
      </c>
      <c r="B730" s="381"/>
      <c r="C730" s="381"/>
      <c r="D730" s="381"/>
      <c r="E730" s="381"/>
    </row>
    <row r="731" spans="1:5">
      <c r="A731" s="380">
        <v>43594</v>
      </c>
      <c r="B731" s="381"/>
      <c r="C731" s="381"/>
      <c r="D731" s="381"/>
      <c r="E731" s="381"/>
    </row>
    <row r="732" spans="1:5">
      <c r="A732" s="380">
        <v>43595</v>
      </c>
      <c r="B732" s="381"/>
      <c r="C732" s="381"/>
      <c r="D732" s="381"/>
      <c r="E732" s="381"/>
    </row>
    <row r="733" spans="1:5">
      <c r="A733" s="380">
        <v>43596</v>
      </c>
      <c r="B733" s="381"/>
      <c r="C733" s="381"/>
      <c r="D733" s="381"/>
      <c r="E733" s="381"/>
    </row>
    <row r="734" spans="1:5">
      <c r="A734" s="380">
        <v>43597</v>
      </c>
      <c r="B734" s="381"/>
      <c r="C734" s="381"/>
      <c r="D734" s="381"/>
      <c r="E734" s="381"/>
    </row>
    <row r="735" spans="1:5">
      <c r="A735" s="380">
        <v>43598</v>
      </c>
      <c r="B735" s="381"/>
      <c r="C735" s="381"/>
      <c r="D735" s="381"/>
      <c r="E735" s="381"/>
    </row>
    <row r="736" spans="1:5">
      <c r="A736" s="380">
        <v>43599</v>
      </c>
      <c r="B736" s="381"/>
      <c r="C736" s="381"/>
      <c r="D736" s="381"/>
      <c r="E736" s="381"/>
    </row>
    <row r="737" spans="1:5">
      <c r="A737" s="380">
        <v>43600</v>
      </c>
      <c r="B737" s="381"/>
      <c r="C737" s="381"/>
      <c r="D737" s="381"/>
      <c r="E737" s="381"/>
    </row>
    <row r="738" spans="1:5">
      <c r="A738" s="380">
        <v>43601</v>
      </c>
      <c r="B738" s="381"/>
      <c r="C738" s="381"/>
      <c r="D738" s="381"/>
      <c r="E738" s="381"/>
    </row>
    <row r="739" spans="1:5">
      <c r="A739" s="380">
        <v>43602</v>
      </c>
      <c r="B739" s="381"/>
      <c r="C739" s="381"/>
      <c r="D739" s="381"/>
      <c r="E739" s="381"/>
    </row>
    <row r="740" spans="1:5">
      <c r="A740" s="380">
        <v>43603</v>
      </c>
      <c r="B740" s="381"/>
      <c r="C740" s="381"/>
      <c r="D740" s="381"/>
      <c r="E740" s="381"/>
    </row>
    <row r="741" spans="1:5">
      <c r="A741" s="380">
        <v>43604</v>
      </c>
      <c r="B741" s="381"/>
      <c r="C741" s="381"/>
      <c r="D741" s="381"/>
      <c r="E741" s="381"/>
    </row>
    <row r="742" spans="1:5">
      <c r="A742" s="380">
        <v>43605</v>
      </c>
      <c r="B742" s="381"/>
      <c r="C742" s="381"/>
      <c r="D742" s="381"/>
      <c r="E742" s="381"/>
    </row>
    <row r="743" spans="1:5">
      <c r="A743" s="380">
        <v>43606</v>
      </c>
      <c r="B743" s="381"/>
      <c r="C743" s="381"/>
      <c r="D743" s="381"/>
      <c r="E743" s="381"/>
    </row>
    <row r="744" spans="1:5">
      <c r="A744" s="380">
        <v>43607</v>
      </c>
      <c r="B744" s="381"/>
      <c r="C744" s="381"/>
      <c r="D744" s="381"/>
      <c r="E744" s="381"/>
    </row>
    <row r="745" spans="1:5">
      <c r="A745" s="380">
        <v>43608</v>
      </c>
      <c r="B745" s="381"/>
      <c r="C745" s="381"/>
      <c r="D745" s="381"/>
      <c r="E745" s="381"/>
    </row>
    <row r="746" spans="1:5">
      <c r="A746" s="380">
        <v>43609</v>
      </c>
      <c r="B746" s="381"/>
      <c r="C746" s="381"/>
      <c r="D746" s="381"/>
      <c r="E746" s="381"/>
    </row>
    <row r="747" spans="1:5">
      <c r="A747" s="380">
        <v>43610</v>
      </c>
      <c r="B747" s="381"/>
      <c r="C747" s="381"/>
      <c r="D747" s="381"/>
      <c r="E747" s="381"/>
    </row>
    <row r="748" spans="1:5">
      <c r="A748" s="380">
        <v>43611</v>
      </c>
      <c r="B748" s="381"/>
      <c r="C748" s="381"/>
      <c r="D748" s="381"/>
      <c r="E748" s="381"/>
    </row>
    <row r="749" spans="1:5">
      <c r="A749" s="380">
        <v>43612</v>
      </c>
      <c r="B749" s="381"/>
      <c r="C749" s="381"/>
      <c r="D749" s="381"/>
      <c r="E749" s="381"/>
    </row>
    <row r="750" spans="1:5">
      <c r="A750" s="380">
        <v>43613</v>
      </c>
      <c r="B750" s="381"/>
      <c r="C750" s="381"/>
      <c r="D750" s="381"/>
      <c r="E750" s="381"/>
    </row>
    <row r="751" spans="1:5">
      <c r="A751" s="380">
        <v>43614</v>
      </c>
      <c r="B751" s="381"/>
      <c r="C751" s="381"/>
      <c r="D751" s="381"/>
      <c r="E751" s="381"/>
    </row>
    <row r="752" spans="1:5">
      <c r="A752" s="380">
        <v>43615</v>
      </c>
      <c r="B752" s="381"/>
      <c r="C752" s="381"/>
      <c r="D752" s="381"/>
      <c r="E752" s="381"/>
    </row>
    <row r="753" spans="1:5">
      <c r="A753" s="380">
        <v>43616</v>
      </c>
      <c r="B753" s="381"/>
      <c r="C753" s="381"/>
      <c r="D753" s="381"/>
      <c r="E753" s="381"/>
    </row>
    <row r="754" spans="1:5">
      <c r="A754" s="380">
        <v>43617</v>
      </c>
      <c r="B754" s="381"/>
      <c r="C754" s="381"/>
      <c r="D754" s="381"/>
      <c r="E754" s="381"/>
    </row>
    <row r="755" spans="1:5">
      <c r="A755" s="380">
        <v>43618</v>
      </c>
      <c r="B755" s="381"/>
      <c r="C755" s="381"/>
      <c r="D755" s="381"/>
      <c r="E755" s="381"/>
    </row>
    <row r="756" spans="1:5">
      <c r="A756" s="380">
        <v>43619</v>
      </c>
      <c r="B756" s="381"/>
      <c r="C756" s="381"/>
      <c r="D756" s="381"/>
      <c r="E756" s="381"/>
    </row>
    <row r="757" spans="1:5">
      <c r="A757" s="380">
        <v>43620</v>
      </c>
      <c r="B757" s="381"/>
      <c r="C757" s="381"/>
      <c r="D757" s="381"/>
      <c r="E757" s="381"/>
    </row>
    <row r="758" spans="1:5">
      <c r="A758" s="380">
        <v>43621</v>
      </c>
      <c r="B758" s="381"/>
      <c r="C758" s="381"/>
      <c r="D758" s="381"/>
      <c r="E758" s="381"/>
    </row>
    <row r="759" spans="1:5">
      <c r="A759" s="380">
        <v>43622</v>
      </c>
      <c r="B759" s="381"/>
      <c r="C759" s="381"/>
      <c r="D759" s="381"/>
      <c r="E759" s="381"/>
    </row>
    <row r="760" spans="1:5">
      <c r="A760" s="380">
        <v>43623</v>
      </c>
      <c r="B760" s="381"/>
      <c r="C760" s="381"/>
      <c r="D760" s="381"/>
      <c r="E760" s="381"/>
    </row>
    <row r="761" spans="1:5">
      <c r="A761" s="380">
        <v>43624</v>
      </c>
      <c r="B761" s="381"/>
      <c r="C761" s="381"/>
      <c r="D761" s="381"/>
      <c r="E761" s="381"/>
    </row>
    <row r="762" spans="1:5">
      <c r="A762" s="380">
        <v>43625</v>
      </c>
      <c r="B762" s="381"/>
      <c r="C762" s="381"/>
      <c r="D762" s="381"/>
      <c r="E762" s="381"/>
    </row>
    <row r="763" spans="1:5">
      <c r="A763" s="380">
        <v>43626</v>
      </c>
      <c r="B763" s="381"/>
      <c r="C763" s="381"/>
      <c r="D763" s="381"/>
      <c r="E763" s="381"/>
    </row>
    <row r="764" spans="1:5">
      <c r="A764" s="380">
        <v>43627</v>
      </c>
      <c r="B764" s="381"/>
      <c r="C764" s="381"/>
      <c r="D764" s="381"/>
      <c r="E764" s="381"/>
    </row>
    <row r="765" spans="1:5">
      <c r="A765" s="380">
        <v>43628</v>
      </c>
      <c r="B765" s="381"/>
      <c r="C765" s="381"/>
      <c r="D765" s="381"/>
      <c r="E765" s="381"/>
    </row>
    <row r="766" spans="1:5">
      <c r="A766" s="380">
        <v>43629</v>
      </c>
      <c r="B766" s="381"/>
      <c r="C766" s="381"/>
      <c r="D766" s="381"/>
      <c r="E766" s="381"/>
    </row>
    <row r="767" spans="1:5">
      <c r="A767" s="380">
        <v>43630</v>
      </c>
      <c r="B767" s="381"/>
      <c r="C767" s="381"/>
      <c r="D767" s="381"/>
      <c r="E767" s="381"/>
    </row>
    <row r="768" spans="1:5">
      <c r="A768" s="380">
        <v>43631</v>
      </c>
      <c r="B768" s="381"/>
      <c r="C768" s="381"/>
      <c r="D768" s="381"/>
      <c r="E768" s="381"/>
    </row>
    <row r="769" spans="1:5">
      <c r="A769" s="380">
        <v>43632</v>
      </c>
      <c r="B769" s="381"/>
      <c r="C769" s="381"/>
      <c r="D769" s="381"/>
      <c r="E769" s="381"/>
    </row>
    <row r="770" spans="1:5">
      <c r="A770" s="380">
        <v>43633</v>
      </c>
      <c r="B770" s="381"/>
      <c r="C770" s="381"/>
      <c r="D770" s="381"/>
      <c r="E770" s="381"/>
    </row>
    <row r="771" spans="1:5">
      <c r="A771" s="380">
        <v>43634</v>
      </c>
      <c r="B771" s="381"/>
      <c r="C771" s="381"/>
      <c r="D771" s="381"/>
      <c r="E771" s="381"/>
    </row>
    <row r="772" spans="1:5">
      <c r="A772" s="380">
        <v>43635</v>
      </c>
      <c r="B772" s="381"/>
      <c r="C772" s="381"/>
      <c r="D772" s="381"/>
      <c r="E772" s="381"/>
    </row>
    <row r="773" spans="1:5">
      <c r="A773" s="380">
        <v>43636</v>
      </c>
      <c r="B773" s="381"/>
      <c r="C773" s="381"/>
      <c r="D773" s="381"/>
      <c r="E773" s="381"/>
    </row>
    <row r="774" spans="1:5">
      <c r="A774" s="380">
        <v>43637</v>
      </c>
      <c r="B774" s="381"/>
      <c r="C774" s="381"/>
      <c r="D774" s="381"/>
      <c r="E774" s="381"/>
    </row>
    <row r="775" spans="1:5">
      <c r="A775" s="380">
        <v>43638</v>
      </c>
      <c r="B775" s="381"/>
      <c r="C775" s="381"/>
      <c r="D775" s="381"/>
      <c r="E775" s="381"/>
    </row>
    <row r="776" spans="1:5">
      <c r="A776" s="380">
        <v>43639</v>
      </c>
      <c r="B776" s="381"/>
      <c r="C776" s="381"/>
      <c r="D776" s="381"/>
      <c r="E776" s="381"/>
    </row>
    <row r="777" spans="1:5">
      <c r="A777" s="380">
        <v>43640</v>
      </c>
      <c r="B777" s="381"/>
      <c r="C777" s="381"/>
      <c r="D777" s="381"/>
      <c r="E777" s="381"/>
    </row>
    <row r="778" spans="1:5">
      <c r="A778" s="380">
        <v>43641</v>
      </c>
      <c r="B778" s="381"/>
      <c r="C778" s="381"/>
      <c r="D778" s="381"/>
      <c r="E778" s="381"/>
    </row>
    <row r="779" spans="1:5">
      <c r="A779" s="380">
        <v>43642</v>
      </c>
      <c r="B779" s="381"/>
      <c r="C779" s="381"/>
      <c r="D779" s="381"/>
      <c r="E779" s="381"/>
    </row>
    <row r="780" spans="1:5">
      <c r="A780" s="380">
        <v>43643</v>
      </c>
      <c r="B780" s="381"/>
      <c r="C780" s="381"/>
      <c r="D780" s="381"/>
      <c r="E780" s="381"/>
    </row>
    <row r="781" spans="1:5">
      <c r="A781" s="380">
        <v>43644</v>
      </c>
      <c r="B781" s="381"/>
      <c r="C781" s="381"/>
      <c r="D781" s="381"/>
      <c r="E781" s="381"/>
    </row>
    <row r="782" spans="1:5">
      <c r="A782" s="380">
        <v>43645</v>
      </c>
      <c r="B782" s="381"/>
      <c r="C782" s="381"/>
      <c r="D782" s="381"/>
      <c r="E782" s="381"/>
    </row>
    <row r="783" spans="1:5">
      <c r="A783" s="380">
        <v>43646</v>
      </c>
      <c r="B783" s="381"/>
      <c r="C783" s="381"/>
      <c r="D783" s="381"/>
      <c r="E783" s="381"/>
    </row>
    <row r="784" spans="1:5">
      <c r="A784" s="380">
        <v>43647</v>
      </c>
      <c r="B784" s="381"/>
      <c r="C784" s="381"/>
      <c r="D784" s="381"/>
      <c r="E784" s="381"/>
    </row>
    <row r="785" spans="1:5">
      <c r="A785" s="380">
        <v>43648</v>
      </c>
      <c r="B785" s="381"/>
      <c r="C785" s="381"/>
      <c r="D785" s="381"/>
      <c r="E785" s="381"/>
    </row>
    <row r="786" spans="1:5">
      <c r="A786" s="380">
        <v>43649</v>
      </c>
      <c r="B786" s="381"/>
      <c r="C786" s="381"/>
      <c r="D786" s="381"/>
      <c r="E786" s="381"/>
    </row>
    <row r="787" spans="1:5">
      <c r="A787" s="380">
        <v>43650</v>
      </c>
      <c r="B787" s="381"/>
      <c r="C787" s="381"/>
      <c r="D787" s="381"/>
      <c r="E787" s="381"/>
    </row>
    <row r="788" spans="1:5">
      <c r="A788" s="380">
        <v>43651</v>
      </c>
      <c r="B788" s="381"/>
      <c r="C788" s="381"/>
      <c r="D788" s="381"/>
      <c r="E788" s="381"/>
    </row>
    <row r="789" spans="1:5">
      <c r="A789" s="380">
        <v>43652</v>
      </c>
      <c r="B789" s="381"/>
      <c r="C789" s="381"/>
      <c r="D789" s="381"/>
      <c r="E789" s="381"/>
    </row>
    <row r="790" spans="1:5">
      <c r="A790" s="380">
        <v>43653</v>
      </c>
      <c r="B790" s="381"/>
      <c r="C790" s="381"/>
      <c r="D790" s="381"/>
      <c r="E790" s="381"/>
    </row>
    <row r="791" spans="1:5">
      <c r="A791" s="380">
        <v>43654</v>
      </c>
      <c r="B791" s="381"/>
      <c r="C791" s="381"/>
      <c r="D791" s="381"/>
      <c r="E791" s="381"/>
    </row>
    <row r="792" spans="1:5">
      <c r="A792" s="380">
        <v>43655</v>
      </c>
      <c r="B792" s="381"/>
      <c r="C792" s="381"/>
      <c r="D792" s="381"/>
      <c r="E792" s="381"/>
    </row>
    <row r="793" spans="1:5">
      <c r="A793" s="380">
        <v>43656</v>
      </c>
      <c r="B793" s="381"/>
      <c r="C793" s="381"/>
      <c r="D793" s="381"/>
      <c r="E793" s="381"/>
    </row>
    <row r="794" spans="1:5">
      <c r="A794" s="380">
        <v>43657</v>
      </c>
      <c r="B794" s="381"/>
      <c r="C794" s="381"/>
      <c r="D794" s="381"/>
      <c r="E794" s="381"/>
    </row>
    <row r="795" spans="1:5">
      <c r="A795" s="380">
        <v>43658</v>
      </c>
      <c r="B795" s="381"/>
      <c r="C795" s="381"/>
      <c r="D795" s="381"/>
      <c r="E795" s="381"/>
    </row>
    <row r="796" spans="1:5">
      <c r="A796" s="380">
        <v>43659</v>
      </c>
      <c r="B796" s="381"/>
      <c r="C796" s="381"/>
      <c r="D796" s="381"/>
      <c r="E796" s="381"/>
    </row>
    <row r="797" spans="1:5">
      <c r="A797" s="380">
        <v>43660</v>
      </c>
      <c r="B797" s="381"/>
      <c r="C797" s="381"/>
      <c r="D797" s="381"/>
      <c r="E797" s="381"/>
    </row>
    <row r="798" spans="1:5">
      <c r="A798" s="380">
        <v>43661</v>
      </c>
      <c r="B798" s="381"/>
      <c r="C798" s="381"/>
      <c r="D798" s="381"/>
      <c r="E798" s="381"/>
    </row>
    <row r="799" spans="1:5">
      <c r="A799" s="380">
        <v>43662</v>
      </c>
      <c r="B799" s="381"/>
      <c r="C799" s="381"/>
      <c r="D799" s="381"/>
      <c r="E799" s="381"/>
    </row>
    <row r="800" spans="1:5">
      <c r="A800" s="380">
        <v>43663</v>
      </c>
      <c r="B800" s="381"/>
      <c r="C800" s="381"/>
      <c r="D800" s="381"/>
      <c r="E800" s="381"/>
    </row>
    <row r="801" spans="1:5">
      <c r="A801" s="380">
        <v>43664</v>
      </c>
      <c r="B801" s="381"/>
      <c r="C801" s="381"/>
      <c r="D801" s="381"/>
      <c r="E801" s="381"/>
    </row>
    <row r="802" spans="1:5">
      <c r="A802" s="380">
        <v>43665</v>
      </c>
      <c r="B802" s="381"/>
      <c r="C802" s="381"/>
      <c r="D802" s="381"/>
      <c r="E802" s="381"/>
    </row>
    <row r="803" spans="1:5">
      <c r="A803" s="380">
        <v>43666</v>
      </c>
      <c r="B803" s="381"/>
      <c r="C803" s="381"/>
      <c r="D803" s="381"/>
      <c r="E803" s="381"/>
    </row>
    <row r="804" spans="1:5">
      <c r="A804" s="380">
        <v>43667</v>
      </c>
      <c r="B804" s="381"/>
      <c r="C804" s="381"/>
      <c r="D804" s="381"/>
      <c r="E804" s="381"/>
    </row>
    <row r="805" spans="1:5">
      <c r="A805" s="380">
        <v>43668</v>
      </c>
      <c r="B805" s="381"/>
      <c r="C805" s="381"/>
      <c r="D805" s="381"/>
      <c r="E805" s="381"/>
    </row>
    <row r="806" spans="1:5">
      <c r="A806" s="380">
        <v>43669</v>
      </c>
      <c r="B806" s="381"/>
      <c r="C806" s="381"/>
      <c r="D806" s="381"/>
      <c r="E806" s="381"/>
    </row>
    <row r="807" spans="1:5">
      <c r="A807" s="380">
        <v>43670</v>
      </c>
      <c r="B807" s="381"/>
      <c r="C807" s="381"/>
      <c r="D807" s="381"/>
      <c r="E807" s="381"/>
    </row>
    <row r="808" spans="1:5">
      <c r="A808" s="380">
        <v>43671</v>
      </c>
      <c r="B808" s="381"/>
      <c r="C808" s="381"/>
      <c r="D808" s="381"/>
      <c r="E808" s="381"/>
    </row>
    <row r="809" spans="1:5">
      <c r="A809" s="380">
        <v>43672</v>
      </c>
      <c r="B809" s="381"/>
      <c r="C809" s="381"/>
      <c r="D809" s="381"/>
      <c r="E809" s="381"/>
    </row>
    <row r="810" spans="1:5">
      <c r="A810" s="380">
        <v>43673</v>
      </c>
      <c r="B810" s="381"/>
      <c r="C810" s="381"/>
      <c r="D810" s="381"/>
      <c r="E810" s="381"/>
    </row>
    <row r="811" spans="1:5">
      <c r="A811" s="380">
        <v>43674</v>
      </c>
      <c r="B811" s="381"/>
      <c r="C811" s="381"/>
      <c r="D811" s="381"/>
      <c r="E811" s="381"/>
    </row>
    <row r="812" spans="1:5">
      <c r="A812" s="380">
        <v>43675</v>
      </c>
      <c r="B812" s="381"/>
      <c r="C812" s="381"/>
      <c r="D812" s="381"/>
      <c r="E812" s="381"/>
    </row>
    <row r="813" spans="1:5">
      <c r="A813" s="380">
        <v>43676</v>
      </c>
      <c r="B813" s="381"/>
      <c r="C813" s="381"/>
      <c r="D813" s="381"/>
      <c r="E813" s="381"/>
    </row>
    <row r="814" spans="1:5">
      <c r="A814" s="380">
        <v>43677</v>
      </c>
      <c r="B814" s="381"/>
      <c r="C814" s="381"/>
      <c r="D814" s="381"/>
      <c r="E814" s="381"/>
    </row>
    <row r="815" spans="1:5">
      <c r="A815" s="380">
        <v>43678</v>
      </c>
      <c r="B815" s="381"/>
      <c r="C815" s="381"/>
      <c r="D815" s="381"/>
      <c r="E815" s="381"/>
    </row>
    <row r="816" spans="1:5">
      <c r="A816" s="380">
        <v>43679</v>
      </c>
      <c r="B816" s="381"/>
      <c r="C816" s="381"/>
      <c r="D816" s="381"/>
      <c r="E816" s="381"/>
    </row>
    <row r="817" spans="1:5">
      <c r="A817" s="380">
        <v>43680</v>
      </c>
      <c r="B817" s="381"/>
      <c r="C817" s="381"/>
      <c r="D817" s="381"/>
      <c r="E817" s="381"/>
    </row>
    <row r="818" spans="1:5">
      <c r="A818" s="380">
        <v>43681</v>
      </c>
      <c r="B818" s="381"/>
      <c r="C818" s="381"/>
      <c r="D818" s="381"/>
      <c r="E818" s="381"/>
    </row>
    <row r="819" spans="1:5">
      <c r="A819" s="380">
        <v>43682</v>
      </c>
      <c r="B819" s="381"/>
      <c r="C819" s="381"/>
      <c r="D819" s="381"/>
      <c r="E819" s="381"/>
    </row>
    <row r="820" spans="1:5">
      <c r="A820" s="380">
        <v>43683</v>
      </c>
      <c r="B820" s="381"/>
      <c r="C820" s="381"/>
      <c r="D820" s="381"/>
      <c r="E820" s="381"/>
    </row>
    <row r="821" spans="1:5">
      <c r="A821" s="380">
        <v>43684</v>
      </c>
      <c r="B821" s="381"/>
      <c r="C821" s="381"/>
      <c r="D821" s="381"/>
      <c r="E821" s="381"/>
    </row>
    <row r="822" spans="1:5">
      <c r="A822" s="380">
        <v>43685</v>
      </c>
      <c r="B822" s="381"/>
      <c r="C822" s="381"/>
      <c r="D822" s="381"/>
      <c r="E822" s="381"/>
    </row>
    <row r="823" spans="1:5">
      <c r="A823" s="380">
        <v>43686</v>
      </c>
      <c r="B823" s="381"/>
      <c r="C823" s="381"/>
      <c r="D823" s="381"/>
      <c r="E823" s="381"/>
    </row>
    <row r="824" spans="1:5">
      <c r="A824" s="380">
        <v>43687</v>
      </c>
      <c r="B824" s="381"/>
      <c r="C824" s="381"/>
      <c r="D824" s="381"/>
      <c r="E824" s="381"/>
    </row>
    <row r="825" spans="1:5">
      <c r="A825" s="380">
        <v>43688</v>
      </c>
      <c r="B825" s="381"/>
      <c r="C825" s="381"/>
      <c r="D825" s="381"/>
      <c r="E825" s="381"/>
    </row>
    <row r="826" spans="1:5">
      <c r="A826" s="380">
        <v>43689</v>
      </c>
      <c r="B826" s="381"/>
      <c r="C826" s="381"/>
      <c r="D826" s="381"/>
      <c r="E826" s="381"/>
    </row>
    <row r="827" spans="1:5">
      <c r="A827" s="380">
        <v>43690</v>
      </c>
      <c r="B827" s="381"/>
      <c r="C827" s="381"/>
      <c r="D827" s="381"/>
      <c r="E827" s="381"/>
    </row>
    <row r="828" spans="1:5">
      <c r="A828" s="380">
        <v>43691</v>
      </c>
      <c r="B828" s="381"/>
      <c r="C828" s="381"/>
      <c r="D828" s="381"/>
      <c r="E828" s="381"/>
    </row>
    <row r="829" spans="1:5">
      <c r="A829" s="380">
        <v>43692</v>
      </c>
      <c r="B829" s="381"/>
      <c r="C829" s="381"/>
      <c r="D829" s="381"/>
      <c r="E829" s="381"/>
    </row>
    <row r="830" spans="1:5">
      <c r="A830" s="380">
        <v>43693</v>
      </c>
      <c r="B830" s="381"/>
      <c r="C830" s="381"/>
      <c r="D830" s="381"/>
      <c r="E830" s="381"/>
    </row>
    <row r="831" spans="1:5">
      <c r="A831" s="380">
        <v>43694</v>
      </c>
      <c r="B831" s="381"/>
      <c r="C831" s="381"/>
      <c r="D831" s="381"/>
      <c r="E831" s="381"/>
    </row>
    <row r="832" spans="1:5">
      <c r="A832" s="380">
        <v>43695</v>
      </c>
      <c r="B832" s="381"/>
      <c r="C832" s="381"/>
      <c r="D832" s="381"/>
      <c r="E832" s="381"/>
    </row>
    <row r="833" spans="1:5">
      <c r="A833" s="380">
        <v>43696</v>
      </c>
      <c r="B833" s="381"/>
      <c r="C833" s="381"/>
      <c r="D833" s="381"/>
      <c r="E833" s="381"/>
    </row>
    <row r="834" spans="1:5">
      <c r="A834" s="380">
        <v>43697</v>
      </c>
      <c r="B834" s="381"/>
      <c r="C834" s="381"/>
      <c r="D834" s="381"/>
      <c r="E834" s="381"/>
    </row>
    <row r="835" spans="1:5">
      <c r="A835" s="380">
        <v>43698</v>
      </c>
      <c r="B835" s="381"/>
      <c r="C835" s="381"/>
      <c r="D835" s="381"/>
      <c r="E835" s="381"/>
    </row>
    <row r="836" spans="1:5">
      <c r="A836" s="380">
        <v>43699</v>
      </c>
      <c r="B836" s="381"/>
      <c r="C836" s="381"/>
      <c r="D836" s="381"/>
      <c r="E836" s="381"/>
    </row>
    <row r="837" spans="1:5">
      <c r="A837" s="380">
        <v>43700</v>
      </c>
      <c r="B837" s="381"/>
      <c r="C837" s="381"/>
      <c r="D837" s="381"/>
      <c r="E837" s="381"/>
    </row>
    <row r="838" spans="1:5">
      <c r="A838" s="380">
        <v>43701</v>
      </c>
      <c r="B838" s="381"/>
      <c r="C838" s="381"/>
      <c r="D838" s="381"/>
      <c r="E838" s="381"/>
    </row>
    <row r="839" spans="1:5">
      <c r="A839" s="380">
        <v>43702</v>
      </c>
      <c r="B839" s="381"/>
      <c r="C839" s="381"/>
      <c r="D839" s="381"/>
      <c r="E839" s="381"/>
    </row>
    <row r="840" spans="1:5">
      <c r="A840" s="380">
        <v>43703</v>
      </c>
      <c r="B840" s="381"/>
      <c r="C840" s="381"/>
      <c r="D840" s="381"/>
      <c r="E840" s="381"/>
    </row>
    <row r="841" spans="1:5">
      <c r="A841" s="380">
        <v>43704</v>
      </c>
      <c r="B841" s="381"/>
      <c r="C841" s="381"/>
      <c r="D841" s="381"/>
      <c r="E841" s="381"/>
    </row>
    <row r="842" spans="1:5">
      <c r="A842" s="380">
        <v>43705</v>
      </c>
      <c r="B842" s="381"/>
      <c r="C842" s="381"/>
      <c r="D842" s="381"/>
      <c r="E842" s="381"/>
    </row>
    <row r="843" spans="1:5">
      <c r="A843" s="380">
        <v>43706</v>
      </c>
      <c r="B843" s="381"/>
      <c r="C843" s="381"/>
      <c r="D843" s="381"/>
      <c r="E843" s="381"/>
    </row>
    <row r="844" spans="1:5">
      <c r="A844" s="380">
        <v>43707</v>
      </c>
      <c r="B844" s="381"/>
      <c r="C844" s="381"/>
      <c r="D844" s="381"/>
      <c r="E844" s="381"/>
    </row>
    <row r="845" spans="1:5">
      <c r="A845" s="380">
        <v>43708</v>
      </c>
      <c r="B845" s="381"/>
      <c r="C845" s="381"/>
      <c r="D845" s="381"/>
      <c r="E845" s="381"/>
    </row>
    <row r="846" spans="1:5">
      <c r="A846" s="380">
        <v>43709</v>
      </c>
      <c r="B846" s="381"/>
      <c r="C846" s="381"/>
      <c r="D846" s="381"/>
      <c r="E846" s="381"/>
    </row>
    <row r="847" spans="1:5">
      <c r="A847" s="380">
        <v>43710</v>
      </c>
      <c r="B847" s="381"/>
      <c r="C847" s="381"/>
      <c r="D847" s="381"/>
      <c r="E847" s="381"/>
    </row>
    <row r="848" spans="1:5">
      <c r="A848" s="380">
        <v>43711</v>
      </c>
      <c r="B848" s="381"/>
      <c r="C848" s="381"/>
      <c r="D848" s="381"/>
      <c r="E848" s="381"/>
    </row>
    <row r="849" spans="1:5">
      <c r="A849" s="380">
        <v>43712</v>
      </c>
      <c r="B849" s="381"/>
      <c r="C849" s="381"/>
      <c r="D849" s="381"/>
      <c r="E849" s="381"/>
    </row>
    <row r="850" spans="1:5">
      <c r="A850" s="380">
        <v>43713</v>
      </c>
      <c r="B850" s="381"/>
      <c r="C850" s="381"/>
      <c r="D850" s="381"/>
      <c r="E850" s="381"/>
    </row>
    <row r="851" spans="1:5">
      <c r="A851" s="380">
        <v>43714</v>
      </c>
      <c r="B851" s="381"/>
      <c r="C851" s="381"/>
      <c r="D851" s="381"/>
      <c r="E851" s="381"/>
    </row>
    <row r="852" spans="1:5">
      <c r="A852" s="380">
        <v>43715</v>
      </c>
      <c r="B852" s="381"/>
      <c r="C852" s="381"/>
      <c r="D852" s="381"/>
      <c r="E852" s="381"/>
    </row>
    <row r="853" spans="1:5">
      <c r="A853" s="380">
        <v>43716</v>
      </c>
      <c r="B853" s="381"/>
      <c r="C853" s="381"/>
      <c r="D853" s="381"/>
      <c r="E853" s="381"/>
    </row>
    <row r="854" spans="1:5">
      <c r="A854" s="380">
        <v>43717</v>
      </c>
      <c r="B854" s="381"/>
      <c r="C854" s="381"/>
      <c r="D854" s="381"/>
      <c r="E854" s="381"/>
    </row>
    <row r="855" spans="1:5">
      <c r="A855" s="380">
        <v>43718</v>
      </c>
      <c r="B855" s="381"/>
      <c r="C855" s="381"/>
      <c r="D855" s="381"/>
      <c r="E855" s="381"/>
    </row>
    <row r="856" spans="1:5">
      <c r="A856" s="380">
        <v>43719</v>
      </c>
      <c r="B856" s="381"/>
      <c r="C856" s="381"/>
      <c r="D856" s="381"/>
      <c r="E856" s="381"/>
    </row>
    <row r="857" spans="1:5">
      <c r="A857" s="380">
        <v>43720</v>
      </c>
      <c r="B857" s="381"/>
      <c r="C857" s="381"/>
      <c r="D857" s="381"/>
      <c r="E857" s="381"/>
    </row>
    <row r="858" spans="1:5">
      <c r="A858" s="380">
        <v>43721</v>
      </c>
      <c r="B858" s="381"/>
      <c r="C858" s="381"/>
      <c r="D858" s="381"/>
      <c r="E858" s="381"/>
    </row>
    <row r="859" spans="1:5">
      <c r="A859" s="380">
        <v>43722</v>
      </c>
      <c r="B859" s="381"/>
      <c r="C859" s="381"/>
      <c r="D859" s="381"/>
      <c r="E859" s="381"/>
    </row>
    <row r="860" spans="1:5">
      <c r="A860" s="380">
        <v>43723</v>
      </c>
      <c r="B860" s="381"/>
      <c r="C860" s="381"/>
      <c r="D860" s="381"/>
      <c r="E860" s="381"/>
    </row>
    <row r="861" spans="1:5">
      <c r="A861" s="380">
        <v>43724</v>
      </c>
      <c r="B861" s="381"/>
      <c r="C861" s="381"/>
      <c r="D861" s="381"/>
      <c r="E861" s="381"/>
    </row>
    <row r="862" spans="1:5">
      <c r="A862" s="380">
        <v>43725</v>
      </c>
      <c r="B862" s="381"/>
      <c r="C862" s="381"/>
      <c r="D862" s="381"/>
      <c r="E862" s="381"/>
    </row>
    <row r="863" spans="1:5">
      <c r="A863" s="380">
        <v>43726</v>
      </c>
      <c r="B863" s="381"/>
      <c r="C863" s="381"/>
      <c r="D863" s="381"/>
      <c r="E863" s="381"/>
    </row>
    <row r="864" spans="1:5">
      <c r="A864" s="380">
        <v>43727</v>
      </c>
      <c r="B864" s="381"/>
      <c r="C864" s="381"/>
      <c r="D864" s="381"/>
      <c r="E864" s="381"/>
    </row>
    <row r="865" spans="1:5">
      <c r="A865" s="380">
        <v>43728</v>
      </c>
      <c r="B865" s="381"/>
      <c r="C865" s="381"/>
      <c r="D865" s="381"/>
      <c r="E865" s="381"/>
    </row>
    <row r="866" spans="1:5">
      <c r="A866" s="380">
        <v>43729</v>
      </c>
      <c r="B866" s="381"/>
      <c r="C866" s="381"/>
      <c r="D866" s="381"/>
      <c r="E866" s="381"/>
    </row>
    <row r="867" spans="1:5">
      <c r="A867" s="380">
        <v>43730</v>
      </c>
      <c r="B867" s="381"/>
      <c r="C867" s="381"/>
      <c r="D867" s="381"/>
      <c r="E867" s="381"/>
    </row>
    <row r="868" spans="1:5">
      <c r="A868" s="380">
        <v>43731</v>
      </c>
      <c r="B868" s="381"/>
      <c r="C868" s="381"/>
      <c r="D868" s="381"/>
      <c r="E868" s="381"/>
    </row>
    <row r="869" spans="1:5">
      <c r="A869" s="380">
        <v>43732</v>
      </c>
      <c r="B869" s="381"/>
      <c r="C869" s="381"/>
      <c r="D869" s="381"/>
      <c r="E869" s="381"/>
    </row>
    <row r="870" spans="1:5">
      <c r="A870" s="380">
        <v>43733</v>
      </c>
      <c r="B870" s="381"/>
      <c r="C870" s="381"/>
      <c r="D870" s="381"/>
      <c r="E870" s="381"/>
    </row>
    <row r="871" spans="1:5">
      <c r="A871" s="380">
        <v>43734</v>
      </c>
      <c r="B871" s="381"/>
      <c r="C871" s="381"/>
      <c r="D871" s="381"/>
      <c r="E871" s="381"/>
    </row>
    <row r="872" spans="1:5">
      <c r="A872" s="380">
        <v>43735</v>
      </c>
      <c r="B872" s="381"/>
      <c r="C872" s="381"/>
      <c r="D872" s="381"/>
      <c r="E872" s="381"/>
    </row>
    <row r="873" spans="1:5">
      <c r="A873" s="380">
        <v>43736</v>
      </c>
      <c r="B873" s="381"/>
      <c r="C873" s="381"/>
      <c r="D873" s="381"/>
      <c r="E873" s="381"/>
    </row>
    <row r="874" spans="1:5">
      <c r="A874" s="380">
        <v>43737</v>
      </c>
      <c r="B874" s="381"/>
      <c r="C874" s="381"/>
      <c r="D874" s="381"/>
      <c r="E874" s="381"/>
    </row>
    <row r="875" spans="1:5">
      <c r="A875" s="380">
        <v>43738</v>
      </c>
      <c r="B875" s="381"/>
      <c r="C875" s="381"/>
      <c r="D875" s="381"/>
      <c r="E875" s="381"/>
    </row>
    <row r="876" spans="1:5">
      <c r="A876" s="380">
        <v>43739</v>
      </c>
      <c r="B876" s="381"/>
      <c r="C876" s="381"/>
      <c r="D876" s="381"/>
      <c r="E876" s="381"/>
    </row>
    <row r="877" spans="1:5">
      <c r="A877" s="380">
        <v>43740</v>
      </c>
      <c r="B877" s="381"/>
      <c r="C877" s="381"/>
      <c r="D877" s="381"/>
      <c r="E877" s="381"/>
    </row>
    <row r="878" spans="1:5">
      <c r="A878" s="380">
        <v>43741</v>
      </c>
      <c r="B878" s="381"/>
      <c r="C878" s="381"/>
      <c r="D878" s="381"/>
      <c r="E878" s="381"/>
    </row>
    <row r="879" spans="1:5">
      <c r="A879" s="380">
        <v>43742</v>
      </c>
      <c r="B879" s="381"/>
      <c r="C879" s="381"/>
      <c r="D879" s="381"/>
      <c r="E879" s="381"/>
    </row>
    <row r="880" spans="1:5">
      <c r="A880" s="380">
        <v>43743</v>
      </c>
      <c r="B880" s="381"/>
      <c r="C880" s="381"/>
      <c r="D880" s="381"/>
      <c r="E880" s="381"/>
    </row>
    <row r="881" spans="1:5">
      <c r="A881" s="380">
        <v>43744</v>
      </c>
      <c r="B881" s="381"/>
      <c r="C881" s="381"/>
      <c r="D881" s="381"/>
      <c r="E881" s="381"/>
    </row>
    <row r="882" spans="1:5">
      <c r="A882" s="380">
        <v>43745</v>
      </c>
      <c r="B882" s="381"/>
      <c r="C882" s="381"/>
      <c r="D882" s="381"/>
      <c r="E882" s="381"/>
    </row>
    <row r="883" spans="1:5">
      <c r="A883" s="380">
        <v>43746</v>
      </c>
      <c r="B883" s="381"/>
      <c r="C883" s="381"/>
      <c r="D883" s="381"/>
      <c r="E883" s="381"/>
    </row>
    <row r="884" spans="1:5">
      <c r="A884" s="380">
        <v>43747</v>
      </c>
      <c r="B884" s="381"/>
      <c r="C884" s="381"/>
      <c r="D884" s="381"/>
      <c r="E884" s="381"/>
    </row>
    <row r="885" spans="1:5">
      <c r="A885" s="380">
        <v>43748</v>
      </c>
      <c r="B885" s="381"/>
      <c r="C885" s="381"/>
      <c r="D885" s="381"/>
      <c r="E885" s="381"/>
    </row>
    <row r="886" spans="1:5">
      <c r="A886" s="380">
        <v>43749</v>
      </c>
      <c r="B886" s="381"/>
      <c r="C886" s="381"/>
      <c r="D886" s="381"/>
      <c r="E886" s="381"/>
    </row>
    <row r="887" spans="1:5">
      <c r="A887" s="380">
        <v>43750</v>
      </c>
      <c r="B887" s="381"/>
      <c r="C887" s="381"/>
      <c r="D887" s="381"/>
      <c r="E887" s="381"/>
    </row>
    <row r="888" spans="1:5">
      <c r="A888" s="380">
        <v>43751</v>
      </c>
      <c r="B888" s="381"/>
      <c r="C888" s="381"/>
      <c r="D888" s="381"/>
      <c r="E888" s="381"/>
    </row>
    <row r="889" spans="1:5">
      <c r="A889" s="380">
        <v>43752</v>
      </c>
      <c r="B889" s="381"/>
      <c r="C889" s="381"/>
      <c r="D889" s="381"/>
      <c r="E889" s="381"/>
    </row>
    <row r="890" spans="1:5">
      <c r="A890" s="380">
        <v>43753</v>
      </c>
      <c r="B890" s="381"/>
      <c r="C890" s="381"/>
      <c r="D890" s="381"/>
      <c r="E890" s="381"/>
    </row>
    <row r="891" spans="1:5">
      <c r="A891" s="380">
        <v>43754</v>
      </c>
      <c r="B891" s="381"/>
      <c r="C891" s="381"/>
      <c r="D891" s="381"/>
      <c r="E891" s="381"/>
    </row>
    <row r="892" spans="1:5">
      <c r="A892" s="380">
        <v>43755</v>
      </c>
      <c r="B892" s="381"/>
      <c r="C892" s="381"/>
      <c r="D892" s="381"/>
      <c r="E892" s="381"/>
    </row>
    <row r="893" spans="1:5">
      <c r="A893" s="380">
        <v>43756</v>
      </c>
      <c r="B893" s="381"/>
      <c r="C893" s="381"/>
      <c r="D893" s="381"/>
      <c r="E893" s="381"/>
    </row>
    <row r="894" spans="1:5">
      <c r="A894" s="380">
        <v>43757</v>
      </c>
      <c r="B894" s="381"/>
      <c r="C894" s="381"/>
      <c r="D894" s="381"/>
      <c r="E894" s="381"/>
    </row>
    <row r="895" spans="1:5">
      <c r="A895" s="380">
        <v>43758</v>
      </c>
      <c r="B895" s="381"/>
      <c r="C895" s="381"/>
      <c r="D895" s="381"/>
      <c r="E895" s="381"/>
    </row>
    <row r="896" spans="1:5">
      <c r="A896" s="380">
        <v>43759</v>
      </c>
      <c r="B896" s="381"/>
      <c r="C896" s="381"/>
      <c r="D896" s="381"/>
      <c r="E896" s="381"/>
    </row>
    <row r="897" spans="1:5">
      <c r="A897" s="380">
        <v>43760</v>
      </c>
      <c r="B897" s="381"/>
      <c r="C897" s="381"/>
      <c r="D897" s="381"/>
      <c r="E897" s="381"/>
    </row>
    <row r="898" spans="1:5">
      <c r="A898" s="380">
        <v>43761</v>
      </c>
      <c r="B898" s="381"/>
      <c r="C898" s="381"/>
      <c r="D898" s="381"/>
      <c r="E898" s="381"/>
    </row>
    <row r="899" spans="1:5">
      <c r="A899" s="380">
        <v>43762</v>
      </c>
      <c r="B899" s="381"/>
      <c r="C899" s="381"/>
      <c r="D899" s="381"/>
      <c r="E899" s="381"/>
    </row>
    <row r="900" spans="1:5">
      <c r="A900" s="380">
        <v>43763</v>
      </c>
      <c r="B900" s="381"/>
      <c r="C900" s="381"/>
      <c r="D900" s="381"/>
      <c r="E900" s="381"/>
    </row>
    <row r="901" spans="1:5">
      <c r="A901" s="380">
        <v>43764</v>
      </c>
      <c r="B901" s="381"/>
      <c r="C901" s="381"/>
      <c r="D901" s="381"/>
      <c r="E901" s="381"/>
    </row>
    <row r="902" spans="1:5">
      <c r="A902" s="380">
        <v>43765</v>
      </c>
      <c r="B902" s="381"/>
      <c r="C902" s="381"/>
      <c r="D902" s="381"/>
      <c r="E902" s="381"/>
    </row>
    <row r="903" spans="1:5">
      <c r="A903" s="380">
        <v>43766</v>
      </c>
      <c r="B903" s="381"/>
      <c r="C903" s="381"/>
      <c r="D903" s="381"/>
      <c r="E903" s="381"/>
    </row>
    <row r="904" spans="1:5">
      <c r="A904" s="380">
        <v>43767</v>
      </c>
      <c r="B904" s="381"/>
      <c r="C904" s="381"/>
      <c r="D904" s="381"/>
      <c r="E904" s="381"/>
    </row>
    <row r="905" spans="1:5">
      <c r="A905" s="380">
        <v>43768</v>
      </c>
      <c r="B905" s="381"/>
      <c r="C905" s="381"/>
      <c r="D905" s="381"/>
      <c r="E905" s="381"/>
    </row>
    <row r="906" spans="1:5">
      <c r="A906" s="380">
        <v>43769</v>
      </c>
      <c r="B906" s="381"/>
      <c r="C906" s="381"/>
      <c r="D906" s="381"/>
      <c r="E906" s="381"/>
    </row>
    <row r="907" spans="1:5">
      <c r="A907" s="380">
        <v>43770</v>
      </c>
      <c r="B907" s="381"/>
      <c r="C907" s="381"/>
      <c r="D907" s="381"/>
      <c r="E907" s="381"/>
    </row>
    <row r="908" spans="1:5">
      <c r="A908" s="380">
        <v>43771</v>
      </c>
      <c r="B908" s="381"/>
      <c r="C908" s="381"/>
      <c r="D908" s="381"/>
      <c r="E908" s="381"/>
    </row>
    <row r="909" spans="1:5">
      <c r="A909" s="380">
        <v>43772</v>
      </c>
      <c r="B909" s="381"/>
      <c r="C909" s="381"/>
      <c r="D909" s="381"/>
      <c r="E909" s="381"/>
    </row>
    <row r="910" spans="1:5">
      <c r="A910" s="380">
        <v>43773</v>
      </c>
      <c r="B910" s="381"/>
      <c r="C910" s="381"/>
      <c r="D910" s="381"/>
      <c r="E910" s="381"/>
    </row>
    <row r="911" spans="1:5">
      <c r="A911" s="380">
        <v>43774</v>
      </c>
      <c r="B911" s="381"/>
      <c r="C911" s="381"/>
      <c r="D911" s="381"/>
      <c r="E911" s="381"/>
    </row>
    <row r="912" spans="1:5">
      <c r="A912" s="380">
        <v>43775</v>
      </c>
      <c r="B912" s="381"/>
      <c r="C912" s="381"/>
      <c r="D912" s="381"/>
      <c r="E912" s="381"/>
    </row>
    <row r="913" spans="1:5">
      <c r="A913" s="380">
        <v>43776</v>
      </c>
      <c r="B913" s="381"/>
      <c r="C913" s="381"/>
      <c r="D913" s="381"/>
      <c r="E913" s="381"/>
    </row>
    <row r="914" spans="1:5">
      <c r="A914" s="380">
        <v>43777</v>
      </c>
      <c r="B914" s="381"/>
      <c r="C914" s="381"/>
      <c r="D914" s="381"/>
      <c r="E914" s="381"/>
    </row>
    <row r="915" spans="1:5">
      <c r="A915" s="380">
        <v>43778</v>
      </c>
      <c r="B915" s="381"/>
      <c r="C915" s="381"/>
      <c r="D915" s="381"/>
      <c r="E915" s="381"/>
    </row>
    <row r="916" spans="1:5">
      <c r="A916" s="380">
        <v>43779</v>
      </c>
      <c r="B916" s="381"/>
      <c r="C916" s="381"/>
      <c r="D916" s="381"/>
      <c r="E916" s="381"/>
    </row>
    <row r="917" spans="1:5">
      <c r="A917" s="380">
        <v>43780</v>
      </c>
      <c r="B917" s="381"/>
      <c r="C917" s="381"/>
      <c r="D917" s="381"/>
      <c r="E917" s="381"/>
    </row>
    <row r="918" spans="1:5">
      <c r="A918" s="380">
        <v>43781</v>
      </c>
      <c r="B918" s="381"/>
      <c r="C918" s="381"/>
      <c r="D918" s="381"/>
      <c r="E918" s="381"/>
    </row>
    <row r="919" spans="1:5">
      <c r="A919" s="380">
        <v>43782</v>
      </c>
      <c r="B919" s="381"/>
      <c r="C919" s="381"/>
      <c r="D919" s="381"/>
      <c r="E919" s="381"/>
    </row>
    <row r="920" spans="1:5">
      <c r="A920" s="380">
        <v>43783</v>
      </c>
      <c r="B920" s="381"/>
      <c r="C920" s="381"/>
      <c r="D920" s="381"/>
      <c r="E920" s="381"/>
    </row>
    <row r="921" spans="1:5">
      <c r="A921" s="380">
        <v>43784</v>
      </c>
      <c r="B921" s="381"/>
      <c r="C921" s="381"/>
      <c r="D921" s="381"/>
      <c r="E921" s="381"/>
    </row>
    <row r="922" spans="1:5">
      <c r="A922" s="380">
        <v>43785</v>
      </c>
      <c r="B922" s="381"/>
      <c r="C922" s="381"/>
      <c r="D922" s="381"/>
      <c r="E922" s="381"/>
    </row>
    <row r="923" spans="1:5">
      <c r="A923" s="380">
        <v>43786</v>
      </c>
      <c r="B923" s="381"/>
      <c r="C923" s="381"/>
      <c r="D923" s="381"/>
      <c r="E923" s="381"/>
    </row>
    <row r="924" spans="1:5">
      <c r="A924" s="380">
        <v>43787</v>
      </c>
      <c r="B924" s="381"/>
      <c r="C924" s="381"/>
      <c r="D924" s="381"/>
      <c r="E924" s="381"/>
    </row>
    <row r="925" spans="1:5">
      <c r="A925" s="380">
        <v>43788</v>
      </c>
      <c r="B925" s="381"/>
      <c r="C925" s="381"/>
      <c r="D925" s="381"/>
      <c r="E925" s="381"/>
    </row>
    <row r="926" spans="1:5">
      <c r="A926" s="380">
        <v>43789</v>
      </c>
      <c r="B926" s="381"/>
      <c r="C926" s="381"/>
      <c r="D926" s="381"/>
      <c r="E926" s="381"/>
    </row>
    <row r="927" spans="1:5">
      <c r="A927" s="380">
        <v>43790</v>
      </c>
      <c r="B927" s="381"/>
      <c r="C927" s="381"/>
      <c r="D927" s="381"/>
      <c r="E927" s="381"/>
    </row>
    <row r="928" spans="1:5">
      <c r="A928" s="380">
        <v>43791</v>
      </c>
      <c r="B928" s="381"/>
      <c r="C928" s="381"/>
      <c r="D928" s="381"/>
      <c r="E928" s="381"/>
    </row>
    <row r="929" spans="1:5">
      <c r="A929" s="380">
        <v>43792</v>
      </c>
      <c r="B929" s="381"/>
      <c r="C929" s="381"/>
      <c r="D929" s="381"/>
      <c r="E929" s="381"/>
    </row>
    <row r="930" spans="1:5">
      <c r="A930" s="380">
        <v>43793</v>
      </c>
      <c r="B930" s="381"/>
      <c r="C930" s="381"/>
      <c r="D930" s="381"/>
      <c r="E930" s="381"/>
    </row>
    <row r="931" spans="1:5">
      <c r="A931" s="380">
        <v>43794</v>
      </c>
      <c r="B931" s="381"/>
      <c r="C931" s="381"/>
      <c r="D931" s="381"/>
      <c r="E931" s="381"/>
    </row>
    <row r="932" spans="1:5">
      <c r="A932" s="380">
        <v>43795</v>
      </c>
      <c r="B932" s="381"/>
      <c r="C932" s="381"/>
      <c r="D932" s="381"/>
      <c r="E932" s="381"/>
    </row>
    <row r="933" spans="1:5">
      <c r="A933" s="380">
        <v>43796</v>
      </c>
      <c r="B933" s="381"/>
      <c r="C933" s="381"/>
      <c r="D933" s="381"/>
      <c r="E933" s="381"/>
    </row>
    <row r="934" spans="1:5">
      <c r="A934" s="380">
        <v>43797</v>
      </c>
      <c r="B934" s="381"/>
      <c r="C934" s="381"/>
      <c r="D934" s="381"/>
      <c r="E934" s="381"/>
    </row>
    <row r="935" spans="1:5">
      <c r="A935" s="380">
        <v>43798</v>
      </c>
      <c r="B935" s="381"/>
      <c r="C935" s="381"/>
      <c r="D935" s="381"/>
      <c r="E935" s="381"/>
    </row>
    <row r="936" spans="1:5">
      <c r="A936" s="380">
        <v>43799</v>
      </c>
      <c r="B936" s="381"/>
      <c r="C936" s="381"/>
      <c r="D936" s="381"/>
      <c r="E936" s="381"/>
    </row>
    <row r="937" spans="1:5">
      <c r="A937" s="380">
        <v>43800</v>
      </c>
      <c r="B937" s="381"/>
      <c r="C937" s="381"/>
      <c r="D937" s="381"/>
      <c r="E937" s="381"/>
    </row>
    <row r="938" spans="1:5">
      <c r="A938" s="380">
        <v>43801</v>
      </c>
      <c r="B938" s="381"/>
      <c r="C938" s="381"/>
      <c r="D938" s="381"/>
      <c r="E938" s="381"/>
    </row>
    <row r="939" spans="1:5">
      <c r="A939" s="380">
        <v>43802</v>
      </c>
      <c r="B939" s="381"/>
      <c r="C939" s="381"/>
      <c r="D939" s="381"/>
      <c r="E939" s="381"/>
    </row>
    <row r="940" spans="1:5">
      <c r="A940" s="380">
        <v>43803</v>
      </c>
      <c r="B940" s="381"/>
      <c r="C940" s="381"/>
      <c r="D940" s="381"/>
      <c r="E940" s="381"/>
    </row>
    <row r="941" spans="1:5">
      <c r="A941" s="380">
        <v>43804</v>
      </c>
      <c r="B941" s="381"/>
      <c r="C941" s="381"/>
      <c r="D941" s="381"/>
      <c r="E941" s="381"/>
    </row>
    <row r="942" spans="1:5">
      <c r="A942" s="380">
        <v>43805</v>
      </c>
      <c r="B942" s="381"/>
      <c r="C942" s="381"/>
      <c r="D942" s="381"/>
      <c r="E942" s="381"/>
    </row>
    <row r="943" spans="1:5">
      <c r="A943" s="380">
        <v>43806</v>
      </c>
      <c r="B943" s="381"/>
      <c r="C943" s="381"/>
      <c r="D943" s="381"/>
      <c r="E943" s="381"/>
    </row>
    <row r="944" spans="1:5">
      <c r="A944" s="380">
        <v>43807</v>
      </c>
      <c r="B944" s="381"/>
      <c r="C944" s="381"/>
      <c r="D944" s="381"/>
      <c r="E944" s="381"/>
    </row>
    <row r="945" spans="1:5">
      <c r="A945" s="380">
        <v>43808</v>
      </c>
      <c r="B945" s="381"/>
      <c r="C945" s="381"/>
      <c r="D945" s="381"/>
      <c r="E945" s="381"/>
    </row>
    <row r="946" spans="1:5">
      <c r="A946" s="380">
        <v>43809</v>
      </c>
      <c r="B946" s="381"/>
      <c r="C946" s="381"/>
      <c r="D946" s="381"/>
      <c r="E946" s="381"/>
    </row>
    <row r="947" spans="1:5">
      <c r="A947" s="380">
        <v>43810</v>
      </c>
      <c r="B947" s="381"/>
      <c r="C947" s="381"/>
      <c r="D947" s="381"/>
      <c r="E947" s="381"/>
    </row>
    <row r="948" spans="1:5">
      <c r="A948" s="380">
        <v>43811</v>
      </c>
      <c r="B948" s="381"/>
      <c r="C948" s="381"/>
      <c r="D948" s="381"/>
      <c r="E948" s="381"/>
    </row>
    <row r="949" spans="1:5">
      <c r="A949" s="380">
        <v>43812</v>
      </c>
      <c r="B949" s="381"/>
      <c r="C949" s="381"/>
      <c r="D949" s="381"/>
      <c r="E949" s="381"/>
    </row>
    <row r="950" spans="1:5">
      <c r="A950" s="380">
        <v>43813</v>
      </c>
      <c r="B950" s="381"/>
      <c r="C950" s="381"/>
      <c r="D950" s="381"/>
      <c r="E950" s="381"/>
    </row>
    <row r="951" spans="1:5">
      <c r="A951" s="380">
        <v>43814</v>
      </c>
      <c r="B951" s="381"/>
      <c r="C951" s="381"/>
      <c r="D951" s="381"/>
      <c r="E951" s="381"/>
    </row>
    <row r="952" spans="1:5">
      <c r="A952" s="380">
        <v>43815</v>
      </c>
      <c r="B952" s="381"/>
      <c r="C952" s="381"/>
      <c r="D952" s="381"/>
      <c r="E952" s="381"/>
    </row>
    <row r="953" spans="1:5">
      <c r="A953" s="380">
        <v>43816</v>
      </c>
      <c r="B953" s="381"/>
      <c r="C953" s="381"/>
      <c r="D953" s="381"/>
      <c r="E953" s="381"/>
    </row>
    <row r="954" spans="1:5">
      <c r="A954" s="380">
        <v>43817</v>
      </c>
      <c r="B954" s="381"/>
      <c r="C954" s="381"/>
      <c r="D954" s="381"/>
      <c r="E954" s="381"/>
    </row>
    <row r="955" spans="1:5">
      <c r="A955" s="380">
        <v>43818</v>
      </c>
      <c r="B955" s="381"/>
      <c r="C955" s="381"/>
      <c r="D955" s="381"/>
      <c r="E955" s="381"/>
    </row>
    <row r="956" spans="1:5">
      <c r="A956" s="380">
        <v>43819</v>
      </c>
      <c r="B956" s="381"/>
      <c r="C956" s="381"/>
      <c r="D956" s="381"/>
      <c r="E956" s="381"/>
    </row>
    <row r="957" spans="1:5">
      <c r="A957" s="380">
        <v>43820</v>
      </c>
      <c r="B957" s="381"/>
      <c r="C957" s="381"/>
      <c r="D957" s="381"/>
      <c r="E957" s="381"/>
    </row>
    <row r="958" spans="1:5">
      <c r="A958" s="380">
        <v>43821</v>
      </c>
      <c r="B958" s="381"/>
      <c r="C958" s="381"/>
      <c r="D958" s="381"/>
      <c r="E958" s="381"/>
    </row>
    <row r="959" spans="1:5">
      <c r="A959" s="380">
        <v>43822</v>
      </c>
      <c r="B959" s="381"/>
      <c r="C959" s="381"/>
      <c r="D959" s="381"/>
      <c r="E959" s="381"/>
    </row>
    <row r="960" spans="1:5">
      <c r="A960" s="380">
        <v>43823</v>
      </c>
      <c r="B960" s="381"/>
      <c r="C960" s="381"/>
      <c r="D960" s="381"/>
      <c r="E960" s="381"/>
    </row>
    <row r="961" spans="1:5">
      <c r="A961" s="380">
        <v>43824</v>
      </c>
      <c r="B961" s="381"/>
      <c r="C961" s="381"/>
      <c r="D961" s="381"/>
      <c r="E961" s="381"/>
    </row>
    <row r="962" spans="1:5">
      <c r="A962" s="380">
        <v>43825</v>
      </c>
      <c r="B962" s="381"/>
      <c r="C962" s="381"/>
      <c r="D962" s="381"/>
      <c r="E962" s="381"/>
    </row>
    <row r="963" spans="1:5">
      <c r="A963" s="380">
        <v>43826</v>
      </c>
      <c r="B963" s="381"/>
      <c r="C963" s="381"/>
      <c r="D963" s="381"/>
      <c r="E963" s="381"/>
    </row>
    <row r="964" spans="1:5">
      <c r="A964" s="380">
        <v>43827</v>
      </c>
      <c r="B964" s="381"/>
      <c r="C964" s="381"/>
      <c r="D964" s="381"/>
      <c r="E964" s="381"/>
    </row>
    <row r="965" spans="1:5">
      <c r="A965" s="380">
        <v>43828</v>
      </c>
      <c r="B965" s="381"/>
      <c r="C965" s="381"/>
      <c r="D965" s="381"/>
      <c r="E965" s="381"/>
    </row>
    <row r="966" spans="1:5">
      <c r="A966" s="380">
        <v>43829</v>
      </c>
      <c r="B966" s="381"/>
      <c r="C966" s="381"/>
      <c r="D966" s="381"/>
      <c r="E966" s="381"/>
    </row>
    <row r="967" spans="1:5">
      <c r="A967" s="380">
        <v>43830</v>
      </c>
      <c r="B967" s="381">
        <v>-0.1</v>
      </c>
      <c r="C967" s="381">
        <v>1.25</v>
      </c>
      <c r="D967" s="381">
        <v>3</v>
      </c>
      <c r="E967" s="381">
        <v>-0.15</v>
      </c>
    </row>
    <row r="968" spans="1:5">
      <c r="A968" s="380">
        <v>43831</v>
      </c>
      <c r="B968" s="381"/>
      <c r="C968" s="381"/>
      <c r="D968" s="381"/>
      <c r="E968" s="3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63"/>
  <sheetViews>
    <sheetView topLeftCell="A7" workbookViewId="0">
      <selection activeCell="G42" sqref="G42"/>
    </sheetView>
  </sheetViews>
  <sheetFormatPr defaultRowHeight="12.75"/>
  <sheetData>
    <row r="1" spans="1:11">
      <c r="A1" s="59" t="s">
        <v>299</v>
      </c>
      <c r="B1" s="319" t="str">
        <f>IF(Content!$D$1=1,B2,B3)</f>
        <v>ECPI (current forecast)</v>
      </c>
      <c r="C1" s="319" t="str">
        <f>IF(Content!$D$1=1,C2,C3)</f>
        <v>ECPI (previous forecast)</v>
      </c>
      <c r="E1" s="319" t="str">
        <f>IF(Content!$D$1=1,E2,E3)</f>
        <v>External Commodity Price Index (ЕСРІ), Dec 2004 = 1</v>
      </c>
    </row>
    <row r="2" spans="1:11" hidden="1">
      <c r="A2" s="59"/>
      <c r="B2" s="1" t="s">
        <v>1227</v>
      </c>
      <c r="C2" s="1" t="s">
        <v>1228</v>
      </c>
      <c r="E2" s="1" t="s">
        <v>1729</v>
      </c>
    </row>
    <row r="3" spans="1:11" hidden="1">
      <c r="B3" s="1" t="s">
        <v>1229</v>
      </c>
      <c r="C3" s="1" t="s">
        <v>1230</v>
      </c>
      <c r="E3" s="1" t="s">
        <v>1231</v>
      </c>
    </row>
    <row r="4" spans="1:11">
      <c r="A4" s="30">
        <v>42370</v>
      </c>
      <c r="B4" s="251">
        <v>0.78100000000000003</v>
      </c>
      <c r="C4" s="31"/>
      <c r="K4" s="251"/>
    </row>
    <row r="5" spans="1:11">
      <c r="A5" s="30">
        <v>42401</v>
      </c>
      <c r="B5" s="251">
        <v>0.78500000000000003</v>
      </c>
      <c r="C5" s="31"/>
      <c r="K5" s="251"/>
    </row>
    <row r="6" spans="1:11">
      <c r="A6" s="30">
        <v>42430</v>
      </c>
      <c r="B6" s="251">
        <v>0.83799999999999997</v>
      </c>
      <c r="C6" s="31"/>
      <c r="K6" s="251"/>
    </row>
    <row r="7" spans="1:11">
      <c r="A7" s="30">
        <v>42461</v>
      </c>
      <c r="B7" s="251">
        <v>0.92200000000000004</v>
      </c>
      <c r="C7" s="31"/>
      <c r="K7" s="251"/>
    </row>
    <row r="8" spans="1:11">
      <c r="A8" s="30">
        <v>42491</v>
      </c>
      <c r="B8" s="251">
        <v>0.97299999999999998</v>
      </c>
      <c r="C8" s="31"/>
      <c r="K8" s="251"/>
    </row>
    <row r="9" spans="1:11">
      <c r="A9" s="30">
        <v>42522</v>
      </c>
      <c r="B9" s="251">
        <v>0.89600000000000002</v>
      </c>
      <c r="C9" s="31"/>
      <c r="K9" s="251"/>
    </row>
    <row r="10" spans="1:11">
      <c r="A10" s="30">
        <v>42552</v>
      </c>
      <c r="B10" s="251">
        <v>0.85699999999999998</v>
      </c>
      <c r="C10" s="31"/>
      <c r="K10" s="251"/>
    </row>
    <row r="11" spans="1:11">
      <c r="A11" s="30">
        <v>42583</v>
      </c>
      <c r="B11" s="251">
        <v>0.84799999999999998</v>
      </c>
      <c r="C11" s="31"/>
      <c r="K11" s="251"/>
    </row>
    <row r="12" spans="1:11">
      <c r="A12" s="30">
        <v>42614</v>
      </c>
      <c r="B12" s="251">
        <v>0.83599999999999997</v>
      </c>
      <c r="C12" s="31"/>
      <c r="K12" s="251"/>
    </row>
    <row r="13" spans="1:11">
      <c r="A13" s="30">
        <v>42644</v>
      </c>
      <c r="B13" s="251">
        <v>0.83899999999999997</v>
      </c>
      <c r="C13" s="31"/>
      <c r="K13" s="251"/>
    </row>
    <row r="14" spans="1:11">
      <c r="A14" s="30">
        <v>42675</v>
      </c>
      <c r="B14" s="251">
        <v>0.88900000000000001</v>
      </c>
      <c r="C14" s="31"/>
      <c r="K14" s="251"/>
    </row>
    <row r="15" spans="1:11">
      <c r="A15" s="30">
        <v>42705</v>
      </c>
      <c r="B15" s="251">
        <v>0.91800000000000004</v>
      </c>
      <c r="C15" s="31"/>
      <c r="K15" s="251"/>
    </row>
    <row r="16" spans="1:11">
      <c r="A16" s="30">
        <v>42736</v>
      </c>
      <c r="B16" s="251">
        <v>0.93700000000000006</v>
      </c>
      <c r="C16" s="31"/>
      <c r="K16" s="251"/>
    </row>
    <row r="17" spans="1:14">
      <c r="A17" s="30">
        <v>42767</v>
      </c>
      <c r="B17" s="251">
        <v>0.93600000000000005</v>
      </c>
      <c r="C17" s="31"/>
      <c r="K17" s="251"/>
    </row>
    <row r="18" spans="1:14">
      <c r="A18" s="30">
        <v>42795</v>
      </c>
      <c r="B18" s="251">
        <v>0.94</v>
      </c>
      <c r="C18" s="31"/>
      <c r="E18" s="319" t="str">
        <f>IF(Content!$D$1=1,E19,E20)</f>
        <v>Source: NBU staff estimates.</v>
      </c>
      <c r="K18" s="251"/>
    </row>
    <row r="19" spans="1:14">
      <c r="A19" s="30">
        <v>42826</v>
      </c>
      <c r="B19" s="251">
        <v>0.90800000000000003</v>
      </c>
      <c r="C19" s="31"/>
      <c r="E19" s="2" t="s">
        <v>126</v>
      </c>
      <c r="K19" s="251"/>
      <c r="N19" s="220"/>
    </row>
    <row r="20" spans="1:14">
      <c r="A20" s="30">
        <v>42856</v>
      </c>
      <c r="B20" s="251">
        <v>0.90100000000000002</v>
      </c>
      <c r="C20" s="31"/>
      <c r="E20" s="2" t="s">
        <v>129</v>
      </c>
      <c r="K20" s="251"/>
    </row>
    <row r="21" spans="1:14">
      <c r="A21" s="30">
        <v>42887</v>
      </c>
      <c r="B21" s="251">
        <v>0.90300000000000002</v>
      </c>
      <c r="C21" s="31"/>
      <c r="K21" s="251"/>
    </row>
    <row r="22" spans="1:14">
      <c r="A22" s="30">
        <v>42917</v>
      </c>
      <c r="B22" s="251">
        <v>0.93400000000000005</v>
      </c>
      <c r="C22" s="31"/>
      <c r="K22" s="251"/>
    </row>
    <row r="23" spans="1:14">
      <c r="A23" s="30">
        <v>42948</v>
      </c>
      <c r="B23" s="251">
        <v>0.96699999999999997</v>
      </c>
      <c r="C23" s="31"/>
      <c r="K23" s="251"/>
    </row>
    <row r="24" spans="1:14">
      <c r="A24" s="30">
        <v>42979</v>
      </c>
      <c r="B24" s="251">
        <v>0.99</v>
      </c>
      <c r="C24" s="31"/>
      <c r="K24" s="251"/>
    </row>
    <row r="25" spans="1:14">
      <c r="A25" s="30">
        <v>43009</v>
      </c>
      <c r="B25" s="251">
        <v>0.97399999999999998</v>
      </c>
      <c r="C25" s="31"/>
      <c r="K25" s="251"/>
    </row>
    <row r="26" spans="1:14">
      <c r="A26" s="30">
        <v>43040</v>
      </c>
      <c r="B26" s="251">
        <v>0.97</v>
      </c>
      <c r="C26" s="31"/>
      <c r="K26" s="251"/>
    </row>
    <row r="27" spans="1:14">
      <c r="A27" s="30">
        <v>43070</v>
      </c>
      <c r="B27" s="251">
        <v>0.99199999999999999</v>
      </c>
      <c r="C27" s="31"/>
      <c r="K27" s="251"/>
    </row>
    <row r="28" spans="1:14">
      <c r="A28" s="30">
        <v>43101</v>
      </c>
      <c r="B28" s="251">
        <v>1.0269999999999999</v>
      </c>
      <c r="C28" s="31"/>
      <c r="K28" s="251"/>
    </row>
    <row r="29" spans="1:14">
      <c r="A29" s="30">
        <v>43132</v>
      </c>
      <c r="B29" s="251">
        <v>1.0529999999999999</v>
      </c>
      <c r="C29" s="31"/>
      <c r="K29" s="251"/>
    </row>
    <row r="30" spans="1:14">
      <c r="A30" s="30">
        <v>43160</v>
      </c>
      <c r="B30" s="251">
        <v>1.07</v>
      </c>
      <c r="C30" s="31"/>
      <c r="K30" s="251"/>
    </row>
    <row r="31" spans="1:14">
      <c r="A31" s="30">
        <v>43191</v>
      </c>
      <c r="B31" s="251">
        <v>1.06</v>
      </c>
      <c r="C31" s="31"/>
      <c r="K31" s="251"/>
    </row>
    <row r="32" spans="1:14">
      <c r="A32" s="30">
        <v>43221</v>
      </c>
      <c r="B32" s="251">
        <v>1.0620000000000001</v>
      </c>
      <c r="C32" s="31"/>
      <c r="K32" s="251"/>
    </row>
    <row r="33" spans="1:12">
      <c r="A33" s="30">
        <v>43252</v>
      </c>
      <c r="B33" s="251">
        <v>1.04</v>
      </c>
      <c r="C33" s="251">
        <v>1.052</v>
      </c>
      <c r="K33" s="251"/>
      <c r="L33" s="251"/>
    </row>
    <row r="34" spans="1:12">
      <c r="A34" s="30">
        <v>43282</v>
      </c>
      <c r="B34" s="251">
        <v>1.0289999999999999</v>
      </c>
      <c r="C34" s="251">
        <v>1.034</v>
      </c>
      <c r="K34" s="251"/>
      <c r="L34" s="251"/>
    </row>
    <row r="35" spans="1:12">
      <c r="A35" s="30">
        <v>43313</v>
      </c>
      <c r="B35" s="251">
        <v>1.022</v>
      </c>
      <c r="C35" s="251">
        <v>1.0269999999999999</v>
      </c>
      <c r="K35" s="251"/>
      <c r="L35" s="251"/>
    </row>
    <row r="36" spans="1:12">
      <c r="A36" s="30">
        <v>43344</v>
      </c>
      <c r="B36" s="251">
        <v>0.98799999999999999</v>
      </c>
      <c r="C36" s="251">
        <v>1.0209999999999999</v>
      </c>
      <c r="K36" s="251"/>
      <c r="L36" s="251"/>
    </row>
    <row r="37" spans="1:12">
      <c r="A37" s="30">
        <v>43374</v>
      </c>
      <c r="B37" s="251">
        <v>0.98099999999999998</v>
      </c>
      <c r="C37" s="251">
        <v>1.012</v>
      </c>
      <c r="K37" s="251"/>
      <c r="L37" s="251"/>
    </row>
    <row r="38" spans="1:12">
      <c r="A38" s="30">
        <v>43405</v>
      </c>
      <c r="B38" s="251">
        <v>0.97299999999999998</v>
      </c>
      <c r="C38" s="251">
        <v>1.008</v>
      </c>
      <c r="K38" s="251"/>
      <c r="L38" s="251"/>
    </row>
    <row r="39" spans="1:12">
      <c r="A39" s="30">
        <v>43435</v>
      </c>
      <c r="B39" s="251">
        <v>0.96699999999999997</v>
      </c>
      <c r="C39" s="251">
        <v>1.0029999999999999</v>
      </c>
      <c r="K39" s="251"/>
      <c r="L39" s="251"/>
    </row>
    <row r="40" spans="1:12">
      <c r="A40" s="30">
        <v>43466</v>
      </c>
      <c r="B40" s="251">
        <v>0.96599999999999997</v>
      </c>
      <c r="C40" s="251">
        <v>1.006</v>
      </c>
      <c r="K40" s="251"/>
      <c r="L40" s="251"/>
    </row>
    <row r="41" spans="1:12">
      <c r="A41" s="30">
        <v>43497</v>
      </c>
      <c r="B41" s="251">
        <v>0.96099999999999997</v>
      </c>
      <c r="C41" s="251">
        <v>1</v>
      </c>
      <c r="K41" s="251"/>
      <c r="L41" s="251"/>
    </row>
    <row r="42" spans="1:12">
      <c r="A42" s="30">
        <v>43525</v>
      </c>
      <c r="B42" s="251">
        <v>0.95399999999999996</v>
      </c>
      <c r="C42" s="251">
        <v>0.99399999999999999</v>
      </c>
      <c r="K42" s="251"/>
      <c r="L42" s="251"/>
    </row>
    <row r="43" spans="1:12">
      <c r="A43" s="30">
        <v>43556</v>
      </c>
      <c r="B43" s="251">
        <v>0.95499999999999996</v>
      </c>
      <c r="C43" s="251">
        <v>0.99399999999999999</v>
      </c>
      <c r="K43" s="251"/>
      <c r="L43" s="251"/>
    </row>
    <row r="44" spans="1:12">
      <c r="A44" s="30">
        <v>43586</v>
      </c>
      <c r="B44" s="251">
        <v>0.96399999999999997</v>
      </c>
      <c r="C44" s="251">
        <v>1.0029999999999999</v>
      </c>
      <c r="K44" s="251"/>
      <c r="L44" s="251"/>
    </row>
    <row r="45" spans="1:12">
      <c r="A45" s="30">
        <v>43617</v>
      </c>
      <c r="B45" s="251">
        <v>0.97</v>
      </c>
      <c r="C45" s="251">
        <v>1.01</v>
      </c>
      <c r="K45" s="251"/>
      <c r="L45" s="251"/>
    </row>
    <row r="46" spans="1:12">
      <c r="A46" s="30">
        <v>43647</v>
      </c>
      <c r="B46" s="251">
        <v>0.96099999999999997</v>
      </c>
      <c r="C46" s="251">
        <v>1.0009999999999999</v>
      </c>
      <c r="K46" s="251"/>
      <c r="L46" s="251"/>
    </row>
    <row r="47" spans="1:12">
      <c r="A47" s="30">
        <v>43678</v>
      </c>
      <c r="B47" s="251">
        <v>0.95699999999999996</v>
      </c>
      <c r="C47" s="251">
        <v>0.997</v>
      </c>
      <c r="K47" s="251"/>
      <c r="L47" s="251"/>
    </row>
    <row r="48" spans="1:12">
      <c r="A48" s="30">
        <v>43709</v>
      </c>
      <c r="B48" s="251">
        <v>0.95299999999999996</v>
      </c>
      <c r="C48" s="251">
        <v>0.99299999999999999</v>
      </c>
      <c r="K48" s="251"/>
      <c r="L48" s="251"/>
    </row>
    <row r="49" spans="1:12">
      <c r="A49" s="30">
        <v>43739</v>
      </c>
      <c r="B49" s="251">
        <v>0.94699999999999995</v>
      </c>
      <c r="C49" s="251">
        <v>0.98599999999999999</v>
      </c>
      <c r="K49" s="251"/>
      <c r="L49" s="251"/>
    </row>
    <row r="50" spans="1:12">
      <c r="A50" s="30">
        <v>43770</v>
      </c>
      <c r="B50" s="251">
        <v>0.95199999999999996</v>
      </c>
      <c r="C50" s="251">
        <v>0.99099999999999999</v>
      </c>
      <c r="K50" s="251"/>
      <c r="L50" s="251"/>
    </row>
    <row r="51" spans="1:12">
      <c r="A51" s="30">
        <v>43800</v>
      </c>
      <c r="B51" s="251">
        <v>0.95699999999999996</v>
      </c>
      <c r="C51" s="251">
        <v>0.996</v>
      </c>
      <c r="K51" s="251"/>
      <c r="L51" s="251"/>
    </row>
    <row r="52" spans="1:12">
      <c r="A52" s="30">
        <v>43831</v>
      </c>
      <c r="B52" s="251">
        <v>0.96099999999999997</v>
      </c>
      <c r="C52" s="251">
        <v>1.002</v>
      </c>
      <c r="K52" s="251"/>
      <c r="L52" s="251"/>
    </row>
    <row r="53" spans="1:12">
      <c r="A53" s="30">
        <v>43862</v>
      </c>
      <c r="B53" s="251">
        <v>0.95799999999999996</v>
      </c>
      <c r="C53" s="251">
        <v>1</v>
      </c>
      <c r="K53" s="251"/>
      <c r="L53" s="251"/>
    </row>
    <row r="54" spans="1:12">
      <c r="A54" s="30">
        <v>43891</v>
      </c>
      <c r="B54" s="251">
        <v>0.95499999999999996</v>
      </c>
      <c r="C54" s="251">
        <v>0.997</v>
      </c>
      <c r="K54" s="251"/>
      <c r="L54" s="251"/>
    </row>
    <row r="55" spans="1:12">
      <c r="A55" s="30">
        <v>43922</v>
      </c>
      <c r="B55" s="251">
        <v>0.95799999999999996</v>
      </c>
      <c r="C55" s="251">
        <v>0.999</v>
      </c>
      <c r="K55" s="251"/>
      <c r="L55" s="251"/>
    </row>
    <row r="56" spans="1:12">
      <c r="A56" s="30">
        <v>43952</v>
      </c>
      <c r="B56" s="251">
        <v>0.95899999999999996</v>
      </c>
      <c r="C56" s="251">
        <v>1</v>
      </c>
      <c r="K56" s="251"/>
      <c r="L56" s="251"/>
    </row>
    <row r="57" spans="1:12">
      <c r="A57" s="30">
        <v>43983</v>
      </c>
      <c r="B57" s="251">
        <v>0.96</v>
      </c>
      <c r="C57" s="251">
        <v>1.0009999999999999</v>
      </c>
      <c r="K57" s="251"/>
      <c r="L57" s="251"/>
    </row>
    <row r="58" spans="1:12">
      <c r="A58" s="30">
        <v>44013</v>
      </c>
      <c r="B58" s="251">
        <v>0.96</v>
      </c>
      <c r="C58" s="251">
        <v>1.002</v>
      </c>
      <c r="K58" s="251"/>
      <c r="L58" s="251"/>
    </row>
    <row r="59" spans="1:12">
      <c r="A59" s="30">
        <v>44044</v>
      </c>
      <c r="B59" s="251">
        <v>0.96299999999999997</v>
      </c>
      <c r="C59" s="251">
        <v>1.0049999999999999</v>
      </c>
      <c r="K59" s="251"/>
      <c r="L59" s="251"/>
    </row>
    <row r="60" spans="1:12">
      <c r="A60" s="30">
        <v>44075</v>
      </c>
      <c r="B60" s="251">
        <v>0.96599999999999997</v>
      </c>
      <c r="C60" s="251">
        <v>1.008</v>
      </c>
      <c r="K60" s="251"/>
      <c r="L60" s="251"/>
    </row>
    <row r="61" spans="1:12">
      <c r="A61" s="30">
        <v>44105</v>
      </c>
      <c r="B61" s="251">
        <v>0.96499999999999997</v>
      </c>
      <c r="C61" s="251">
        <v>1.0069999999999999</v>
      </c>
      <c r="K61" s="251"/>
      <c r="L61" s="251"/>
    </row>
    <row r="62" spans="1:12">
      <c r="A62" s="30">
        <v>44136</v>
      </c>
      <c r="B62" s="251">
        <v>0.96299999999999997</v>
      </c>
      <c r="C62" s="251">
        <v>1.0049999999999999</v>
      </c>
      <c r="K62" s="251"/>
      <c r="L62" s="251"/>
    </row>
    <row r="63" spans="1:12">
      <c r="A63" s="30">
        <v>44166</v>
      </c>
      <c r="B63" s="251">
        <v>0.96299999999999997</v>
      </c>
      <c r="C63" s="251">
        <v>1.0049999999999999</v>
      </c>
      <c r="K63" s="251"/>
      <c r="L63" s="25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737"/>
  <sheetViews>
    <sheetView workbookViewId="0">
      <selection activeCell="G42" sqref="G42"/>
    </sheetView>
  </sheetViews>
  <sheetFormatPr defaultRowHeight="12.75"/>
  <cols>
    <col min="1" max="1" width="11.7109375" bestFit="1" customWidth="1"/>
  </cols>
  <sheetData>
    <row r="1" spans="1:2">
      <c r="A1" s="59" t="s">
        <v>299</v>
      </c>
      <c r="B1" t="str">
        <f>IF(Content!$D$1=1,B2,B3)</f>
        <v xml:space="preserve">World Crude Oil Prices, USD/bbl </v>
      </c>
    </row>
    <row r="2" spans="1:2" hidden="1">
      <c r="A2" s="59"/>
      <c r="B2" s="1" t="s">
        <v>1142</v>
      </c>
    </row>
    <row r="3" spans="1:2" hidden="1">
      <c r="B3" s="1" t="s">
        <v>1143</v>
      </c>
    </row>
    <row r="4" spans="1:2">
      <c r="A4" s="228"/>
    </row>
    <row r="5" spans="1:2">
      <c r="A5" s="228"/>
      <c r="B5" s="457" t="str">
        <f>IF(Content!$D$1=1,B6,B7)</f>
        <v>no permission</v>
      </c>
    </row>
    <row r="6" spans="1:2">
      <c r="A6" s="228"/>
      <c r="B6" s="384" t="s">
        <v>1906</v>
      </c>
    </row>
    <row r="7" spans="1:2">
      <c r="A7" s="228"/>
      <c r="B7" s="384" t="s">
        <v>1907</v>
      </c>
    </row>
    <row r="8" spans="1:2">
      <c r="A8" s="228"/>
    </row>
    <row r="9" spans="1:2">
      <c r="A9" s="228"/>
    </row>
    <row r="10" spans="1:2">
      <c r="A10" s="228"/>
    </row>
    <row r="11" spans="1:2">
      <c r="A11" s="228"/>
    </row>
    <row r="12" spans="1:2">
      <c r="A12" s="228"/>
    </row>
    <row r="13" spans="1:2">
      <c r="A13" s="228"/>
    </row>
    <row r="14" spans="1:2">
      <c r="A14" s="228"/>
    </row>
    <row r="15" spans="1:2">
      <c r="A15" s="228"/>
    </row>
    <row r="16" spans="1:2">
      <c r="A16" s="228"/>
    </row>
    <row r="17" spans="1:10">
      <c r="A17" s="228"/>
    </row>
    <row r="18" spans="1:10">
      <c r="A18" s="228"/>
    </row>
    <row r="19" spans="1:10">
      <c r="A19" s="228"/>
      <c r="B19" s="2"/>
    </row>
    <row r="20" spans="1:10">
      <c r="A20" s="228"/>
      <c r="B20" s="2"/>
      <c r="J20" s="220"/>
    </row>
    <row r="21" spans="1:10">
      <c r="A21" s="228"/>
    </row>
    <row r="22" spans="1:10">
      <c r="A22" s="228"/>
    </row>
    <row r="23" spans="1:10">
      <c r="A23" s="228"/>
    </row>
    <row r="24" spans="1:10">
      <c r="A24" s="228"/>
    </row>
    <row r="25" spans="1:10">
      <c r="A25" s="228"/>
    </row>
    <row r="26" spans="1:10">
      <c r="A26" s="228"/>
    </row>
    <row r="27" spans="1:10">
      <c r="A27" s="228"/>
    </row>
    <row r="28" spans="1:10">
      <c r="A28" s="228"/>
    </row>
    <row r="29" spans="1:10">
      <c r="A29" s="228"/>
    </row>
    <row r="30" spans="1:10">
      <c r="A30" s="228"/>
    </row>
    <row r="31" spans="1:10">
      <c r="A31" s="228"/>
    </row>
    <row r="32" spans="1:10">
      <c r="A32" s="228"/>
    </row>
    <row r="33" spans="1:1">
      <c r="A33" s="228"/>
    </row>
    <row r="34" spans="1:1">
      <c r="A34" s="228"/>
    </row>
    <row r="35" spans="1:1">
      <c r="A35" s="228"/>
    </row>
    <row r="36" spans="1:1">
      <c r="A36" s="228"/>
    </row>
    <row r="37" spans="1:1">
      <c r="A37" s="228"/>
    </row>
    <row r="38" spans="1:1">
      <c r="A38" s="228"/>
    </row>
    <row r="39" spans="1:1">
      <c r="A39" s="228"/>
    </row>
    <row r="40" spans="1:1">
      <c r="A40" s="228"/>
    </row>
    <row r="41" spans="1:1">
      <c r="A41" s="228"/>
    </row>
    <row r="42" spans="1:1">
      <c r="A42" s="228"/>
    </row>
    <row r="43" spans="1:1">
      <c r="A43" s="228"/>
    </row>
    <row r="44" spans="1:1">
      <c r="A44" s="228"/>
    </row>
    <row r="45" spans="1:1">
      <c r="A45" s="228"/>
    </row>
    <row r="46" spans="1:1">
      <c r="A46" s="228"/>
    </row>
    <row r="47" spans="1:1">
      <c r="A47" s="228"/>
    </row>
    <row r="48" spans="1:1">
      <c r="A48" s="228"/>
    </row>
    <row r="49" spans="1:1">
      <c r="A49" s="228"/>
    </row>
    <row r="50" spans="1:1">
      <c r="A50" s="228"/>
    </row>
    <row r="51" spans="1:1">
      <c r="A51" s="228"/>
    </row>
    <row r="52" spans="1:1">
      <c r="A52" s="228"/>
    </row>
    <row r="53" spans="1:1">
      <c r="A53" s="228"/>
    </row>
    <row r="54" spans="1:1">
      <c r="A54" s="228"/>
    </row>
    <row r="55" spans="1:1">
      <c r="A55" s="228"/>
    </row>
    <row r="56" spans="1:1">
      <c r="A56" s="228"/>
    </row>
    <row r="57" spans="1:1">
      <c r="A57" s="228"/>
    </row>
    <row r="58" spans="1:1">
      <c r="A58" s="228"/>
    </row>
    <row r="59" spans="1:1">
      <c r="A59" s="228"/>
    </row>
    <row r="60" spans="1:1">
      <c r="A60" s="228"/>
    </row>
    <row r="61" spans="1:1">
      <c r="A61" s="228"/>
    </row>
    <row r="62" spans="1:1">
      <c r="A62" s="228"/>
    </row>
    <row r="63" spans="1:1">
      <c r="A63" s="228"/>
    </row>
    <row r="64" spans="1:1">
      <c r="A64" s="228"/>
    </row>
    <row r="65" spans="1:1">
      <c r="A65" s="228"/>
    </row>
    <row r="66" spans="1:1">
      <c r="A66" s="228"/>
    </row>
    <row r="67" spans="1:1">
      <c r="A67" s="228"/>
    </row>
    <row r="68" spans="1:1">
      <c r="A68" s="228"/>
    </row>
    <row r="69" spans="1:1">
      <c r="A69" s="228"/>
    </row>
    <row r="70" spans="1:1">
      <c r="A70" s="228"/>
    </row>
    <row r="71" spans="1:1">
      <c r="A71" s="228"/>
    </row>
    <row r="72" spans="1:1">
      <c r="A72" s="228"/>
    </row>
    <row r="73" spans="1:1">
      <c r="A73" s="228"/>
    </row>
    <row r="74" spans="1:1">
      <c r="A74" s="228"/>
    </row>
    <row r="75" spans="1:1">
      <c r="A75" s="228"/>
    </row>
    <row r="76" spans="1:1">
      <c r="A76" s="228"/>
    </row>
    <row r="77" spans="1:1">
      <c r="A77" s="228"/>
    </row>
    <row r="78" spans="1:1">
      <c r="A78" s="228"/>
    </row>
    <row r="79" spans="1:1">
      <c r="A79" s="228"/>
    </row>
    <row r="80" spans="1:1">
      <c r="A80" s="228"/>
    </row>
    <row r="81" spans="1:1">
      <c r="A81" s="228"/>
    </row>
    <row r="82" spans="1:1">
      <c r="A82" s="228"/>
    </row>
    <row r="83" spans="1:1">
      <c r="A83" s="228"/>
    </row>
    <row r="84" spans="1:1">
      <c r="A84" s="228"/>
    </row>
    <row r="85" spans="1:1">
      <c r="A85" s="228"/>
    </row>
    <row r="86" spans="1:1">
      <c r="A86" s="228"/>
    </row>
    <row r="87" spans="1:1">
      <c r="A87" s="228"/>
    </row>
    <row r="88" spans="1:1">
      <c r="A88" s="228"/>
    </row>
    <row r="89" spans="1:1">
      <c r="A89" s="228"/>
    </row>
    <row r="90" spans="1:1">
      <c r="A90" s="228"/>
    </row>
    <row r="91" spans="1:1">
      <c r="A91" s="228"/>
    </row>
    <row r="92" spans="1:1">
      <c r="A92" s="228"/>
    </row>
    <row r="93" spans="1:1">
      <c r="A93" s="228"/>
    </row>
    <row r="94" spans="1:1">
      <c r="A94" s="228"/>
    </row>
    <row r="95" spans="1:1">
      <c r="A95" s="228"/>
    </row>
    <row r="96" spans="1:1">
      <c r="A96" s="228"/>
    </row>
    <row r="97" spans="1:1">
      <c r="A97" s="228"/>
    </row>
    <row r="98" spans="1:1">
      <c r="A98" s="228"/>
    </row>
    <row r="99" spans="1:1">
      <c r="A99" s="228"/>
    </row>
    <row r="100" spans="1:1">
      <c r="A100" s="228"/>
    </row>
    <row r="101" spans="1:1">
      <c r="A101" s="228"/>
    </row>
    <row r="102" spans="1:1">
      <c r="A102" s="228"/>
    </row>
    <row r="103" spans="1:1">
      <c r="A103" s="228"/>
    </row>
    <row r="104" spans="1:1">
      <c r="A104" s="228"/>
    </row>
    <row r="105" spans="1:1">
      <c r="A105" s="228"/>
    </row>
    <row r="106" spans="1:1">
      <c r="A106" s="228"/>
    </row>
    <row r="107" spans="1:1">
      <c r="A107" s="228"/>
    </row>
    <row r="108" spans="1:1">
      <c r="A108" s="228"/>
    </row>
    <row r="109" spans="1:1">
      <c r="A109" s="228"/>
    </row>
    <row r="110" spans="1:1">
      <c r="A110" s="228"/>
    </row>
    <row r="111" spans="1:1">
      <c r="A111" s="228"/>
    </row>
    <row r="112" spans="1:1">
      <c r="A112" s="228"/>
    </row>
    <row r="113" spans="1:1">
      <c r="A113" s="228"/>
    </row>
    <row r="114" spans="1:1">
      <c r="A114" s="228"/>
    </row>
    <row r="115" spans="1:1">
      <c r="A115" s="228"/>
    </row>
    <row r="116" spans="1:1">
      <c r="A116" s="228"/>
    </row>
    <row r="117" spans="1:1">
      <c r="A117" s="228"/>
    </row>
    <row r="118" spans="1:1">
      <c r="A118" s="228"/>
    </row>
    <row r="119" spans="1:1">
      <c r="A119" s="228"/>
    </row>
    <row r="120" spans="1:1">
      <c r="A120" s="228"/>
    </row>
    <row r="121" spans="1:1">
      <c r="A121" s="228"/>
    </row>
    <row r="122" spans="1:1">
      <c r="A122" s="228"/>
    </row>
    <row r="123" spans="1:1">
      <c r="A123" s="228"/>
    </row>
    <row r="124" spans="1:1">
      <c r="A124" s="228"/>
    </row>
    <row r="125" spans="1:1">
      <c r="A125" s="228"/>
    </row>
    <row r="126" spans="1:1">
      <c r="A126" s="228"/>
    </row>
    <row r="127" spans="1:1">
      <c r="A127" s="228"/>
    </row>
    <row r="128" spans="1:1">
      <c r="A128" s="228"/>
    </row>
    <row r="129" spans="1:1">
      <c r="A129" s="228"/>
    </row>
    <row r="130" spans="1:1">
      <c r="A130" s="228"/>
    </row>
    <row r="131" spans="1:1">
      <c r="A131" s="228"/>
    </row>
    <row r="132" spans="1:1">
      <c r="A132" s="228"/>
    </row>
    <row r="133" spans="1:1">
      <c r="A133" s="228"/>
    </row>
    <row r="134" spans="1:1">
      <c r="A134" s="228"/>
    </row>
    <row r="135" spans="1:1">
      <c r="A135" s="228"/>
    </row>
    <row r="136" spans="1:1">
      <c r="A136" s="228"/>
    </row>
    <row r="137" spans="1:1">
      <c r="A137" s="228"/>
    </row>
    <row r="138" spans="1:1">
      <c r="A138" s="228"/>
    </row>
    <row r="139" spans="1:1">
      <c r="A139" s="228"/>
    </row>
    <row r="140" spans="1:1">
      <c r="A140" s="228"/>
    </row>
    <row r="141" spans="1:1">
      <c r="A141" s="228"/>
    </row>
    <row r="142" spans="1:1">
      <c r="A142" s="228"/>
    </row>
    <row r="143" spans="1:1">
      <c r="A143" s="228"/>
    </row>
    <row r="144" spans="1:1">
      <c r="A144" s="229"/>
    </row>
    <row r="145" spans="1:1">
      <c r="A145" s="229"/>
    </row>
    <row r="146" spans="1:1">
      <c r="A146" s="229"/>
    </row>
    <row r="147" spans="1:1">
      <c r="A147" s="229"/>
    </row>
    <row r="148" spans="1:1">
      <c r="A148" s="229"/>
    </row>
    <row r="149" spans="1:1">
      <c r="A149" s="229"/>
    </row>
    <row r="150" spans="1:1">
      <c r="A150" s="229"/>
    </row>
    <row r="151" spans="1:1">
      <c r="A151" s="229"/>
    </row>
    <row r="152" spans="1:1">
      <c r="A152" s="229"/>
    </row>
    <row r="153" spans="1:1">
      <c r="A153" s="229"/>
    </row>
    <row r="154" spans="1:1">
      <c r="A154" s="229"/>
    </row>
    <row r="155" spans="1:1">
      <c r="A155" s="229"/>
    </row>
    <row r="156" spans="1:1">
      <c r="A156" s="229"/>
    </row>
    <row r="157" spans="1:1">
      <c r="A157" s="229"/>
    </row>
    <row r="158" spans="1:1">
      <c r="A158" s="229"/>
    </row>
    <row r="159" spans="1:1">
      <c r="A159" s="229"/>
    </row>
    <row r="160" spans="1:1">
      <c r="A160" s="229"/>
    </row>
    <row r="161" spans="1:1">
      <c r="A161" s="229"/>
    </row>
    <row r="162" spans="1:1">
      <c r="A162" s="229"/>
    </row>
    <row r="163" spans="1:1">
      <c r="A163" s="229"/>
    </row>
    <row r="164" spans="1:1">
      <c r="A164" s="229"/>
    </row>
    <row r="165" spans="1:1">
      <c r="A165" s="229"/>
    </row>
    <row r="166" spans="1:1">
      <c r="A166" s="229"/>
    </row>
    <row r="167" spans="1:1">
      <c r="A167" s="229"/>
    </row>
    <row r="168" spans="1:1">
      <c r="A168" s="229"/>
    </row>
    <row r="169" spans="1:1">
      <c r="A169" s="229"/>
    </row>
    <row r="170" spans="1:1">
      <c r="A170" s="229"/>
    </row>
    <row r="171" spans="1:1">
      <c r="A171" s="229"/>
    </row>
    <row r="172" spans="1:1">
      <c r="A172" s="229"/>
    </row>
    <row r="173" spans="1:1">
      <c r="A173" s="229"/>
    </row>
    <row r="174" spans="1:1">
      <c r="A174" s="229"/>
    </row>
    <row r="175" spans="1:1">
      <c r="A175" s="229"/>
    </row>
    <row r="176" spans="1:1">
      <c r="A176" s="229"/>
    </row>
    <row r="177" spans="1:1">
      <c r="A177" s="229"/>
    </row>
    <row r="178" spans="1:1">
      <c r="A178" s="229"/>
    </row>
    <row r="179" spans="1:1">
      <c r="A179" s="229"/>
    </row>
    <row r="180" spans="1:1">
      <c r="A180" s="229"/>
    </row>
    <row r="181" spans="1:1">
      <c r="A181" s="229"/>
    </row>
    <row r="182" spans="1:1">
      <c r="A182" s="229"/>
    </row>
    <row r="183" spans="1:1">
      <c r="A183" s="229"/>
    </row>
    <row r="184" spans="1:1">
      <c r="A184" s="229"/>
    </row>
    <row r="185" spans="1:1">
      <c r="A185" s="229"/>
    </row>
    <row r="186" spans="1:1">
      <c r="A186" s="229"/>
    </row>
    <row r="187" spans="1:1">
      <c r="A187" s="229"/>
    </row>
    <row r="188" spans="1:1">
      <c r="A188" s="229"/>
    </row>
    <row r="189" spans="1:1">
      <c r="A189" s="229"/>
    </row>
    <row r="190" spans="1:1">
      <c r="A190" s="229"/>
    </row>
    <row r="191" spans="1:1">
      <c r="A191" s="229"/>
    </row>
    <row r="192" spans="1:1">
      <c r="A192" s="229"/>
    </row>
    <row r="193" spans="1:1">
      <c r="A193" s="229"/>
    </row>
    <row r="194" spans="1:1">
      <c r="A194" s="229"/>
    </row>
    <row r="195" spans="1:1">
      <c r="A195" s="229"/>
    </row>
    <row r="196" spans="1:1">
      <c r="A196" s="229"/>
    </row>
    <row r="197" spans="1:1">
      <c r="A197" s="229"/>
    </row>
    <row r="198" spans="1:1">
      <c r="A198" s="229"/>
    </row>
    <row r="199" spans="1:1">
      <c r="A199" s="229"/>
    </row>
    <row r="200" spans="1:1">
      <c r="A200" s="229"/>
    </row>
    <row r="201" spans="1:1">
      <c r="A201" s="229"/>
    </row>
    <row r="202" spans="1:1">
      <c r="A202" s="229"/>
    </row>
    <row r="203" spans="1:1">
      <c r="A203" s="229"/>
    </row>
    <row r="204" spans="1:1">
      <c r="A204" s="229"/>
    </row>
    <row r="205" spans="1:1">
      <c r="A205" s="229"/>
    </row>
    <row r="206" spans="1:1">
      <c r="A206" s="229"/>
    </row>
    <row r="207" spans="1:1">
      <c r="A207" s="229"/>
    </row>
    <row r="208" spans="1:1">
      <c r="A208" s="229"/>
    </row>
    <row r="209" spans="1:1">
      <c r="A209" s="229"/>
    </row>
    <row r="210" spans="1:1">
      <c r="A210" s="229"/>
    </row>
    <row r="211" spans="1:1">
      <c r="A211" s="229"/>
    </row>
    <row r="212" spans="1:1">
      <c r="A212" s="229"/>
    </row>
    <row r="213" spans="1:1">
      <c r="A213" s="229"/>
    </row>
    <row r="214" spans="1:1">
      <c r="A214" s="229"/>
    </row>
    <row r="215" spans="1:1">
      <c r="A215" s="229"/>
    </row>
    <row r="216" spans="1:1">
      <c r="A216" s="229"/>
    </row>
    <row r="217" spans="1:1">
      <c r="A217" s="229"/>
    </row>
    <row r="218" spans="1:1">
      <c r="A218" s="229"/>
    </row>
    <row r="219" spans="1:1">
      <c r="A219" s="229"/>
    </row>
    <row r="220" spans="1:1">
      <c r="A220" s="229"/>
    </row>
    <row r="221" spans="1:1">
      <c r="A221" s="229"/>
    </row>
    <row r="222" spans="1:1">
      <c r="A222" s="229"/>
    </row>
    <row r="223" spans="1:1">
      <c r="A223" s="229"/>
    </row>
    <row r="224" spans="1:1">
      <c r="A224" s="229"/>
    </row>
    <row r="225" spans="1:1">
      <c r="A225" s="229"/>
    </row>
    <row r="226" spans="1:1">
      <c r="A226" s="229"/>
    </row>
    <row r="227" spans="1:1">
      <c r="A227" s="229"/>
    </row>
    <row r="228" spans="1:1">
      <c r="A228" s="229"/>
    </row>
    <row r="229" spans="1:1">
      <c r="A229" s="229"/>
    </row>
    <row r="230" spans="1:1">
      <c r="A230" s="229"/>
    </row>
    <row r="231" spans="1:1">
      <c r="A231" s="229"/>
    </row>
    <row r="232" spans="1:1">
      <c r="A232" s="229"/>
    </row>
    <row r="233" spans="1:1">
      <c r="A233" s="229"/>
    </row>
    <row r="234" spans="1:1">
      <c r="A234" s="229"/>
    </row>
    <row r="235" spans="1:1">
      <c r="A235" s="229"/>
    </row>
    <row r="236" spans="1:1">
      <c r="A236" s="229"/>
    </row>
    <row r="237" spans="1:1">
      <c r="A237" s="229"/>
    </row>
    <row r="238" spans="1:1">
      <c r="A238" s="229"/>
    </row>
    <row r="239" spans="1:1">
      <c r="A239" s="229"/>
    </row>
    <row r="240" spans="1:1">
      <c r="A240" s="229"/>
    </row>
    <row r="241" spans="1:1">
      <c r="A241" s="229"/>
    </row>
    <row r="242" spans="1:1">
      <c r="A242" s="229"/>
    </row>
    <row r="243" spans="1:1">
      <c r="A243" s="229"/>
    </row>
    <row r="244" spans="1:1">
      <c r="A244" s="229"/>
    </row>
    <row r="245" spans="1:1">
      <c r="A245" s="229"/>
    </row>
    <row r="246" spans="1:1">
      <c r="A246" s="229"/>
    </row>
    <row r="247" spans="1:1">
      <c r="A247" s="229"/>
    </row>
    <row r="248" spans="1:1">
      <c r="A248" s="229"/>
    </row>
    <row r="249" spans="1:1">
      <c r="A249" s="229"/>
    </row>
    <row r="250" spans="1:1">
      <c r="A250" s="229"/>
    </row>
    <row r="251" spans="1:1">
      <c r="A251" s="229"/>
    </row>
    <row r="252" spans="1:1">
      <c r="A252" s="229"/>
    </row>
    <row r="253" spans="1:1">
      <c r="A253" s="229"/>
    </row>
    <row r="254" spans="1:1">
      <c r="A254" s="229"/>
    </row>
    <row r="255" spans="1:1">
      <c r="A255" s="229"/>
    </row>
    <row r="256" spans="1:1">
      <c r="A256" s="229"/>
    </row>
    <row r="257" spans="1:1">
      <c r="A257" s="229"/>
    </row>
    <row r="258" spans="1:1">
      <c r="A258" s="229"/>
    </row>
    <row r="259" spans="1:1">
      <c r="A259" s="229"/>
    </row>
    <row r="260" spans="1:1">
      <c r="A260" s="229"/>
    </row>
    <row r="261" spans="1:1">
      <c r="A261" s="229"/>
    </row>
    <row r="262" spans="1:1">
      <c r="A262" s="229"/>
    </row>
    <row r="263" spans="1:1">
      <c r="A263" s="229"/>
    </row>
    <row r="264" spans="1:1">
      <c r="A264" s="229"/>
    </row>
    <row r="265" spans="1:1">
      <c r="A265" s="229"/>
    </row>
    <row r="266" spans="1:1">
      <c r="A266" s="229"/>
    </row>
    <row r="267" spans="1:1">
      <c r="A267" s="229"/>
    </row>
    <row r="268" spans="1:1">
      <c r="A268" s="229"/>
    </row>
    <row r="269" spans="1:1">
      <c r="A269" s="229"/>
    </row>
    <row r="270" spans="1:1">
      <c r="A270" s="229"/>
    </row>
    <row r="271" spans="1:1">
      <c r="A271" s="229"/>
    </row>
    <row r="272" spans="1:1">
      <c r="A272" s="229"/>
    </row>
    <row r="273" spans="1:1">
      <c r="A273" s="229"/>
    </row>
    <row r="274" spans="1:1">
      <c r="A274" s="229"/>
    </row>
    <row r="275" spans="1:1">
      <c r="A275" s="229"/>
    </row>
    <row r="276" spans="1:1">
      <c r="A276" s="229"/>
    </row>
    <row r="277" spans="1:1">
      <c r="A277" s="229"/>
    </row>
    <row r="278" spans="1:1">
      <c r="A278" s="229"/>
    </row>
    <row r="279" spans="1:1">
      <c r="A279" s="229"/>
    </row>
    <row r="280" spans="1:1">
      <c r="A280" s="229"/>
    </row>
    <row r="281" spans="1:1">
      <c r="A281" s="229"/>
    </row>
    <row r="282" spans="1:1">
      <c r="A282" s="229"/>
    </row>
    <row r="283" spans="1:1">
      <c r="A283" s="229"/>
    </row>
    <row r="284" spans="1:1">
      <c r="A284" s="229"/>
    </row>
    <row r="285" spans="1:1">
      <c r="A285" s="229"/>
    </row>
    <row r="286" spans="1:1">
      <c r="A286" s="229"/>
    </row>
    <row r="287" spans="1:1">
      <c r="A287" s="229"/>
    </row>
    <row r="288" spans="1:1">
      <c r="A288" s="229"/>
    </row>
    <row r="289" spans="1:1">
      <c r="A289" s="229"/>
    </row>
    <row r="290" spans="1:1">
      <c r="A290" s="229"/>
    </row>
    <row r="291" spans="1:1">
      <c r="A291" s="224"/>
    </row>
    <row r="292" spans="1:1">
      <c r="A292" s="224"/>
    </row>
    <row r="293" spans="1:1">
      <c r="A293" s="224"/>
    </row>
    <row r="294" spans="1:1">
      <c r="A294" s="224"/>
    </row>
    <row r="295" spans="1:1">
      <c r="A295" s="224"/>
    </row>
    <row r="296" spans="1:1">
      <c r="A296" s="224"/>
    </row>
    <row r="297" spans="1:1">
      <c r="A297" s="224"/>
    </row>
    <row r="298" spans="1:1">
      <c r="A298" s="224"/>
    </row>
    <row r="299" spans="1:1">
      <c r="A299" s="224"/>
    </row>
    <row r="300" spans="1:1">
      <c r="A300" s="224"/>
    </row>
    <row r="301" spans="1:1">
      <c r="A301" s="224"/>
    </row>
    <row r="302" spans="1:1">
      <c r="A302" s="224"/>
    </row>
    <row r="303" spans="1:1">
      <c r="A303" s="224"/>
    </row>
    <row r="304" spans="1:1">
      <c r="A304" s="224"/>
    </row>
    <row r="305" spans="1:1">
      <c r="A305" s="224"/>
    </row>
    <row r="306" spans="1:1">
      <c r="A306" s="224"/>
    </row>
    <row r="307" spans="1:1">
      <c r="A307" s="224"/>
    </row>
    <row r="308" spans="1:1">
      <c r="A308" s="224"/>
    </row>
    <row r="309" spans="1:1">
      <c r="A309" s="224"/>
    </row>
    <row r="310" spans="1:1">
      <c r="A310" s="224"/>
    </row>
    <row r="311" spans="1:1">
      <c r="A311" s="224"/>
    </row>
    <row r="312" spans="1:1">
      <c r="A312" s="224"/>
    </row>
    <row r="313" spans="1:1">
      <c r="A313" s="224"/>
    </row>
    <row r="314" spans="1:1">
      <c r="A314" s="224"/>
    </row>
    <row r="315" spans="1:1">
      <c r="A315" s="224"/>
    </row>
    <row r="316" spans="1:1">
      <c r="A316" s="224"/>
    </row>
    <row r="317" spans="1:1">
      <c r="A317" s="224"/>
    </row>
    <row r="318" spans="1:1">
      <c r="A318" s="224"/>
    </row>
    <row r="319" spans="1:1">
      <c r="A319" s="224"/>
    </row>
    <row r="320" spans="1:1">
      <c r="A320" s="224"/>
    </row>
    <row r="321" spans="1:1">
      <c r="A321" s="224"/>
    </row>
    <row r="322" spans="1:1">
      <c r="A322" s="224"/>
    </row>
    <row r="323" spans="1:1">
      <c r="A323" s="224"/>
    </row>
    <row r="324" spans="1:1">
      <c r="A324" s="224"/>
    </row>
    <row r="325" spans="1:1">
      <c r="A325" s="224"/>
    </row>
    <row r="326" spans="1:1">
      <c r="A326" s="224"/>
    </row>
    <row r="327" spans="1:1">
      <c r="A327" s="224"/>
    </row>
    <row r="328" spans="1:1">
      <c r="A328" s="224"/>
    </row>
    <row r="329" spans="1:1">
      <c r="A329" s="224"/>
    </row>
    <row r="330" spans="1:1">
      <c r="A330" s="224"/>
    </row>
    <row r="331" spans="1:1">
      <c r="A331" s="224"/>
    </row>
    <row r="332" spans="1:1">
      <c r="A332" s="224"/>
    </row>
    <row r="333" spans="1:1">
      <c r="A333" s="224"/>
    </row>
    <row r="334" spans="1:1">
      <c r="A334" s="224"/>
    </row>
    <row r="335" spans="1:1">
      <c r="A335" s="224"/>
    </row>
    <row r="336" spans="1:1">
      <c r="A336" s="224"/>
    </row>
    <row r="337" spans="1:1">
      <c r="A337" s="224"/>
    </row>
    <row r="338" spans="1:1">
      <c r="A338" s="224"/>
    </row>
    <row r="339" spans="1:1">
      <c r="A339" s="224"/>
    </row>
    <row r="340" spans="1:1">
      <c r="A340" s="224"/>
    </row>
    <row r="341" spans="1:1">
      <c r="A341" s="224"/>
    </row>
    <row r="342" spans="1:1">
      <c r="A342" s="224"/>
    </row>
    <row r="343" spans="1:1">
      <c r="A343" s="224"/>
    </row>
    <row r="344" spans="1:1">
      <c r="A344" s="224"/>
    </row>
    <row r="345" spans="1:1">
      <c r="A345" s="224"/>
    </row>
    <row r="346" spans="1:1">
      <c r="A346" s="224"/>
    </row>
    <row r="347" spans="1:1">
      <c r="A347" s="224"/>
    </row>
    <row r="348" spans="1:1">
      <c r="A348" s="224"/>
    </row>
    <row r="349" spans="1:1">
      <c r="A349" s="224"/>
    </row>
    <row r="350" spans="1:1">
      <c r="A350" s="224"/>
    </row>
    <row r="351" spans="1:1">
      <c r="A351" s="224"/>
    </row>
    <row r="352" spans="1:1">
      <c r="A352" s="224"/>
    </row>
    <row r="353" spans="1:1">
      <c r="A353" s="224"/>
    </row>
    <row r="354" spans="1:1">
      <c r="A354" s="224"/>
    </row>
    <row r="355" spans="1:1">
      <c r="A355" s="224"/>
    </row>
    <row r="356" spans="1:1">
      <c r="A356" s="224"/>
    </row>
    <row r="357" spans="1:1">
      <c r="A357" s="224"/>
    </row>
    <row r="358" spans="1:1">
      <c r="A358" s="224"/>
    </row>
    <row r="359" spans="1:1">
      <c r="A359" s="224"/>
    </row>
    <row r="360" spans="1:1">
      <c r="A360" s="224"/>
    </row>
    <row r="361" spans="1:1">
      <c r="A361" s="224"/>
    </row>
    <row r="362" spans="1:1">
      <c r="A362" s="224"/>
    </row>
    <row r="363" spans="1:1">
      <c r="A363" s="224"/>
    </row>
    <row r="364" spans="1:1">
      <c r="A364" s="224"/>
    </row>
    <row r="365" spans="1:1">
      <c r="A365" s="224"/>
    </row>
    <row r="366" spans="1:1">
      <c r="A366" s="224"/>
    </row>
    <row r="367" spans="1:1">
      <c r="A367" s="224"/>
    </row>
    <row r="368" spans="1:1">
      <c r="A368" s="224"/>
    </row>
    <row r="369" spans="1:1">
      <c r="A369" s="224"/>
    </row>
    <row r="370" spans="1:1">
      <c r="A370" s="224"/>
    </row>
    <row r="371" spans="1:1">
      <c r="A371" s="224"/>
    </row>
    <row r="372" spans="1:1">
      <c r="A372" s="224"/>
    </row>
    <row r="373" spans="1:1">
      <c r="A373" s="224"/>
    </row>
    <row r="374" spans="1:1">
      <c r="A374" s="224"/>
    </row>
    <row r="375" spans="1:1">
      <c r="A375" s="224"/>
    </row>
    <row r="376" spans="1:1">
      <c r="A376" s="224"/>
    </row>
    <row r="377" spans="1:1">
      <c r="A377" s="224"/>
    </row>
    <row r="378" spans="1:1">
      <c r="A378" s="224"/>
    </row>
    <row r="379" spans="1:1">
      <c r="A379" s="224"/>
    </row>
    <row r="380" spans="1:1">
      <c r="A380" s="224"/>
    </row>
    <row r="381" spans="1:1">
      <c r="A381" s="224"/>
    </row>
    <row r="382" spans="1:1">
      <c r="A382" s="224"/>
    </row>
    <row r="383" spans="1:1">
      <c r="A383" s="224"/>
    </row>
    <row r="384" spans="1:1">
      <c r="A384" s="224"/>
    </row>
    <row r="385" spans="1:1">
      <c r="A385" s="230"/>
    </row>
    <row r="386" spans="1:1">
      <c r="A386" s="230"/>
    </row>
    <row r="387" spans="1:1">
      <c r="A387" s="224"/>
    </row>
    <row r="388" spans="1:1">
      <c r="A388" s="224"/>
    </row>
    <row r="389" spans="1:1">
      <c r="A389" s="224"/>
    </row>
    <row r="390" spans="1:1">
      <c r="A390" s="224"/>
    </row>
    <row r="391" spans="1:1">
      <c r="A391" s="224"/>
    </row>
    <row r="392" spans="1:1">
      <c r="A392" s="224"/>
    </row>
    <row r="393" spans="1:1">
      <c r="A393" s="224"/>
    </row>
    <row r="394" spans="1:1">
      <c r="A394" s="224"/>
    </row>
    <row r="395" spans="1:1">
      <c r="A395" s="224"/>
    </row>
    <row r="396" spans="1:1">
      <c r="A396" s="224"/>
    </row>
    <row r="397" spans="1:1">
      <c r="A397" s="224"/>
    </row>
    <row r="398" spans="1:1">
      <c r="A398" s="224"/>
    </row>
    <row r="399" spans="1:1">
      <c r="A399" s="224"/>
    </row>
    <row r="400" spans="1:1">
      <c r="A400" s="224"/>
    </row>
    <row r="401" spans="1:1">
      <c r="A401" s="224"/>
    </row>
    <row r="402" spans="1:1">
      <c r="A402" s="224"/>
    </row>
    <row r="403" spans="1:1">
      <c r="A403" s="224"/>
    </row>
    <row r="404" spans="1:1">
      <c r="A404" s="224"/>
    </row>
    <row r="405" spans="1:1">
      <c r="A405" s="224"/>
    </row>
    <row r="406" spans="1:1">
      <c r="A406" s="224"/>
    </row>
    <row r="407" spans="1:1">
      <c r="A407" s="224"/>
    </row>
    <row r="408" spans="1:1">
      <c r="A408" s="224"/>
    </row>
    <row r="409" spans="1:1">
      <c r="A409" s="224"/>
    </row>
    <row r="410" spans="1:1">
      <c r="A410" s="224"/>
    </row>
    <row r="411" spans="1:1">
      <c r="A411" s="224"/>
    </row>
    <row r="412" spans="1:1">
      <c r="A412" s="224"/>
    </row>
    <row r="413" spans="1:1">
      <c r="A413" s="224"/>
    </row>
    <row r="414" spans="1:1">
      <c r="A414" s="224"/>
    </row>
    <row r="415" spans="1:1">
      <c r="A415" s="224"/>
    </row>
    <row r="416" spans="1:1">
      <c r="A416" s="224"/>
    </row>
    <row r="417" spans="1:1">
      <c r="A417" s="224"/>
    </row>
    <row r="418" spans="1:1">
      <c r="A418" s="224"/>
    </row>
    <row r="419" spans="1:1">
      <c r="A419" s="224"/>
    </row>
    <row r="420" spans="1:1">
      <c r="A420" s="224"/>
    </row>
    <row r="421" spans="1:1">
      <c r="A421" s="224"/>
    </row>
    <row r="422" spans="1:1">
      <c r="A422" s="224"/>
    </row>
    <row r="423" spans="1:1">
      <c r="A423" s="224"/>
    </row>
    <row r="424" spans="1:1">
      <c r="A424" s="224"/>
    </row>
    <row r="425" spans="1:1">
      <c r="A425" s="224"/>
    </row>
    <row r="426" spans="1:1">
      <c r="A426" s="224"/>
    </row>
    <row r="427" spans="1:1">
      <c r="A427" s="224"/>
    </row>
    <row r="428" spans="1:1">
      <c r="A428" s="224"/>
    </row>
    <row r="429" spans="1:1">
      <c r="A429" s="224"/>
    </row>
    <row r="430" spans="1:1">
      <c r="A430" s="224"/>
    </row>
    <row r="431" spans="1:1">
      <c r="A431" s="224"/>
    </row>
    <row r="432" spans="1:1">
      <c r="A432" s="224"/>
    </row>
    <row r="433" spans="1:1">
      <c r="A433" s="224"/>
    </row>
    <row r="434" spans="1:1">
      <c r="A434" s="224"/>
    </row>
    <row r="435" spans="1:1">
      <c r="A435" s="224"/>
    </row>
    <row r="436" spans="1:1">
      <c r="A436" s="224"/>
    </row>
    <row r="437" spans="1:1">
      <c r="A437" s="224"/>
    </row>
    <row r="438" spans="1:1">
      <c r="A438" s="224"/>
    </row>
    <row r="439" spans="1:1">
      <c r="A439" s="224"/>
    </row>
    <row r="440" spans="1:1">
      <c r="A440" s="224"/>
    </row>
    <row r="441" spans="1:1">
      <c r="A441" s="224"/>
    </row>
    <row r="442" spans="1:1">
      <c r="A442" s="224"/>
    </row>
    <row r="443" spans="1:1">
      <c r="A443" s="224"/>
    </row>
    <row r="444" spans="1:1">
      <c r="A444" s="224"/>
    </row>
    <row r="445" spans="1:1">
      <c r="A445" s="224"/>
    </row>
    <row r="446" spans="1:1">
      <c r="A446" s="224"/>
    </row>
    <row r="447" spans="1:1">
      <c r="A447" s="224"/>
    </row>
    <row r="448" spans="1:1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  <row r="453" spans="1:1">
      <c r="A453" s="224"/>
    </row>
    <row r="454" spans="1:1">
      <c r="A454" s="224"/>
    </row>
    <row r="455" spans="1:1">
      <c r="A455" s="224"/>
    </row>
    <row r="456" spans="1:1">
      <c r="A456" s="224"/>
    </row>
    <row r="457" spans="1:1">
      <c r="A457" s="224"/>
    </row>
    <row r="458" spans="1:1">
      <c r="A458" s="224"/>
    </row>
    <row r="459" spans="1:1">
      <c r="A459" s="224"/>
    </row>
    <row r="460" spans="1:1">
      <c r="A460" s="224"/>
    </row>
    <row r="461" spans="1:1">
      <c r="A461" s="224"/>
    </row>
    <row r="462" spans="1:1">
      <c r="A462" s="224"/>
    </row>
    <row r="463" spans="1:1">
      <c r="A463" s="224"/>
    </row>
    <row r="464" spans="1:1">
      <c r="A464" s="224"/>
    </row>
    <row r="465" spans="1:1">
      <c r="A465" s="224"/>
    </row>
    <row r="466" spans="1:1">
      <c r="A466" s="224"/>
    </row>
    <row r="467" spans="1:1">
      <c r="A467" s="224"/>
    </row>
    <row r="468" spans="1:1">
      <c r="A468" s="224"/>
    </row>
    <row r="469" spans="1:1">
      <c r="A469" s="224"/>
    </row>
    <row r="470" spans="1:1">
      <c r="A470" s="224"/>
    </row>
    <row r="471" spans="1:1">
      <c r="A471" s="224"/>
    </row>
    <row r="472" spans="1:1">
      <c r="A472" s="224"/>
    </row>
    <row r="473" spans="1:1">
      <c r="A473" s="224"/>
    </row>
    <row r="474" spans="1:1">
      <c r="A474" s="224"/>
    </row>
    <row r="475" spans="1:1">
      <c r="A475" s="224"/>
    </row>
    <row r="476" spans="1:1">
      <c r="A476" s="224"/>
    </row>
    <row r="477" spans="1:1">
      <c r="A477" s="224"/>
    </row>
    <row r="478" spans="1:1">
      <c r="A478" s="224"/>
    </row>
    <row r="479" spans="1:1">
      <c r="A479" s="224"/>
    </row>
    <row r="480" spans="1:1">
      <c r="A480" s="224"/>
    </row>
    <row r="481" spans="1:1">
      <c r="A481" s="224"/>
    </row>
    <row r="482" spans="1:1">
      <c r="A482" s="224"/>
    </row>
    <row r="483" spans="1:1">
      <c r="A483" s="224"/>
    </row>
    <row r="484" spans="1:1">
      <c r="A484" s="224"/>
    </row>
    <row r="485" spans="1:1">
      <c r="A485" s="224"/>
    </row>
    <row r="486" spans="1:1">
      <c r="A486" s="224"/>
    </row>
    <row r="487" spans="1:1">
      <c r="A487" s="224"/>
    </row>
    <row r="488" spans="1:1">
      <c r="A488" s="224"/>
    </row>
    <row r="489" spans="1:1">
      <c r="A489" s="224"/>
    </row>
    <row r="490" spans="1:1">
      <c r="A490" s="224"/>
    </row>
    <row r="491" spans="1:1">
      <c r="A491" s="224"/>
    </row>
    <row r="492" spans="1:1">
      <c r="A492" s="224"/>
    </row>
    <row r="493" spans="1:1">
      <c r="A493" s="224"/>
    </row>
    <row r="494" spans="1:1">
      <c r="A494" s="224"/>
    </row>
    <row r="495" spans="1:1">
      <c r="A495" s="224"/>
    </row>
    <row r="496" spans="1:1">
      <c r="A496" s="224"/>
    </row>
    <row r="497" spans="1:1">
      <c r="A497" s="224"/>
    </row>
    <row r="498" spans="1:1">
      <c r="A498" s="224"/>
    </row>
    <row r="499" spans="1:1">
      <c r="A499" s="224"/>
    </row>
    <row r="500" spans="1:1">
      <c r="A500" s="224"/>
    </row>
    <row r="501" spans="1:1">
      <c r="A501" s="224"/>
    </row>
    <row r="502" spans="1:1">
      <c r="A502" s="224"/>
    </row>
    <row r="503" spans="1:1">
      <c r="A503" s="224"/>
    </row>
    <row r="504" spans="1:1">
      <c r="A504" s="224"/>
    </row>
    <row r="505" spans="1:1">
      <c r="A505" s="224"/>
    </row>
    <row r="506" spans="1:1">
      <c r="A506" s="224"/>
    </row>
    <row r="507" spans="1:1">
      <c r="A507" s="224"/>
    </row>
    <row r="508" spans="1:1">
      <c r="A508" s="224"/>
    </row>
    <row r="509" spans="1:1">
      <c r="A509" s="224"/>
    </row>
    <row r="510" spans="1:1">
      <c r="A510" s="224"/>
    </row>
    <row r="511" spans="1:1">
      <c r="A511" s="224"/>
    </row>
    <row r="512" spans="1:1">
      <c r="A512" s="224"/>
    </row>
    <row r="513" spans="1:1">
      <c r="A513" s="224"/>
    </row>
    <row r="514" spans="1:1">
      <c r="A514" s="224"/>
    </row>
    <row r="515" spans="1:1">
      <c r="A515" s="224"/>
    </row>
    <row r="516" spans="1:1">
      <c r="A516" s="224"/>
    </row>
    <row r="517" spans="1:1">
      <c r="A517" s="224"/>
    </row>
    <row r="518" spans="1:1">
      <c r="A518" s="224"/>
    </row>
    <row r="519" spans="1:1">
      <c r="A519" s="224"/>
    </row>
    <row r="520" spans="1:1">
      <c r="A520" s="224"/>
    </row>
    <row r="521" spans="1:1">
      <c r="A521" s="224"/>
    </row>
    <row r="522" spans="1:1">
      <c r="A522" s="224"/>
    </row>
    <row r="523" spans="1:1">
      <c r="A523" s="224"/>
    </row>
    <row r="524" spans="1:1">
      <c r="A524" s="224"/>
    </row>
    <row r="525" spans="1:1">
      <c r="A525" s="224"/>
    </row>
    <row r="526" spans="1:1">
      <c r="A526" s="224"/>
    </row>
    <row r="527" spans="1:1">
      <c r="A527" s="224"/>
    </row>
    <row r="528" spans="1:1">
      <c r="A528" s="224"/>
    </row>
    <row r="529" spans="1:1">
      <c r="A529" s="224"/>
    </row>
    <row r="530" spans="1:1">
      <c r="A530" s="224"/>
    </row>
    <row r="531" spans="1:1">
      <c r="A531" s="224"/>
    </row>
    <row r="532" spans="1:1">
      <c r="A532" s="224"/>
    </row>
    <row r="533" spans="1:1">
      <c r="A533" s="224"/>
    </row>
    <row r="534" spans="1:1">
      <c r="A534" s="224"/>
    </row>
    <row r="535" spans="1:1">
      <c r="A535" s="224"/>
    </row>
    <row r="536" spans="1:1">
      <c r="A536" s="224"/>
    </row>
    <row r="537" spans="1:1">
      <c r="A537" s="224"/>
    </row>
    <row r="538" spans="1:1">
      <c r="A538" s="224"/>
    </row>
    <row r="539" spans="1:1">
      <c r="A539" s="224"/>
    </row>
    <row r="540" spans="1:1">
      <c r="A540" s="224"/>
    </row>
    <row r="541" spans="1:1">
      <c r="A541" s="224"/>
    </row>
    <row r="542" spans="1:1">
      <c r="A542" s="224"/>
    </row>
    <row r="543" spans="1:1">
      <c r="A543" s="224"/>
    </row>
    <row r="544" spans="1:1">
      <c r="A544" s="224"/>
    </row>
    <row r="545" spans="1:1">
      <c r="A545" s="224"/>
    </row>
    <row r="546" spans="1:1">
      <c r="A546" s="224"/>
    </row>
    <row r="547" spans="1:1">
      <c r="A547" s="224"/>
    </row>
    <row r="548" spans="1:1">
      <c r="A548" s="224"/>
    </row>
    <row r="549" spans="1:1">
      <c r="A549" s="224"/>
    </row>
    <row r="550" spans="1:1">
      <c r="A550" s="224"/>
    </row>
    <row r="551" spans="1:1">
      <c r="A551" s="224"/>
    </row>
    <row r="552" spans="1:1">
      <c r="A552" s="224"/>
    </row>
    <row r="553" spans="1:1">
      <c r="A553" s="224"/>
    </row>
    <row r="554" spans="1:1">
      <c r="A554" s="224"/>
    </row>
    <row r="555" spans="1:1">
      <c r="A555" s="224"/>
    </row>
    <row r="556" spans="1:1">
      <c r="A556" s="224"/>
    </row>
    <row r="557" spans="1:1">
      <c r="A557" s="224"/>
    </row>
    <row r="558" spans="1:1">
      <c r="A558" s="224"/>
    </row>
    <row r="559" spans="1:1">
      <c r="A559" s="224"/>
    </row>
    <row r="560" spans="1:1">
      <c r="A560" s="224"/>
    </row>
    <row r="561" spans="1:1">
      <c r="A561" s="224"/>
    </row>
    <row r="562" spans="1:1">
      <c r="A562" s="224"/>
    </row>
    <row r="563" spans="1:1">
      <c r="A563" s="224"/>
    </row>
    <row r="564" spans="1:1">
      <c r="A564" s="224"/>
    </row>
    <row r="565" spans="1:1">
      <c r="A565" s="224"/>
    </row>
    <row r="566" spans="1:1">
      <c r="A566" s="224"/>
    </row>
    <row r="567" spans="1:1">
      <c r="A567" s="224"/>
    </row>
    <row r="568" spans="1:1">
      <c r="A568" s="224"/>
    </row>
    <row r="569" spans="1:1">
      <c r="A569" s="224"/>
    </row>
    <row r="570" spans="1:1">
      <c r="A570" s="224"/>
    </row>
    <row r="571" spans="1:1">
      <c r="A571" s="224"/>
    </row>
    <row r="572" spans="1:1">
      <c r="A572" s="224"/>
    </row>
    <row r="573" spans="1:1">
      <c r="A573" s="224"/>
    </row>
    <row r="574" spans="1:1">
      <c r="A574" s="224"/>
    </row>
    <row r="575" spans="1:1">
      <c r="A575" s="224"/>
    </row>
    <row r="576" spans="1:1">
      <c r="A576" s="224"/>
    </row>
    <row r="577" spans="1:1">
      <c r="A577" s="224"/>
    </row>
    <row r="578" spans="1:1">
      <c r="A578" s="224"/>
    </row>
    <row r="579" spans="1:1">
      <c r="A579" s="224"/>
    </row>
    <row r="580" spans="1:1">
      <c r="A580" s="224"/>
    </row>
    <row r="581" spans="1:1">
      <c r="A581" s="224"/>
    </row>
    <row r="582" spans="1:1">
      <c r="A582" s="224"/>
    </row>
    <row r="583" spans="1:1">
      <c r="A583" s="224"/>
    </row>
    <row r="584" spans="1:1">
      <c r="A584" s="224"/>
    </row>
    <row r="585" spans="1:1">
      <c r="A585" s="224"/>
    </row>
    <row r="586" spans="1:1">
      <c r="A586" s="224"/>
    </row>
    <row r="587" spans="1:1">
      <c r="A587" s="224"/>
    </row>
    <row r="588" spans="1:1">
      <c r="A588" s="224"/>
    </row>
    <row r="589" spans="1:1">
      <c r="A589" s="224"/>
    </row>
    <row r="590" spans="1:1">
      <c r="A590" s="224"/>
    </row>
    <row r="591" spans="1:1">
      <c r="A591" s="224"/>
    </row>
    <row r="592" spans="1:1">
      <c r="A592" s="224"/>
    </row>
    <row r="593" spans="1:1">
      <c r="A593" s="224"/>
    </row>
    <row r="594" spans="1:1">
      <c r="A594" s="224"/>
    </row>
    <row r="595" spans="1:1">
      <c r="A595" s="224"/>
    </row>
    <row r="596" spans="1:1">
      <c r="A596" s="224"/>
    </row>
    <row r="597" spans="1:1">
      <c r="A597" s="224"/>
    </row>
    <row r="598" spans="1:1">
      <c r="A598" s="224"/>
    </row>
    <row r="599" spans="1:1">
      <c r="A599" s="224"/>
    </row>
    <row r="600" spans="1:1">
      <c r="A600" s="224"/>
    </row>
    <row r="601" spans="1:1">
      <c r="A601" s="224"/>
    </row>
    <row r="602" spans="1:1">
      <c r="A602" s="224"/>
    </row>
    <row r="603" spans="1:1">
      <c r="A603" s="224"/>
    </row>
    <row r="604" spans="1:1">
      <c r="A604" s="224"/>
    </row>
    <row r="605" spans="1:1">
      <c r="A605" s="224"/>
    </row>
    <row r="606" spans="1:1">
      <c r="A606" s="224"/>
    </row>
    <row r="607" spans="1:1">
      <c r="A607" s="224"/>
    </row>
    <row r="608" spans="1:1">
      <c r="A608" s="224"/>
    </row>
    <row r="609" spans="1:1">
      <c r="A609" s="224"/>
    </row>
    <row r="610" spans="1:1">
      <c r="A610" s="224"/>
    </row>
    <row r="611" spans="1:1">
      <c r="A611" s="224"/>
    </row>
    <row r="612" spans="1:1">
      <c r="A612" s="224"/>
    </row>
    <row r="613" spans="1:1">
      <c r="A613" s="224"/>
    </row>
    <row r="614" spans="1:1">
      <c r="A614" s="224"/>
    </row>
    <row r="615" spans="1:1">
      <c r="A615" s="224"/>
    </row>
    <row r="616" spans="1:1">
      <c r="A616" s="224"/>
    </row>
    <row r="617" spans="1:1">
      <c r="A617" s="224"/>
    </row>
    <row r="618" spans="1:1">
      <c r="A618" s="224"/>
    </row>
    <row r="619" spans="1:1">
      <c r="A619" s="224"/>
    </row>
    <row r="620" spans="1:1">
      <c r="A620" s="224"/>
    </row>
    <row r="621" spans="1:1">
      <c r="A621" s="224"/>
    </row>
    <row r="622" spans="1:1">
      <c r="A622" s="224"/>
    </row>
    <row r="623" spans="1:1">
      <c r="A623" s="224"/>
    </row>
    <row r="624" spans="1:1">
      <c r="A624" s="224"/>
    </row>
    <row r="625" spans="1:1">
      <c r="A625" s="224"/>
    </row>
    <row r="626" spans="1:1">
      <c r="A626" s="224"/>
    </row>
    <row r="627" spans="1:1">
      <c r="A627" s="224"/>
    </row>
    <row r="628" spans="1:1">
      <c r="A628" s="224"/>
    </row>
    <row r="629" spans="1:1">
      <c r="A629" s="224"/>
    </row>
    <row r="630" spans="1:1">
      <c r="A630" s="224"/>
    </row>
    <row r="631" spans="1:1">
      <c r="A631" s="224"/>
    </row>
    <row r="632" spans="1:1">
      <c r="A632" s="224"/>
    </row>
    <row r="633" spans="1:1">
      <c r="A633" s="224"/>
    </row>
    <row r="634" spans="1:1">
      <c r="A634" s="224"/>
    </row>
    <row r="635" spans="1:1">
      <c r="A635" s="224"/>
    </row>
    <row r="636" spans="1:1">
      <c r="A636" s="224"/>
    </row>
    <row r="637" spans="1:1">
      <c r="A637" s="224"/>
    </row>
    <row r="638" spans="1:1">
      <c r="A638" s="224"/>
    </row>
    <row r="639" spans="1:1">
      <c r="A639" s="224"/>
    </row>
    <row r="640" spans="1:1">
      <c r="A640" s="224"/>
    </row>
    <row r="641" spans="1:1">
      <c r="A641" s="224"/>
    </row>
    <row r="642" spans="1:1">
      <c r="A642" s="224"/>
    </row>
    <row r="643" spans="1:1">
      <c r="A643" s="224"/>
    </row>
    <row r="644" spans="1:1">
      <c r="A644" s="224"/>
    </row>
    <row r="645" spans="1:1">
      <c r="A645" s="224"/>
    </row>
    <row r="646" spans="1:1">
      <c r="A646" s="224"/>
    </row>
    <row r="647" spans="1:1">
      <c r="A647" s="224"/>
    </row>
    <row r="648" spans="1:1">
      <c r="A648" s="224"/>
    </row>
    <row r="649" spans="1:1">
      <c r="A649" s="224"/>
    </row>
    <row r="650" spans="1:1">
      <c r="A650" s="224"/>
    </row>
    <row r="651" spans="1:1">
      <c r="A651" s="224"/>
    </row>
    <row r="652" spans="1:1">
      <c r="A652" s="224"/>
    </row>
    <row r="653" spans="1:1">
      <c r="A653" s="224"/>
    </row>
    <row r="654" spans="1:1">
      <c r="A654" s="224"/>
    </row>
    <row r="655" spans="1:1">
      <c r="A655" s="224"/>
    </row>
    <row r="656" spans="1:1">
      <c r="A656" s="224"/>
    </row>
    <row r="657" spans="1:1">
      <c r="A657" s="224"/>
    </row>
    <row r="658" spans="1:1">
      <c r="A658" s="224"/>
    </row>
    <row r="659" spans="1:1">
      <c r="A659" s="224"/>
    </row>
    <row r="660" spans="1:1">
      <c r="A660" s="224"/>
    </row>
    <row r="661" spans="1:1">
      <c r="A661" s="224"/>
    </row>
    <row r="662" spans="1:1">
      <c r="A662" s="224"/>
    </row>
    <row r="663" spans="1:1">
      <c r="A663" s="224"/>
    </row>
    <row r="664" spans="1:1">
      <c r="A664" s="224"/>
    </row>
    <row r="665" spans="1:1">
      <c r="A665" s="224"/>
    </row>
    <row r="666" spans="1:1">
      <c r="A666" s="224"/>
    </row>
    <row r="667" spans="1:1">
      <c r="A667" s="224"/>
    </row>
    <row r="668" spans="1:1">
      <c r="A668" s="224"/>
    </row>
    <row r="669" spans="1:1">
      <c r="A669" s="224"/>
    </row>
    <row r="670" spans="1:1">
      <c r="A670" s="224"/>
    </row>
    <row r="671" spans="1:1">
      <c r="A671" s="224"/>
    </row>
    <row r="672" spans="1:1">
      <c r="A672" s="224"/>
    </row>
    <row r="673" spans="1:1">
      <c r="A673" s="224"/>
    </row>
    <row r="674" spans="1:1">
      <c r="A674" s="224"/>
    </row>
    <row r="675" spans="1:1">
      <c r="A675" s="224"/>
    </row>
    <row r="676" spans="1:1">
      <c r="A676" s="224"/>
    </row>
    <row r="677" spans="1:1">
      <c r="A677" s="224"/>
    </row>
    <row r="678" spans="1:1">
      <c r="A678" s="224"/>
    </row>
    <row r="679" spans="1:1">
      <c r="A679" s="224"/>
    </row>
    <row r="680" spans="1:1">
      <c r="A680" s="224"/>
    </row>
    <row r="681" spans="1:1">
      <c r="A681" s="224"/>
    </row>
    <row r="682" spans="1:1">
      <c r="A682" s="224"/>
    </row>
    <row r="683" spans="1:1">
      <c r="A683" s="224"/>
    </row>
    <row r="684" spans="1:1">
      <c r="A684" s="224"/>
    </row>
    <row r="685" spans="1:1">
      <c r="A685" s="224"/>
    </row>
    <row r="686" spans="1:1">
      <c r="A686" s="224"/>
    </row>
    <row r="687" spans="1:1">
      <c r="A687" s="224"/>
    </row>
    <row r="688" spans="1:1">
      <c r="A688" s="224"/>
    </row>
    <row r="689" spans="1:1">
      <c r="A689" s="224"/>
    </row>
    <row r="690" spans="1:1">
      <c r="A690" s="224"/>
    </row>
    <row r="691" spans="1:1">
      <c r="A691" s="224"/>
    </row>
    <row r="692" spans="1:1">
      <c r="A692" s="224"/>
    </row>
    <row r="693" spans="1:1">
      <c r="A693" s="224"/>
    </row>
    <row r="694" spans="1:1">
      <c r="A694" s="224"/>
    </row>
    <row r="695" spans="1:1">
      <c r="A695" s="224"/>
    </row>
    <row r="696" spans="1:1">
      <c r="A696" s="224"/>
    </row>
    <row r="697" spans="1:1">
      <c r="A697" s="224"/>
    </row>
    <row r="698" spans="1:1">
      <c r="A698" s="224"/>
    </row>
    <row r="699" spans="1:1">
      <c r="A699" s="224"/>
    </row>
    <row r="700" spans="1:1">
      <c r="A700" s="224"/>
    </row>
    <row r="701" spans="1:1">
      <c r="A701" s="224"/>
    </row>
    <row r="702" spans="1:1">
      <c r="A702" s="224"/>
    </row>
    <row r="703" spans="1:1">
      <c r="A703" s="224"/>
    </row>
    <row r="704" spans="1:1">
      <c r="A704" s="224"/>
    </row>
    <row r="705" spans="1:1">
      <c r="A705" s="224"/>
    </row>
    <row r="706" spans="1:1">
      <c r="A706" s="224"/>
    </row>
    <row r="707" spans="1:1">
      <c r="A707" s="224"/>
    </row>
    <row r="708" spans="1:1">
      <c r="A708" s="224"/>
    </row>
    <row r="709" spans="1:1">
      <c r="A709" s="224"/>
    </row>
    <row r="710" spans="1:1">
      <c r="A710" s="224"/>
    </row>
    <row r="711" spans="1:1">
      <c r="A711" s="224"/>
    </row>
    <row r="712" spans="1:1">
      <c r="A712" s="224"/>
    </row>
    <row r="713" spans="1:1">
      <c r="A713" s="224"/>
    </row>
    <row r="714" spans="1:1">
      <c r="A714" s="224"/>
    </row>
    <row r="715" spans="1:1">
      <c r="A715" s="224"/>
    </row>
    <row r="716" spans="1:1">
      <c r="A716" s="224"/>
    </row>
    <row r="717" spans="1:1">
      <c r="A717" s="224"/>
    </row>
    <row r="718" spans="1:1">
      <c r="A718" s="224"/>
    </row>
    <row r="719" spans="1:1">
      <c r="A719" s="224"/>
    </row>
    <row r="720" spans="1:1">
      <c r="A720" s="224"/>
    </row>
    <row r="721" spans="1:1">
      <c r="A721" s="224"/>
    </row>
    <row r="722" spans="1:1">
      <c r="A722" s="224"/>
    </row>
    <row r="723" spans="1:1">
      <c r="A723" s="224"/>
    </row>
    <row r="724" spans="1:1">
      <c r="A724" s="224"/>
    </row>
    <row r="725" spans="1:1">
      <c r="A725" s="224"/>
    </row>
    <row r="726" spans="1:1">
      <c r="A726" s="224"/>
    </row>
    <row r="727" spans="1:1">
      <c r="A727" s="224"/>
    </row>
    <row r="728" spans="1:1">
      <c r="A728" s="224"/>
    </row>
    <row r="729" spans="1:1">
      <c r="A729" s="224"/>
    </row>
    <row r="730" spans="1:1">
      <c r="A730" s="224"/>
    </row>
    <row r="731" spans="1:1">
      <c r="A731" s="224"/>
    </row>
    <row r="732" spans="1:1">
      <c r="A732" s="224"/>
    </row>
    <row r="733" spans="1:1">
      <c r="A733" s="224"/>
    </row>
    <row r="734" spans="1:1">
      <c r="A734" s="224"/>
    </row>
    <row r="735" spans="1:1">
      <c r="A735" s="224"/>
    </row>
    <row r="736" spans="1:1">
      <c r="A736" s="224"/>
    </row>
    <row r="737" spans="1:1">
      <c r="A737" s="22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Q36"/>
  <sheetViews>
    <sheetView workbookViewId="0">
      <selection activeCell="G42" sqref="G42"/>
    </sheetView>
  </sheetViews>
  <sheetFormatPr defaultRowHeight="12.75"/>
  <sheetData>
    <row r="1" spans="1:7">
      <c r="A1" s="59" t="s">
        <v>299</v>
      </c>
      <c r="B1" s="319" t="str">
        <f>IF(Content!$D$1=1,B2,B3)</f>
        <v>Steel billet (current forecast)</v>
      </c>
      <c r="C1" s="319" t="str">
        <f>IF(Content!$D$1=1,C2,C3)</f>
        <v>Steel billet (previous forecast)</v>
      </c>
      <c r="D1" s="319" t="str">
        <f>IF(Content!$D$1=1,D2,D3)</f>
        <v>Iron ore  (current forecast, RHS)</v>
      </c>
      <c r="E1" s="319" t="str">
        <f>IF(Content!$D$1=1,E2,E3)</f>
        <v>Iron ore  (previous forecast, RHS)</v>
      </c>
      <c r="G1" s="319" t="str">
        <f>IF(Content!$D$1=1,G2,G3)</f>
        <v>World Price of Ferrous Metals and Iron Ore*, USD/MT, quarterly average</v>
      </c>
    </row>
    <row r="2" spans="1:7" hidden="1">
      <c r="A2" s="59"/>
      <c r="B2" t="s">
        <v>1232</v>
      </c>
      <c r="C2" t="s">
        <v>1233</v>
      </c>
      <c r="D2" t="s">
        <v>1234</v>
      </c>
      <c r="E2" t="s">
        <v>1235</v>
      </c>
      <c r="G2" s="1" t="s">
        <v>1236</v>
      </c>
    </row>
    <row r="3" spans="1:7" hidden="1">
      <c r="B3" t="s">
        <v>1237</v>
      </c>
      <c r="C3" t="s">
        <v>1238</v>
      </c>
      <c r="D3" t="s">
        <v>1239</v>
      </c>
      <c r="E3" t="s">
        <v>1240</v>
      </c>
      <c r="G3" s="1" t="s">
        <v>1241</v>
      </c>
    </row>
    <row r="4" spans="1:7">
      <c r="A4" s="252" t="s">
        <v>85</v>
      </c>
      <c r="B4" s="253"/>
      <c r="C4" s="31"/>
      <c r="D4" s="31"/>
      <c r="E4" s="31"/>
    </row>
    <row r="5" spans="1:7">
      <c r="A5" s="252" t="s">
        <v>86</v>
      </c>
      <c r="B5" s="253"/>
      <c r="C5" s="31"/>
      <c r="D5" s="31"/>
      <c r="E5" s="31"/>
    </row>
    <row r="6" spans="1:7">
      <c r="A6" s="252" t="s">
        <v>87</v>
      </c>
      <c r="B6" s="253"/>
      <c r="C6" s="31"/>
      <c r="D6" s="31"/>
      <c r="E6" s="31"/>
    </row>
    <row r="7" spans="1:7">
      <c r="A7" s="252" t="s">
        <v>88</v>
      </c>
      <c r="B7" s="253"/>
      <c r="C7" s="31"/>
      <c r="D7" s="31"/>
      <c r="E7" s="31"/>
    </row>
    <row r="8" spans="1:7">
      <c r="A8" s="252" t="s">
        <v>89</v>
      </c>
      <c r="B8" s="253"/>
      <c r="C8" s="31"/>
      <c r="D8" s="31"/>
      <c r="E8" s="31"/>
    </row>
    <row r="9" spans="1:7">
      <c r="A9" s="252" t="s">
        <v>90</v>
      </c>
      <c r="B9" s="253"/>
      <c r="C9" s="31"/>
      <c r="D9" s="31"/>
      <c r="E9" s="31"/>
    </row>
    <row r="10" spans="1:7">
      <c r="A10" s="252" t="s">
        <v>91</v>
      </c>
      <c r="B10" s="253"/>
      <c r="C10" s="31"/>
      <c r="D10" s="31"/>
      <c r="E10" s="31"/>
    </row>
    <row r="11" spans="1:7">
      <c r="A11" s="252" t="s">
        <v>92</v>
      </c>
      <c r="B11" s="253"/>
      <c r="C11" s="31"/>
      <c r="D11" s="31"/>
      <c r="E11" s="31"/>
    </row>
    <row r="12" spans="1:7">
      <c r="A12" s="252" t="s">
        <v>93</v>
      </c>
      <c r="B12" s="253"/>
      <c r="C12" s="31"/>
      <c r="D12" s="31"/>
      <c r="E12" s="31"/>
    </row>
    <row r="13" spans="1:7">
      <c r="A13" s="252" t="s">
        <v>94</v>
      </c>
      <c r="B13" s="253"/>
      <c r="C13" s="31"/>
      <c r="D13" s="31"/>
      <c r="E13" s="31"/>
    </row>
    <row r="14" spans="1:7">
      <c r="A14" s="254" t="s">
        <v>95</v>
      </c>
      <c r="B14" s="255">
        <v>495</v>
      </c>
      <c r="C14" s="256">
        <v>478</v>
      </c>
      <c r="D14" s="256">
        <v>66.2</v>
      </c>
      <c r="E14" s="256">
        <v>62.5</v>
      </c>
    </row>
    <row r="15" spans="1:7">
      <c r="A15" s="254" t="s">
        <v>1045</v>
      </c>
      <c r="B15" s="255">
        <v>455</v>
      </c>
      <c r="C15" s="256">
        <v>455</v>
      </c>
      <c r="D15" s="256">
        <v>62</v>
      </c>
      <c r="E15" s="256">
        <v>60</v>
      </c>
    </row>
    <row r="16" spans="1:7">
      <c r="A16" s="254" t="s">
        <v>1242</v>
      </c>
      <c r="B16" s="255">
        <v>442</v>
      </c>
      <c r="C16" s="256">
        <v>442</v>
      </c>
      <c r="D16" s="256">
        <v>59</v>
      </c>
      <c r="E16" s="256">
        <v>59</v>
      </c>
    </row>
    <row r="17" spans="1:17">
      <c r="A17" s="254" t="s">
        <v>1243</v>
      </c>
      <c r="B17" s="255">
        <v>440</v>
      </c>
      <c r="C17" s="256">
        <v>440</v>
      </c>
      <c r="D17" s="256">
        <v>60</v>
      </c>
      <c r="E17" s="256">
        <v>60</v>
      </c>
    </row>
    <row r="18" spans="1:17">
      <c r="A18" s="254" t="s">
        <v>1244</v>
      </c>
      <c r="B18" s="255">
        <v>435</v>
      </c>
      <c r="C18" s="256">
        <v>435</v>
      </c>
      <c r="D18" s="256">
        <v>59</v>
      </c>
      <c r="E18" s="256">
        <v>59</v>
      </c>
      <c r="G18" s="319" t="str">
        <f>IF(Content!$D$1=1,G20,G22)</f>
        <v>*Steel Billet Exp FOB Ukraine and China import Iron Ore Fines 62% FE spot (CFR Tianjin port).</v>
      </c>
    </row>
    <row r="19" spans="1:17">
      <c r="A19" s="254" t="s">
        <v>1049</v>
      </c>
      <c r="B19" s="255">
        <v>430</v>
      </c>
      <c r="C19" s="256">
        <v>430</v>
      </c>
      <c r="D19" s="256">
        <v>58</v>
      </c>
      <c r="E19" s="256">
        <v>58</v>
      </c>
      <c r="G19" s="319" t="str">
        <f>IF(Content!$D$1=1,G21,G23)</f>
        <v>Source: NBU staff estimates.</v>
      </c>
      <c r="Q19" s="219"/>
    </row>
    <row r="20" spans="1:17">
      <c r="A20" s="254" t="s">
        <v>1246</v>
      </c>
      <c r="B20" s="255">
        <v>436</v>
      </c>
      <c r="C20" s="256">
        <v>436</v>
      </c>
      <c r="D20" s="256">
        <v>58</v>
      </c>
      <c r="E20" s="256">
        <v>58</v>
      </c>
      <c r="G20" s="2" t="s">
        <v>1245</v>
      </c>
      <c r="Q20" s="220"/>
    </row>
    <row r="21" spans="1:17">
      <c r="A21" s="254" t="s">
        <v>1248</v>
      </c>
      <c r="B21" s="255">
        <v>432</v>
      </c>
      <c r="C21" s="256">
        <v>432</v>
      </c>
      <c r="D21" s="256">
        <v>57</v>
      </c>
      <c r="E21" s="256">
        <v>57</v>
      </c>
      <c r="G21" s="2" t="s">
        <v>1215</v>
      </c>
    </row>
    <row r="22" spans="1:17">
      <c r="A22" s="254" t="s">
        <v>1249</v>
      </c>
      <c r="B22" s="255">
        <v>442</v>
      </c>
      <c r="C22" s="256">
        <v>442</v>
      </c>
      <c r="D22" s="256">
        <v>57</v>
      </c>
      <c r="E22" s="256">
        <v>57</v>
      </c>
      <c r="G22" s="2" t="s">
        <v>1247</v>
      </c>
    </row>
    <row r="23" spans="1:17">
      <c r="A23" s="254" t="s">
        <v>1053</v>
      </c>
      <c r="B23" s="255">
        <v>442</v>
      </c>
      <c r="C23" s="256">
        <v>442</v>
      </c>
      <c r="D23" s="256">
        <v>57</v>
      </c>
      <c r="E23" s="256">
        <v>57</v>
      </c>
      <c r="G23" s="2" t="s">
        <v>129</v>
      </c>
    </row>
    <row r="24" spans="1:17">
      <c r="A24" s="30"/>
      <c r="B24" s="31"/>
      <c r="C24" s="31"/>
      <c r="D24" s="31"/>
      <c r="E24" s="31"/>
    </row>
    <row r="25" spans="1:17">
      <c r="A25" s="30"/>
      <c r="B25" s="31"/>
      <c r="C25" s="31"/>
      <c r="D25" s="31"/>
      <c r="E25" s="31"/>
      <c r="G25" s="250"/>
    </row>
    <row r="26" spans="1:17">
      <c r="A26" s="30"/>
      <c r="B26" s="31"/>
      <c r="C26" s="31"/>
      <c r="D26" s="31"/>
      <c r="E26" s="31"/>
      <c r="G26" s="250"/>
    </row>
    <row r="27" spans="1:17">
      <c r="A27" s="30"/>
      <c r="B27" s="31"/>
      <c r="C27" s="31"/>
      <c r="D27" s="31"/>
      <c r="E27" s="31"/>
    </row>
    <row r="28" spans="1:17">
      <c r="A28" s="30"/>
      <c r="B28" s="31"/>
      <c r="C28" s="31"/>
      <c r="D28" s="31"/>
      <c r="E28" s="31"/>
    </row>
    <row r="29" spans="1:17">
      <c r="A29" s="30"/>
      <c r="B29" s="31"/>
      <c r="C29" s="31"/>
      <c r="D29" s="31"/>
      <c r="E29" s="31"/>
    </row>
    <row r="30" spans="1:17">
      <c r="A30" s="30"/>
      <c r="B30" s="31"/>
      <c r="C30" s="31"/>
      <c r="D30" s="31"/>
      <c r="E30" s="31"/>
    </row>
    <row r="31" spans="1:17">
      <c r="A31" s="30"/>
      <c r="B31" s="31"/>
      <c r="C31" s="31"/>
      <c r="D31" s="31"/>
      <c r="E31" s="31"/>
    </row>
    <row r="32" spans="1:17">
      <c r="A32" s="30"/>
      <c r="B32" s="31"/>
      <c r="C32" s="31"/>
      <c r="D32" s="31"/>
      <c r="E32" s="31"/>
    </row>
    <row r="33" spans="1:5">
      <c r="A33" s="30"/>
      <c r="B33" s="31"/>
      <c r="C33" s="31"/>
      <c r="D33" s="31"/>
      <c r="E33" s="31"/>
    </row>
    <row r="34" spans="1:5">
      <c r="A34" s="30"/>
      <c r="B34" s="31"/>
      <c r="C34" s="31"/>
      <c r="D34" s="31"/>
      <c r="E34" s="31"/>
    </row>
    <row r="35" spans="1:5">
      <c r="A35" s="30"/>
      <c r="B35" s="31"/>
      <c r="C35" s="31"/>
      <c r="D35" s="31"/>
      <c r="E35" s="31"/>
    </row>
    <row r="36" spans="1:5">
      <c r="A36" s="30"/>
      <c r="B36" s="31"/>
      <c r="C36" s="31"/>
      <c r="D36" s="31"/>
      <c r="E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Q36"/>
  <sheetViews>
    <sheetView workbookViewId="0">
      <selection activeCell="G42" sqref="G42"/>
    </sheetView>
  </sheetViews>
  <sheetFormatPr defaultRowHeight="12.75"/>
  <sheetData>
    <row r="1" spans="1:7">
      <c r="A1" s="59" t="s">
        <v>299</v>
      </c>
      <c r="B1" s="319" t="str">
        <f>IF(Content!$D$1=1,B2,B3)</f>
        <v>Maize (current forecast)</v>
      </c>
      <c r="C1" s="319" t="str">
        <f>IF(Content!$D$1=1,C2,C3)</f>
        <v>Maize (previous forecast)</v>
      </c>
      <c r="D1" s="319" t="str">
        <f>IF(Content!$D$1=1,D2,D3)</f>
        <v>Wheat (current forecast)</v>
      </c>
      <c r="E1" s="319" t="str">
        <f>IF(Content!$D$1=1,E2,E3)</f>
        <v>Wheat (previous forecast)</v>
      </c>
      <c r="G1" s="319" t="str">
        <f>IF(Content!$D$1=1,G2,G3)</f>
        <v>World Cereal Prices, USD/MT, quarterly average</v>
      </c>
    </row>
    <row r="2" spans="1:7" hidden="1">
      <c r="A2" s="59"/>
      <c r="B2" t="s">
        <v>1250</v>
      </c>
      <c r="C2" t="s">
        <v>1251</v>
      </c>
      <c r="D2" t="s">
        <v>1252</v>
      </c>
      <c r="E2" t="s">
        <v>1253</v>
      </c>
      <c r="G2" s="1" t="s">
        <v>1254</v>
      </c>
    </row>
    <row r="3" spans="1:7" hidden="1">
      <c r="B3" t="s">
        <v>1255</v>
      </c>
      <c r="C3" t="s">
        <v>1256</v>
      </c>
      <c r="D3" t="s">
        <v>1257</v>
      </c>
      <c r="E3" t="s">
        <v>1258</v>
      </c>
      <c r="G3" s="1" t="s">
        <v>1259</v>
      </c>
    </row>
    <row r="4" spans="1:7">
      <c r="A4" s="252" t="s">
        <v>85</v>
      </c>
      <c r="B4" s="31"/>
      <c r="C4" s="31"/>
      <c r="D4" s="31"/>
      <c r="E4" s="31"/>
    </row>
    <row r="5" spans="1:7">
      <c r="A5" s="252" t="s">
        <v>86</v>
      </c>
      <c r="B5" s="31"/>
      <c r="C5" s="31"/>
      <c r="D5" s="31"/>
      <c r="E5" s="31"/>
    </row>
    <row r="6" spans="1:7">
      <c r="A6" s="252" t="s">
        <v>87</v>
      </c>
      <c r="B6" s="31"/>
      <c r="C6" s="31"/>
      <c r="D6" s="31"/>
      <c r="E6" s="31"/>
    </row>
    <row r="7" spans="1:7">
      <c r="A7" s="252" t="s">
        <v>88</v>
      </c>
      <c r="B7" s="31"/>
      <c r="C7" s="31"/>
      <c r="D7" s="31"/>
      <c r="E7" s="31"/>
    </row>
    <row r="8" spans="1:7">
      <c r="A8" s="252" t="s">
        <v>89</v>
      </c>
      <c r="B8" s="31"/>
      <c r="C8" s="31"/>
      <c r="D8" s="31"/>
      <c r="E8" s="31"/>
    </row>
    <row r="9" spans="1:7">
      <c r="A9" s="252" t="s">
        <v>90</v>
      </c>
      <c r="B9" s="31"/>
      <c r="C9" s="31"/>
      <c r="D9" s="31"/>
      <c r="E9" s="31"/>
    </row>
    <row r="10" spans="1:7">
      <c r="A10" s="252" t="s">
        <v>91</v>
      </c>
      <c r="B10" s="31"/>
      <c r="C10" s="31"/>
      <c r="D10" s="31"/>
      <c r="E10" s="31"/>
    </row>
    <row r="11" spans="1:7">
      <c r="A11" s="252" t="s">
        <v>92</v>
      </c>
      <c r="B11" s="31"/>
      <c r="C11" s="31"/>
      <c r="D11" s="31"/>
      <c r="E11" s="31"/>
    </row>
    <row r="12" spans="1:7">
      <c r="A12" s="252" t="s">
        <v>93</v>
      </c>
      <c r="B12" s="31"/>
      <c r="C12" s="31"/>
      <c r="D12" s="31"/>
      <c r="E12" s="31"/>
    </row>
    <row r="13" spans="1:7">
      <c r="A13" s="252" t="s">
        <v>94</v>
      </c>
      <c r="B13" s="31"/>
      <c r="C13" s="31"/>
      <c r="D13" s="31"/>
      <c r="E13" s="31"/>
    </row>
    <row r="14" spans="1:7">
      <c r="A14" s="254" t="s">
        <v>95</v>
      </c>
      <c r="B14" s="256">
        <v>158.30000000000001</v>
      </c>
      <c r="C14" s="256">
        <v>165.6</v>
      </c>
      <c r="D14" s="256">
        <v>201.9</v>
      </c>
      <c r="E14" s="256">
        <v>168.7</v>
      </c>
    </row>
    <row r="15" spans="1:7">
      <c r="A15" s="254" t="s">
        <v>1045</v>
      </c>
      <c r="B15" s="256">
        <v>159.30000000000001</v>
      </c>
      <c r="C15" s="256">
        <v>169.3</v>
      </c>
      <c r="D15" s="256">
        <v>180</v>
      </c>
      <c r="E15" s="256">
        <v>170</v>
      </c>
    </row>
    <row r="16" spans="1:7">
      <c r="A16" s="254" t="s">
        <v>1242</v>
      </c>
      <c r="B16" s="256">
        <v>162.30000000000001</v>
      </c>
      <c r="C16" s="256">
        <v>172.3</v>
      </c>
      <c r="D16" s="256">
        <v>181</v>
      </c>
      <c r="E16" s="256">
        <v>171</v>
      </c>
    </row>
    <row r="17" spans="1:17">
      <c r="A17" s="254" t="s">
        <v>1243</v>
      </c>
      <c r="B17" s="256">
        <v>163.6</v>
      </c>
      <c r="C17" s="256">
        <v>173.6</v>
      </c>
      <c r="D17" s="256">
        <v>183.3</v>
      </c>
      <c r="E17" s="256">
        <v>173.3</v>
      </c>
    </row>
    <row r="18" spans="1:17">
      <c r="A18" s="254" t="s">
        <v>1244</v>
      </c>
      <c r="B18" s="256">
        <v>161.5</v>
      </c>
      <c r="C18" s="256">
        <v>171.5</v>
      </c>
      <c r="D18" s="256">
        <v>181.8</v>
      </c>
      <c r="E18" s="256">
        <v>171.8</v>
      </c>
      <c r="G18" s="319" t="str">
        <f>IF(Content!$D$1=1,G19,G20)</f>
        <v>Source: NBU staff estimates.</v>
      </c>
    </row>
    <row r="19" spans="1:17">
      <c r="A19" s="254" t="s">
        <v>1049</v>
      </c>
      <c r="B19" s="256">
        <v>161.80000000000001</v>
      </c>
      <c r="C19" s="256">
        <v>171.8</v>
      </c>
      <c r="D19" s="256">
        <v>181.3</v>
      </c>
      <c r="E19" s="256">
        <v>171.3</v>
      </c>
      <c r="G19" s="2" t="s">
        <v>1215</v>
      </c>
      <c r="Q19" s="220"/>
    </row>
    <row r="20" spans="1:17">
      <c r="A20" s="254" t="s">
        <v>1246</v>
      </c>
      <c r="B20" s="256">
        <v>161.30000000000001</v>
      </c>
      <c r="C20" s="256">
        <v>171.3</v>
      </c>
      <c r="D20" s="256">
        <v>184.8</v>
      </c>
      <c r="E20" s="256">
        <v>174.8</v>
      </c>
      <c r="G20" s="2" t="s">
        <v>129</v>
      </c>
    </row>
    <row r="21" spans="1:17">
      <c r="A21" s="254" t="s">
        <v>1248</v>
      </c>
      <c r="B21" s="256">
        <v>166</v>
      </c>
      <c r="C21" s="256">
        <v>176</v>
      </c>
      <c r="D21" s="256">
        <v>189</v>
      </c>
      <c r="E21" s="256">
        <v>179</v>
      </c>
    </row>
    <row r="22" spans="1:17">
      <c r="A22" s="254" t="s">
        <v>1249</v>
      </c>
      <c r="B22" s="256">
        <v>163.80000000000001</v>
      </c>
      <c r="C22" s="256">
        <v>173.8</v>
      </c>
      <c r="D22" s="256">
        <v>186.1</v>
      </c>
      <c r="E22" s="256">
        <v>176.1</v>
      </c>
      <c r="G22" s="241"/>
    </row>
    <row r="23" spans="1:17">
      <c r="A23" s="254" t="s">
        <v>1053</v>
      </c>
      <c r="B23" s="256">
        <v>164</v>
      </c>
      <c r="C23" s="256">
        <v>174</v>
      </c>
      <c r="D23" s="256">
        <v>187</v>
      </c>
      <c r="E23" s="256">
        <v>177</v>
      </c>
    </row>
    <row r="24" spans="1:17">
      <c r="A24" s="30"/>
      <c r="B24" s="31"/>
      <c r="C24" s="31"/>
      <c r="D24" s="31"/>
      <c r="E24" s="31"/>
    </row>
    <row r="25" spans="1:17">
      <c r="A25" s="30"/>
      <c r="B25" s="31"/>
      <c r="C25" s="31"/>
      <c r="D25" s="31"/>
      <c r="E25" s="31"/>
    </row>
    <row r="26" spans="1:17">
      <c r="A26" s="30"/>
      <c r="B26" s="31"/>
      <c r="C26" s="31"/>
      <c r="D26" s="31"/>
      <c r="E26" s="31"/>
    </row>
    <row r="27" spans="1:17">
      <c r="A27" s="30"/>
      <c r="B27" s="31"/>
      <c r="C27" s="31"/>
      <c r="D27" s="31"/>
      <c r="E27" s="31"/>
    </row>
    <row r="28" spans="1:17">
      <c r="A28" s="30"/>
      <c r="B28" s="31"/>
      <c r="C28" s="31"/>
      <c r="D28" s="31"/>
      <c r="E28" s="31"/>
    </row>
    <row r="29" spans="1:17">
      <c r="A29" s="30"/>
      <c r="B29" s="31"/>
      <c r="C29" s="31"/>
      <c r="D29" s="31"/>
      <c r="E29" s="31"/>
    </row>
    <row r="30" spans="1:17">
      <c r="A30" s="30"/>
      <c r="B30" s="31"/>
      <c r="C30" s="31"/>
      <c r="D30" s="31"/>
      <c r="E30" s="31"/>
    </row>
    <row r="31" spans="1:17">
      <c r="A31" s="30"/>
      <c r="B31" s="31"/>
      <c r="C31" s="31"/>
      <c r="D31" s="31"/>
      <c r="E31" s="31"/>
    </row>
    <row r="32" spans="1:17">
      <c r="A32" s="30"/>
      <c r="B32" s="31"/>
      <c r="C32" s="31"/>
      <c r="D32" s="31"/>
      <c r="E32" s="31"/>
    </row>
    <row r="33" spans="1:5">
      <c r="A33" s="30"/>
      <c r="B33" s="31"/>
      <c r="C33" s="31"/>
      <c r="D33" s="31"/>
      <c r="E33" s="31"/>
    </row>
    <row r="34" spans="1:5">
      <c r="A34" s="30"/>
      <c r="B34" s="31"/>
      <c r="C34" s="31"/>
      <c r="D34" s="31"/>
      <c r="E34" s="31"/>
    </row>
    <row r="35" spans="1:5">
      <c r="A35" s="30"/>
      <c r="B35" s="31"/>
      <c r="C35" s="31"/>
      <c r="D35" s="31"/>
      <c r="E35" s="31"/>
    </row>
    <row r="36" spans="1:5">
      <c r="A36" s="30"/>
      <c r="B36" s="31"/>
      <c r="C36" s="31"/>
      <c r="D36" s="31"/>
      <c r="E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P36"/>
  <sheetViews>
    <sheetView workbookViewId="0">
      <selection activeCell="G42" sqref="G42"/>
    </sheetView>
  </sheetViews>
  <sheetFormatPr defaultRowHeight="12.75"/>
  <sheetData>
    <row r="1" spans="1:7">
      <c r="A1" s="59" t="s">
        <v>299</v>
      </c>
      <c r="B1" s="319" t="str">
        <f>IF(Content!$D$1=1,B2,B3)</f>
        <v>Brent (current forecast)</v>
      </c>
      <c r="C1" s="319" t="str">
        <f>IF(Content!$D$1=1,C2,C3)</f>
        <v>Brent (previous forecast)</v>
      </c>
      <c r="D1" s="319" t="str">
        <f>IF(Content!$D$1=1,D2,D3)</f>
        <v>WTI (current forecast)</v>
      </c>
      <c r="E1" s="319" t="str">
        <f>IF(Content!$D$1=1,E2,E3)</f>
        <v>WTI (previous forecast)</v>
      </c>
      <c r="G1" s="319" t="str">
        <f>IF(Content!$D$1=1,G2,G3)</f>
        <v>Brent and WTI Crude Oil Prices, USD/bbl, quarterly average</v>
      </c>
    </row>
    <row r="2" spans="1:7" hidden="1">
      <c r="A2" s="59"/>
      <c r="B2" t="s">
        <v>1260</v>
      </c>
      <c r="C2" t="s">
        <v>1261</v>
      </c>
      <c r="D2" t="s">
        <v>1262</v>
      </c>
      <c r="E2" t="s">
        <v>1263</v>
      </c>
      <c r="G2" s="1" t="s">
        <v>1264</v>
      </c>
    </row>
    <row r="3" spans="1:7" hidden="1">
      <c r="B3" t="s">
        <v>1265</v>
      </c>
      <c r="C3" t="s">
        <v>1266</v>
      </c>
      <c r="D3" t="s">
        <v>1267</v>
      </c>
      <c r="E3" t="s">
        <v>1268</v>
      </c>
      <c r="G3" s="1" t="s">
        <v>1269</v>
      </c>
    </row>
    <row r="4" spans="1:7">
      <c r="A4" s="252" t="s">
        <v>85</v>
      </c>
      <c r="B4" s="31"/>
      <c r="C4" s="31"/>
      <c r="D4" s="31"/>
      <c r="E4" s="31"/>
    </row>
    <row r="5" spans="1:7">
      <c r="A5" s="252" t="s">
        <v>86</v>
      </c>
      <c r="B5" s="31"/>
      <c r="C5" s="31"/>
      <c r="D5" s="31"/>
      <c r="E5" s="31"/>
    </row>
    <row r="6" spans="1:7">
      <c r="A6" s="252" t="s">
        <v>87</v>
      </c>
      <c r="B6" s="31"/>
      <c r="C6" s="31"/>
      <c r="D6" s="31"/>
      <c r="E6" s="31"/>
    </row>
    <row r="7" spans="1:7">
      <c r="A7" s="252" t="s">
        <v>88</v>
      </c>
      <c r="B7" s="31"/>
      <c r="C7" s="31"/>
      <c r="D7" s="31"/>
      <c r="E7" s="31"/>
    </row>
    <row r="8" spans="1:7">
      <c r="A8" s="252" t="s">
        <v>89</v>
      </c>
      <c r="B8" s="31"/>
      <c r="C8" s="31"/>
      <c r="D8" s="31"/>
      <c r="E8" s="31"/>
    </row>
    <row r="9" spans="1:7">
      <c r="A9" s="252" t="s">
        <v>90</v>
      </c>
      <c r="B9" s="31"/>
      <c r="C9" s="31"/>
      <c r="D9" s="31"/>
      <c r="E9" s="31"/>
    </row>
    <row r="10" spans="1:7">
      <c r="A10" s="252" t="s">
        <v>91</v>
      </c>
      <c r="B10" s="31"/>
      <c r="C10" s="31"/>
      <c r="D10" s="31"/>
      <c r="E10" s="31"/>
    </row>
    <row r="11" spans="1:7">
      <c r="A11" s="252" t="s">
        <v>92</v>
      </c>
      <c r="B11" s="31"/>
      <c r="C11" s="31"/>
      <c r="D11" s="31"/>
      <c r="E11" s="31"/>
    </row>
    <row r="12" spans="1:7">
      <c r="A12" s="252" t="s">
        <v>93</v>
      </c>
      <c r="B12" s="31"/>
      <c r="C12" s="31"/>
      <c r="D12" s="31"/>
      <c r="E12" s="31"/>
    </row>
    <row r="13" spans="1:7">
      <c r="A13" s="252" t="s">
        <v>94</v>
      </c>
      <c r="B13" s="31"/>
      <c r="C13" s="31"/>
      <c r="D13" s="31"/>
      <c r="E13" s="31"/>
    </row>
    <row r="14" spans="1:7">
      <c r="A14" s="254" t="s">
        <v>95</v>
      </c>
      <c r="B14" s="256">
        <v>75.099999999999994</v>
      </c>
      <c r="C14" s="256">
        <v>67.7</v>
      </c>
      <c r="D14" s="256">
        <v>71.5</v>
      </c>
      <c r="E14" s="256">
        <v>65.7</v>
      </c>
    </row>
    <row r="15" spans="1:7">
      <c r="A15" s="254" t="s">
        <v>1045</v>
      </c>
      <c r="B15" s="256">
        <v>80.3</v>
      </c>
      <c r="C15" s="256">
        <v>66.3</v>
      </c>
      <c r="D15" s="256">
        <v>79.3</v>
      </c>
      <c r="E15" s="256">
        <v>64.3</v>
      </c>
    </row>
    <row r="16" spans="1:7">
      <c r="A16" s="254" t="s">
        <v>1242</v>
      </c>
      <c r="B16" s="256">
        <v>79.900000000000006</v>
      </c>
      <c r="C16" s="256">
        <v>65.900000000000006</v>
      </c>
      <c r="D16" s="256">
        <v>78.099999999999994</v>
      </c>
      <c r="E16" s="256">
        <v>64.099999999999994</v>
      </c>
    </row>
    <row r="17" spans="1:16">
      <c r="A17" s="254" t="s">
        <v>1243</v>
      </c>
      <c r="B17" s="256">
        <v>78.3</v>
      </c>
      <c r="C17" s="256">
        <v>67.3</v>
      </c>
      <c r="D17" s="256">
        <v>77.5</v>
      </c>
      <c r="E17" s="256">
        <v>66.5</v>
      </c>
    </row>
    <row r="18" spans="1:16">
      <c r="A18" s="254" t="s">
        <v>1244</v>
      </c>
      <c r="B18" s="256">
        <v>78.2</v>
      </c>
      <c r="C18" s="256">
        <v>67.2</v>
      </c>
      <c r="D18" s="256">
        <v>76.400000000000006</v>
      </c>
      <c r="E18" s="256">
        <v>65.400000000000006</v>
      </c>
      <c r="G18" s="319" t="str">
        <f>IF(Content!$D$1=1,G19,G20)</f>
        <v>Source:  NBU staff estimates.</v>
      </c>
    </row>
    <row r="19" spans="1:16">
      <c r="A19" s="254" t="s">
        <v>1049</v>
      </c>
      <c r="B19" s="256">
        <v>77.900000000000006</v>
      </c>
      <c r="C19" s="256">
        <v>66.900000000000006</v>
      </c>
      <c r="D19" s="256">
        <v>76.099999999999994</v>
      </c>
      <c r="E19" s="256">
        <v>65.099999999999994</v>
      </c>
      <c r="G19" s="2" t="s">
        <v>1215</v>
      </c>
      <c r="P19" s="220"/>
    </row>
    <row r="20" spans="1:16">
      <c r="A20" s="254" t="s">
        <v>1246</v>
      </c>
      <c r="B20" s="256">
        <v>77.5</v>
      </c>
      <c r="C20" s="256">
        <v>66.2</v>
      </c>
      <c r="D20" s="256">
        <v>75.8</v>
      </c>
      <c r="E20" s="256">
        <v>64.400000000000006</v>
      </c>
      <c r="G20" s="2" t="s">
        <v>1270</v>
      </c>
    </row>
    <row r="21" spans="1:16">
      <c r="A21" s="254" t="s">
        <v>1248</v>
      </c>
      <c r="B21" s="256">
        <v>77.099999999999994</v>
      </c>
      <c r="C21" s="256">
        <v>66.5</v>
      </c>
      <c r="D21" s="256">
        <v>75.5</v>
      </c>
      <c r="E21" s="256">
        <v>64.680000000000007</v>
      </c>
      <c r="G21" s="250"/>
    </row>
    <row r="22" spans="1:16">
      <c r="A22" s="254" t="s">
        <v>1249</v>
      </c>
      <c r="B22" s="256">
        <v>76.7</v>
      </c>
      <c r="C22" s="256">
        <v>67.5</v>
      </c>
      <c r="D22" s="256">
        <v>75.2</v>
      </c>
      <c r="E22" s="256">
        <v>65.680000000000007</v>
      </c>
    </row>
    <row r="23" spans="1:16">
      <c r="A23" s="254" t="s">
        <v>1053</v>
      </c>
      <c r="B23" s="256">
        <v>76.3</v>
      </c>
      <c r="C23" s="256">
        <v>68.2</v>
      </c>
      <c r="D23" s="256">
        <v>74.8</v>
      </c>
      <c r="E23" s="256">
        <v>66.41</v>
      </c>
    </row>
    <row r="24" spans="1:16">
      <c r="A24" s="30"/>
      <c r="B24" s="31"/>
      <c r="C24" s="31"/>
      <c r="D24" s="31"/>
      <c r="E24" s="31"/>
    </row>
    <row r="25" spans="1:16">
      <c r="A25" s="30"/>
      <c r="B25" s="31"/>
      <c r="C25" s="31"/>
      <c r="D25" s="31"/>
      <c r="E25" s="31"/>
    </row>
    <row r="26" spans="1:16">
      <c r="A26" s="30"/>
      <c r="B26" s="31"/>
      <c r="C26" s="31"/>
      <c r="D26" s="31"/>
      <c r="E26" s="31"/>
    </row>
    <row r="27" spans="1:16">
      <c r="A27" s="30"/>
      <c r="B27" s="31"/>
      <c r="C27" s="31"/>
      <c r="D27" s="31"/>
      <c r="E27" s="31"/>
    </row>
    <row r="28" spans="1:16">
      <c r="A28" s="30"/>
      <c r="B28" s="31"/>
      <c r="C28" s="31"/>
      <c r="D28" s="31"/>
      <c r="E28" s="31"/>
    </row>
    <row r="29" spans="1:16">
      <c r="A29" s="30"/>
      <c r="B29" s="31"/>
      <c r="C29" s="31"/>
      <c r="D29" s="31"/>
      <c r="E29" s="31"/>
    </row>
    <row r="30" spans="1:16">
      <c r="A30" s="30"/>
      <c r="B30" s="31"/>
      <c r="C30" s="31"/>
      <c r="D30" s="31"/>
      <c r="E30" s="31"/>
    </row>
    <row r="31" spans="1:16">
      <c r="A31" s="30"/>
      <c r="B31" s="31"/>
      <c r="C31" s="31"/>
      <c r="D31" s="31"/>
      <c r="E31" s="31"/>
    </row>
    <row r="32" spans="1:16">
      <c r="A32" s="30"/>
      <c r="B32" s="31"/>
      <c r="C32" s="31"/>
      <c r="D32" s="31"/>
      <c r="E32" s="31"/>
    </row>
    <row r="33" spans="1:5">
      <c r="A33" s="30"/>
      <c r="B33" s="31"/>
      <c r="C33" s="31"/>
      <c r="D33" s="31"/>
      <c r="E33" s="31"/>
    </row>
    <row r="34" spans="1:5">
      <c r="A34" s="30"/>
      <c r="B34" s="31"/>
      <c r="C34" s="31"/>
      <c r="D34" s="31"/>
      <c r="E34" s="31"/>
    </row>
    <row r="35" spans="1:5">
      <c r="A35" s="30"/>
      <c r="B35" s="31"/>
      <c r="C35" s="31"/>
      <c r="D35" s="31"/>
      <c r="E35" s="31"/>
    </row>
    <row r="36" spans="1:5">
      <c r="A36" s="30"/>
      <c r="B36" s="31"/>
      <c r="C36" s="31"/>
      <c r="D36" s="31"/>
      <c r="E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36"/>
  <sheetViews>
    <sheetView workbookViewId="0">
      <selection activeCell="G42" sqref="G42"/>
    </sheetView>
  </sheetViews>
  <sheetFormatPr defaultRowHeight="12.75"/>
  <sheetData>
    <row r="1" spans="1:5">
      <c r="A1" s="59" t="s">
        <v>299</v>
      </c>
      <c r="B1" s="319" t="str">
        <f>IF(Content!$D$1=1,B2,B3)</f>
        <v>World Production</v>
      </c>
      <c r="C1" s="319" t="str">
        <f>IF(Content!$D$1=1,C2,C3)</f>
        <v>World Consumption</v>
      </c>
      <c r="E1" s="319" t="str">
        <f>IF(Content!$D$1=1,E2,E3)</f>
        <v>World Crude Oil and Other Liquids Consumption and Production, Mbbl/d</v>
      </c>
    </row>
    <row r="2" spans="1:5" hidden="1">
      <c r="A2" s="59"/>
      <c r="B2" t="s">
        <v>1271</v>
      </c>
      <c r="C2" t="s">
        <v>1272</v>
      </c>
      <c r="E2" s="1" t="s">
        <v>1273</v>
      </c>
    </row>
    <row r="3" spans="1:5" hidden="1">
      <c r="B3" t="s">
        <v>1274</v>
      </c>
      <c r="C3" t="s">
        <v>1275</v>
      </c>
      <c r="E3" s="1" t="s">
        <v>1276</v>
      </c>
    </row>
    <row r="4" spans="1:5">
      <c r="A4" s="257">
        <v>2015</v>
      </c>
      <c r="B4" s="31">
        <v>386.4</v>
      </c>
      <c r="C4" s="31">
        <v>381.7</v>
      </c>
    </row>
    <row r="5" spans="1:5">
      <c r="A5" s="258" t="s">
        <v>755</v>
      </c>
      <c r="B5" s="31">
        <v>388.2</v>
      </c>
      <c r="C5" s="31">
        <v>388</v>
      </c>
    </row>
    <row r="6" spans="1:5">
      <c r="A6" s="258" t="s">
        <v>757</v>
      </c>
      <c r="B6" s="31">
        <v>390.7</v>
      </c>
      <c r="C6" s="31">
        <v>394.1</v>
      </c>
    </row>
    <row r="7" spans="1:5">
      <c r="A7" s="259" t="s">
        <v>1212</v>
      </c>
      <c r="B7" s="256">
        <v>398.6</v>
      </c>
      <c r="C7" s="256">
        <v>400.4</v>
      </c>
    </row>
    <row r="8" spans="1:5">
      <c r="A8" s="259" t="s">
        <v>1213</v>
      </c>
      <c r="B8" s="256">
        <v>406.6</v>
      </c>
      <c r="C8" s="256">
        <v>406.3</v>
      </c>
    </row>
    <row r="9" spans="1:5">
      <c r="A9" s="260"/>
      <c r="B9" s="31"/>
      <c r="C9" s="31"/>
    </row>
    <row r="10" spans="1:5">
      <c r="A10" s="260"/>
      <c r="B10" s="31"/>
      <c r="C10" s="31"/>
    </row>
    <row r="11" spans="1:5">
      <c r="A11" s="260"/>
      <c r="B11" s="31"/>
      <c r="C11" s="31"/>
    </row>
    <row r="12" spans="1:5">
      <c r="A12" s="260"/>
      <c r="B12" s="31"/>
      <c r="C12" s="31"/>
    </row>
    <row r="13" spans="1:5">
      <c r="A13" s="260"/>
      <c r="B13" s="31"/>
      <c r="C13" s="31"/>
    </row>
    <row r="14" spans="1:5">
      <c r="A14" s="260"/>
      <c r="B14" s="31"/>
      <c r="C14" s="31"/>
    </row>
    <row r="15" spans="1:5">
      <c r="A15" s="260"/>
      <c r="B15" s="31"/>
      <c r="C15" s="31"/>
    </row>
    <row r="16" spans="1:5">
      <c r="A16" s="260"/>
      <c r="B16" s="31"/>
      <c r="C16" s="31"/>
    </row>
    <row r="17" spans="1:14">
      <c r="A17" s="260"/>
      <c r="B17" s="31"/>
      <c r="C17" s="31"/>
    </row>
    <row r="18" spans="1:14">
      <c r="A18" s="30"/>
      <c r="B18" s="31"/>
      <c r="C18" s="31"/>
      <c r="E18" s="319" t="str">
        <f>IF(Content!$D$1=1,E19,E20)</f>
        <v>Source: U.S. Energy Information Administration, September 2018.</v>
      </c>
    </row>
    <row r="19" spans="1:14">
      <c r="A19" s="30"/>
      <c r="B19" s="31"/>
      <c r="C19" s="31"/>
      <c r="E19" s="2" t="s">
        <v>1277</v>
      </c>
      <c r="N19" s="261"/>
    </row>
    <row r="20" spans="1:14">
      <c r="A20" s="30"/>
      <c r="B20" s="31"/>
      <c r="C20" s="31"/>
      <c r="E20" s="2" t="s">
        <v>1278</v>
      </c>
    </row>
    <row r="21" spans="1:14">
      <c r="A21" s="30"/>
      <c r="B21" s="31"/>
      <c r="C21" s="31"/>
    </row>
    <row r="22" spans="1:14">
      <c r="A22" s="30"/>
      <c r="B22" s="31"/>
      <c r="C22" s="31"/>
    </row>
    <row r="23" spans="1:14">
      <c r="A23" s="30"/>
      <c r="B23" s="31"/>
      <c r="C23" s="31"/>
    </row>
    <row r="24" spans="1:14">
      <c r="A24" s="30"/>
      <c r="B24" s="31"/>
      <c r="C24" s="31"/>
    </row>
    <row r="25" spans="1:14">
      <c r="A25" s="30"/>
      <c r="B25" s="31"/>
      <c r="C25" s="31"/>
    </row>
    <row r="26" spans="1:14">
      <c r="A26" s="30"/>
      <c r="B26" s="31"/>
      <c r="C26" s="31"/>
    </row>
    <row r="27" spans="1:14">
      <c r="A27" s="30"/>
      <c r="B27" s="31"/>
      <c r="C27" s="31"/>
    </row>
    <row r="28" spans="1:14">
      <c r="A28" s="30"/>
      <c r="B28" s="31"/>
      <c r="C28" s="31"/>
    </row>
    <row r="29" spans="1:14">
      <c r="A29" s="30"/>
      <c r="B29" s="31"/>
      <c r="C29" s="31"/>
    </row>
    <row r="30" spans="1:14">
      <c r="A30" s="30"/>
      <c r="B30" s="31"/>
      <c r="C30" s="31"/>
      <c r="F30" s="262"/>
    </row>
    <row r="31" spans="1:14">
      <c r="A31" s="30"/>
      <c r="B31" s="31"/>
      <c r="C31" s="31"/>
    </row>
    <row r="32" spans="1:14">
      <c r="A32" s="30"/>
      <c r="B32" s="31"/>
      <c r="C32" s="31"/>
    </row>
    <row r="33" spans="1:3">
      <c r="A33" s="30"/>
      <c r="B33" s="31"/>
      <c r="C33" s="31"/>
    </row>
    <row r="34" spans="1:3">
      <c r="A34" s="30"/>
      <c r="B34" s="31"/>
      <c r="C34" s="31"/>
    </row>
    <row r="35" spans="1:3">
      <c r="A35" s="30"/>
      <c r="B35" s="31"/>
      <c r="C35" s="31"/>
    </row>
    <row r="36" spans="1:3">
      <c r="A36" s="30"/>
      <c r="B36" s="31"/>
      <c r="C36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32"/>
  <sheetViews>
    <sheetView workbookViewId="0">
      <selection activeCell="G42" sqref="G42"/>
    </sheetView>
  </sheetViews>
  <sheetFormatPr defaultColWidth="8.7109375" defaultRowHeight="12.75"/>
  <cols>
    <col min="1" max="8" width="8.7109375" style="79"/>
    <col min="9" max="9" width="10.5703125" style="79" customWidth="1"/>
    <col min="10" max="16384" width="8.7109375" style="79"/>
  </cols>
  <sheetData>
    <row r="1" spans="1:14" ht="12.75" customHeight="1">
      <c r="A1" s="59" t="s">
        <v>299</v>
      </c>
      <c r="B1" s="489"/>
      <c r="C1" s="487" t="str">
        <f>IF(Content!$D$1=1,C22,C28)</f>
        <v>CPI, change as of the end of period, %</v>
      </c>
      <c r="D1" s="487"/>
      <c r="E1" s="487"/>
      <c r="F1" s="493" t="str">
        <f>IF(Content!$D$1=1,F22,F28)</f>
        <v>GDP, annual change, %</v>
      </c>
      <c r="G1" s="494"/>
      <c r="H1" s="495"/>
      <c r="I1" s="487" t="str">
        <f>IF(Content!$D$1=1,I22,I28)</f>
        <v>Exchange rates*</v>
      </c>
      <c r="J1" s="487"/>
      <c r="K1" s="487" t="str">
        <f>IF(Content!$D$1=1,K22,K28)</f>
        <v>Commodity Prices**, USD</v>
      </c>
      <c r="L1" s="487"/>
      <c r="M1" s="487"/>
      <c r="N1" s="487"/>
    </row>
    <row r="2" spans="1:14" ht="12.75" customHeight="1">
      <c r="B2" s="489"/>
      <c r="C2" s="487"/>
      <c r="D2" s="487"/>
      <c r="E2" s="487"/>
      <c r="F2" s="496"/>
      <c r="G2" s="497"/>
      <c r="H2" s="498"/>
      <c r="I2" s="487"/>
      <c r="J2" s="487"/>
      <c r="K2" s="487"/>
      <c r="L2" s="487"/>
      <c r="M2" s="487"/>
      <c r="N2" s="487"/>
    </row>
    <row r="3" spans="1:14" ht="12.75" customHeight="1">
      <c r="A3" s="80"/>
      <c r="B3" s="490"/>
      <c r="C3" s="488" t="str">
        <f>IF(Content!$D$1=1,C23,C29)</f>
        <v>Euro area</v>
      </c>
      <c r="D3" s="488" t="str">
        <f>IF(Content!$D$1=1,D23,D29)</f>
        <v>Russia</v>
      </c>
      <c r="E3" s="488" t="str">
        <f>IF(Content!$D$1=1,E23,E29)</f>
        <v>USA</v>
      </c>
      <c r="F3" s="488" t="str">
        <f>IF(Content!$D$1=1,F23,F29)</f>
        <v>Euro area</v>
      </c>
      <c r="G3" s="488" t="str">
        <f>IF(Content!$D$1=1,G23,G29)</f>
        <v>Russia</v>
      </c>
      <c r="H3" s="488" t="str">
        <f>IF(Content!$D$1=1,H23,H29)</f>
        <v>USA</v>
      </c>
      <c r="I3" s="488" t="str">
        <f>IF(Content!$D$1=1,I23,I29)</f>
        <v>USD/EUR</v>
      </c>
      <c r="J3" s="488" t="str">
        <f>IF(Content!$D$1=1,J23,J29)</f>
        <v>RUB/USD</v>
      </c>
      <c r="K3" s="488" t="str">
        <f>IF(Content!$D$1=1,K23,K29)</f>
        <v>Imported gas, per 1m³</v>
      </c>
      <c r="L3" s="488" t="str">
        <f>IF(Content!$D$1=1,L23,L29)</f>
        <v>Brent crude oil, per bbl</v>
      </c>
      <c r="M3" s="488" t="str">
        <f>IF(Content!$D$1=1,M23,M29)</f>
        <v>Ferrous metals export, per ton</v>
      </c>
      <c r="N3" s="488" t="str">
        <f>IF(Content!$D$1=1,N23,N29)</f>
        <v>Grain export, per ton</v>
      </c>
    </row>
    <row r="4" spans="1:14" ht="48" customHeight="1">
      <c r="A4" s="84"/>
      <c r="B4" s="490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</row>
    <row r="5" spans="1:14" ht="27" customHeight="1">
      <c r="A5" s="80"/>
      <c r="B5" s="263">
        <v>2014</v>
      </c>
      <c r="C5" s="264">
        <v>-0.2</v>
      </c>
      <c r="D5" s="264">
        <v>11.4</v>
      </c>
      <c r="E5" s="264">
        <v>0.8</v>
      </c>
      <c r="F5" s="265">
        <v>1.3</v>
      </c>
      <c r="G5" s="264">
        <v>0.7</v>
      </c>
      <c r="H5" s="264">
        <v>2.4</v>
      </c>
      <c r="I5" s="264">
        <v>1.33</v>
      </c>
      <c r="J5" s="264">
        <v>38.299999999999997</v>
      </c>
      <c r="K5" s="264">
        <v>292.5</v>
      </c>
      <c r="L5" s="265">
        <v>99.1</v>
      </c>
      <c r="M5" s="265">
        <v>481.5</v>
      </c>
      <c r="N5" s="265">
        <v>201.2</v>
      </c>
    </row>
    <row r="6" spans="1:14">
      <c r="A6" s="84"/>
      <c r="B6" s="263">
        <v>2015</v>
      </c>
      <c r="C6" s="264">
        <v>0.2</v>
      </c>
      <c r="D6" s="264">
        <v>12.9</v>
      </c>
      <c r="E6" s="264">
        <v>0.7</v>
      </c>
      <c r="F6" s="265">
        <v>2.1</v>
      </c>
      <c r="G6" s="264">
        <v>-2.8</v>
      </c>
      <c r="H6" s="264">
        <v>2.6</v>
      </c>
      <c r="I6" s="264">
        <v>1.1100000000000001</v>
      </c>
      <c r="J6" s="264">
        <v>61</v>
      </c>
      <c r="K6" s="264">
        <v>274</v>
      </c>
      <c r="L6" s="265">
        <v>52.5</v>
      </c>
      <c r="M6" s="265">
        <v>336.1</v>
      </c>
      <c r="N6" s="265">
        <v>166.9</v>
      </c>
    </row>
    <row r="7" spans="1:14">
      <c r="A7" s="80"/>
      <c r="B7" s="263">
        <v>2016</v>
      </c>
      <c r="C7" s="264">
        <v>1.1000000000000001</v>
      </c>
      <c r="D7" s="264">
        <v>5.4</v>
      </c>
      <c r="E7" s="264">
        <v>2.1</v>
      </c>
      <c r="F7" s="265">
        <v>1.8</v>
      </c>
      <c r="G7" s="264">
        <v>-0.2</v>
      </c>
      <c r="H7" s="264">
        <v>1.6</v>
      </c>
      <c r="I7" s="264">
        <v>1.1100000000000001</v>
      </c>
      <c r="J7" s="264">
        <v>67.099999999999994</v>
      </c>
      <c r="K7" s="264">
        <v>200.9</v>
      </c>
      <c r="L7" s="264">
        <v>43.9</v>
      </c>
      <c r="M7" s="264">
        <v>299.39999999999998</v>
      </c>
      <c r="N7" s="264">
        <v>153.4</v>
      </c>
    </row>
    <row r="8" spans="1:14">
      <c r="A8" s="84"/>
      <c r="B8" s="263">
        <v>2017</v>
      </c>
      <c r="C8" s="264">
        <v>1.4</v>
      </c>
      <c r="D8" s="264">
        <v>2.5</v>
      </c>
      <c r="E8" s="264">
        <v>2.1</v>
      </c>
      <c r="F8" s="264">
        <v>2.4</v>
      </c>
      <c r="G8" s="264">
        <v>1.5</v>
      </c>
      <c r="H8" s="264">
        <v>2.2999999999999998</v>
      </c>
      <c r="I8" s="264">
        <v>1.1299999999999999</v>
      </c>
      <c r="J8" s="264">
        <v>58.3</v>
      </c>
      <c r="K8" s="264">
        <v>231.5</v>
      </c>
      <c r="L8" s="264">
        <v>54.5</v>
      </c>
      <c r="M8" s="264">
        <v>411</v>
      </c>
      <c r="N8" s="264">
        <v>155.30000000000001</v>
      </c>
    </row>
    <row r="9" spans="1:14">
      <c r="A9" s="80"/>
      <c r="B9" s="263">
        <v>2018</v>
      </c>
      <c r="C9" s="264">
        <v>1.7</v>
      </c>
      <c r="D9" s="264">
        <v>4</v>
      </c>
      <c r="E9" s="264">
        <v>2.1</v>
      </c>
      <c r="F9" s="264">
        <v>2.1</v>
      </c>
      <c r="G9" s="264">
        <v>1.7</v>
      </c>
      <c r="H9" s="264">
        <v>2.5</v>
      </c>
      <c r="I9" s="264">
        <v>1.19</v>
      </c>
      <c r="J9" s="264">
        <v>62.4</v>
      </c>
      <c r="K9" s="264">
        <v>304.89999999999998</v>
      </c>
      <c r="L9" s="264">
        <v>74.2</v>
      </c>
      <c r="M9" s="264">
        <v>473.9</v>
      </c>
      <c r="N9" s="264">
        <v>174.6</v>
      </c>
    </row>
    <row r="10" spans="1:14">
      <c r="A10" s="84"/>
      <c r="B10" s="263">
        <v>2019</v>
      </c>
      <c r="C10" s="264">
        <v>1.7</v>
      </c>
      <c r="D10" s="264">
        <v>4.2</v>
      </c>
      <c r="E10" s="264">
        <v>2</v>
      </c>
      <c r="F10" s="264">
        <v>1.9</v>
      </c>
      <c r="G10" s="264">
        <v>2</v>
      </c>
      <c r="H10" s="264">
        <v>2.2000000000000002</v>
      </c>
      <c r="I10" s="264">
        <v>1.18</v>
      </c>
      <c r="J10" s="264">
        <v>65</v>
      </c>
      <c r="K10" s="264">
        <v>344.2</v>
      </c>
      <c r="L10" s="264">
        <v>78.599999999999994</v>
      </c>
      <c r="M10" s="264">
        <v>428.6</v>
      </c>
      <c r="N10" s="264">
        <v>172.9</v>
      </c>
    </row>
    <row r="11" spans="1:14">
      <c r="A11" s="80"/>
      <c r="B11" s="263">
        <v>2020</v>
      </c>
      <c r="C11" s="264">
        <v>1.7</v>
      </c>
      <c r="D11" s="264">
        <v>4</v>
      </c>
      <c r="E11" s="264">
        <v>2</v>
      </c>
      <c r="F11" s="264">
        <v>1.7</v>
      </c>
      <c r="G11" s="264">
        <v>2</v>
      </c>
      <c r="H11" s="264">
        <v>2.2000000000000002</v>
      </c>
      <c r="I11" s="264">
        <v>1.2</v>
      </c>
      <c r="J11" s="264">
        <v>65</v>
      </c>
      <c r="K11" s="264">
        <v>332</v>
      </c>
      <c r="L11" s="264">
        <v>76.900000000000006</v>
      </c>
      <c r="M11" s="264">
        <v>436.1</v>
      </c>
      <c r="N11" s="264">
        <v>176</v>
      </c>
    </row>
    <row r="12" spans="1:14">
      <c r="A12" s="84"/>
      <c r="B12" s="490" t="str">
        <f>IF(Content!$D$1=1,B25,B30)</f>
        <v>annual change, %</v>
      </c>
      <c r="C12" s="490"/>
      <c r="D12" s="490"/>
      <c r="E12" s="490"/>
      <c r="F12" s="490"/>
      <c r="G12" s="490"/>
      <c r="H12" s="490"/>
      <c r="I12" s="490"/>
      <c r="J12" s="490"/>
      <c r="K12" s="490"/>
      <c r="L12" s="490"/>
      <c r="M12" s="490"/>
      <c r="N12" s="490"/>
    </row>
    <row r="13" spans="1:14">
      <c r="A13" s="80"/>
      <c r="B13" s="266">
        <v>2015</v>
      </c>
      <c r="C13" s="267"/>
      <c r="D13" s="267"/>
      <c r="E13" s="267"/>
      <c r="F13" s="267"/>
      <c r="G13" s="267"/>
      <c r="H13" s="267"/>
      <c r="I13" s="267">
        <v>-16.5</v>
      </c>
      <c r="J13" s="267">
        <v>59.3</v>
      </c>
      <c r="K13" s="267">
        <v>-6.3</v>
      </c>
      <c r="L13" s="267">
        <v>-47</v>
      </c>
      <c r="M13" s="267">
        <v>-30.2</v>
      </c>
      <c r="N13" s="267">
        <v>-17</v>
      </c>
    </row>
    <row r="14" spans="1:14">
      <c r="A14" s="84"/>
      <c r="B14" s="266">
        <v>2016</v>
      </c>
      <c r="C14" s="267"/>
      <c r="D14" s="268"/>
      <c r="E14" s="267"/>
      <c r="F14" s="267"/>
      <c r="G14" s="268"/>
      <c r="H14" s="268"/>
      <c r="I14" s="267">
        <v>0</v>
      </c>
      <c r="J14" s="267">
        <v>10</v>
      </c>
      <c r="K14" s="267">
        <v>-26.7</v>
      </c>
      <c r="L14" s="267">
        <v>-16.399999999999999</v>
      </c>
      <c r="M14" s="267">
        <v>-10.9</v>
      </c>
      <c r="N14" s="267">
        <v>-8.1999999999999993</v>
      </c>
    </row>
    <row r="15" spans="1:14">
      <c r="A15" s="80"/>
      <c r="B15" s="266">
        <v>2017</v>
      </c>
      <c r="C15" s="267"/>
      <c r="D15" s="268"/>
      <c r="E15" s="267"/>
      <c r="F15" s="267"/>
      <c r="G15" s="268"/>
      <c r="H15" s="268"/>
      <c r="I15" s="267">
        <v>1.8</v>
      </c>
      <c r="J15" s="267">
        <v>-13.1</v>
      </c>
      <c r="K15" s="267">
        <v>15.2</v>
      </c>
      <c r="L15" s="267">
        <v>24.1</v>
      </c>
      <c r="M15" s="267">
        <v>37.299999999999997</v>
      </c>
      <c r="N15" s="267">
        <v>2.9</v>
      </c>
    </row>
    <row r="16" spans="1:14">
      <c r="A16" s="84"/>
      <c r="B16" s="266">
        <v>2018</v>
      </c>
      <c r="C16" s="267"/>
      <c r="D16" s="268"/>
      <c r="E16" s="267"/>
      <c r="F16" s="267"/>
      <c r="G16" s="268"/>
      <c r="H16" s="268"/>
      <c r="I16" s="267">
        <v>5.3</v>
      </c>
      <c r="J16" s="267">
        <v>7</v>
      </c>
      <c r="K16" s="267">
        <v>31.7</v>
      </c>
      <c r="L16" s="267">
        <v>36.1</v>
      </c>
      <c r="M16" s="267">
        <v>15.3</v>
      </c>
      <c r="N16" s="267">
        <v>12.4</v>
      </c>
    </row>
    <row r="17" spans="1:14">
      <c r="A17" s="84"/>
      <c r="B17" s="266">
        <v>2019</v>
      </c>
      <c r="C17" s="267"/>
      <c r="D17" s="268"/>
      <c r="E17" s="267"/>
      <c r="F17" s="267"/>
      <c r="G17" s="268"/>
      <c r="H17" s="268"/>
      <c r="I17" s="267">
        <v>-0.8</v>
      </c>
      <c r="J17" s="267">
        <v>4.2</v>
      </c>
      <c r="K17" s="267">
        <v>12.9</v>
      </c>
      <c r="L17" s="267">
        <v>5.9</v>
      </c>
      <c r="M17" s="267">
        <v>-9.6</v>
      </c>
      <c r="N17" s="267">
        <v>-0.9</v>
      </c>
    </row>
    <row r="18" spans="1:14">
      <c r="A18" s="84"/>
      <c r="B18" s="266">
        <v>2020</v>
      </c>
      <c r="C18" s="267"/>
      <c r="D18" s="268"/>
      <c r="E18" s="267"/>
      <c r="F18" s="267"/>
      <c r="G18" s="268"/>
      <c r="H18" s="268"/>
      <c r="I18" s="267">
        <v>1.7</v>
      </c>
      <c r="J18" s="267">
        <v>0</v>
      </c>
      <c r="K18" s="267">
        <v>-3.6</v>
      </c>
      <c r="L18" s="267">
        <v>-2.2000000000000002</v>
      </c>
      <c r="M18" s="267">
        <v>1.8</v>
      </c>
      <c r="N18" s="267">
        <v>1.8</v>
      </c>
    </row>
    <row r="19" spans="1:14">
      <c r="A19" s="80"/>
      <c r="B19" s="499" t="str">
        <f>IF(Content!$D$1=1,B26,B31)</f>
        <v>*Average for the year.</v>
      </c>
      <c r="C19" s="500"/>
      <c r="D19" s="500"/>
      <c r="E19" s="500"/>
      <c r="F19" s="500"/>
      <c r="G19" s="500"/>
      <c r="H19" s="500"/>
      <c r="I19" s="500"/>
      <c r="J19" s="500"/>
      <c r="K19" s="500"/>
      <c r="L19" s="500"/>
      <c r="M19" s="500"/>
      <c r="N19" s="501"/>
    </row>
    <row r="20" spans="1:14">
      <c r="A20" s="80"/>
      <c r="B20" s="499" t="str">
        <f>IF(Content!$D$1=1,B27,B32)</f>
        <v>** Average weighted by volume, excluding oil.</v>
      </c>
      <c r="C20" s="500"/>
      <c r="D20" s="500"/>
      <c r="E20" s="500"/>
      <c r="F20" s="500"/>
      <c r="G20" s="500"/>
      <c r="H20" s="500"/>
      <c r="I20" s="500"/>
      <c r="J20" s="500"/>
      <c r="K20" s="500"/>
      <c r="L20" s="500"/>
      <c r="M20" s="500"/>
      <c r="N20" s="501"/>
    </row>
    <row r="21" spans="1:14">
      <c r="A21" s="80"/>
    </row>
    <row r="22" spans="1:14" ht="28.15" customHeight="1">
      <c r="A22" s="80"/>
      <c r="B22" s="385"/>
      <c r="C22" s="486" t="s">
        <v>1279</v>
      </c>
      <c r="D22" s="486"/>
      <c r="E22" s="486"/>
      <c r="F22" s="486" t="s">
        <v>1730</v>
      </c>
      <c r="G22" s="486"/>
      <c r="H22" s="486"/>
      <c r="I22" s="486" t="s">
        <v>1280</v>
      </c>
      <c r="J22" s="486"/>
      <c r="K22" s="486" t="s">
        <v>1281</v>
      </c>
      <c r="L22" s="486"/>
      <c r="M22" s="486"/>
      <c r="N22" s="486"/>
    </row>
    <row r="23" spans="1:14" ht="13.15" customHeight="1">
      <c r="A23" s="80"/>
      <c r="B23" s="491"/>
      <c r="C23" s="486" t="s">
        <v>1282</v>
      </c>
      <c r="D23" s="486" t="s">
        <v>353</v>
      </c>
      <c r="E23" s="486" t="s">
        <v>1125</v>
      </c>
      <c r="F23" s="486" t="s">
        <v>1282</v>
      </c>
      <c r="G23" s="486" t="s">
        <v>353</v>
      </c>
      <c r="H23" s="486" t="s">
        <v>1125</v>
      </c>
      <c r="I23" s="486" t="s">
        <v>1283</v>
      </c>
      <c r="J23" s="486" t="s">
        <v>1284</v>
      </c>
      <c r="K23" s="486" t="s">
        <v>1285</v>
      </c>
      <c r="L23" s="486" t="s">
        <v>1286</v>
      </c>
      <c r="M23" s="486" t="s">
        <v>1287</v>
      </c>
      <c r="N23" s="486" t="s">
        <v>1288</v>
      </c>
    </row>
    <row r="24" spans="1:14">
      <c r="B24" s="491"/>
      <c r="C24" s="486"/>
      <c r="D24" s="486"/>
      <c r="E24" s="486"/>
      <c r="F24" s="486"/>
      <c r="G24" s="486"/>
      <c r="H24" s="486"/>
      <c r="I24" s="486"/>
      <c r="J24" s="486"/>
      <c r="K24" s="486"/>
      <c r="L24" s="486"/>
      <c r="M24" s="486"/>
      <c r="N24" s="486"/>
    </row>
    <row r="25" spans="1:14">
      <c r="B25" s="491" t="s">
        <v>1289</v>
      </c>
      <c r="C25" s="491"/>
      <c r="D25" s="491"/>
      <c r="E25" s="491"/>
      <c r="F25" s="491"/>
      <c r="G25" s="491"/>
      <c r="H25" s="491"/>
      <c r="I25" s="491"/>
      <c r="J25" s="491"/>
      <c r="K25" s="491"/>
      <c r="L25" s="491"/>
      <c r="M25" s="491"/>
      <c r="N25" s="491"/>
    </row>
    <row r="26" spans="1:14">
      <c r="B26" s="491" t="s">
        <v>1290</v>
      </c>
      <c r="C26" s="491"/>
      <c r="D26" s="491"/>
      <c r="E26" s="387"/>
      <c r="F26" s="387"/>
      <c r="G26" s="387"/>
      <c r="H26" s="387"/>
      <c r="I26" s="387"/>
      <c r="J26" s="387"/>
      <c r="K26" s="387"/>
      <c r="L26" s="387"/>
      <c r="M26" s="387"/>
      <c r="N26" s="387"/>
    </row>
    <row r="27" spans="1:14">
      <c r="B27" s="491" t="s">
        <v>1291</v>
      </c>
      <c r="C27" s="491"/>
      <c r="D27" s="491"/>
      <c r="E27" s="491"/>
      <c r="F27" s="491"/>
      <c r="G27" s="491"/>
      <c r="H27" s="491"/>
      <c r="I27" s="387"/>
      <c r="J27" s="387"/>
      <c r="K27" s="387"/>
      <c r="L27" s="387"/>
      <c r="M27" s="387"/>
      <c r="N27" s="387"/>
    </row>
    <row r="28" spans="1:14">
      <c r="B28" s="386"/>
      <c r="C28" s="486" t="s">
        <v>1292</v>
      </c>
      <c r="D28" s="486"/>
      <c r="E28" s="486"/>
      <c r="F28" s="486" t="s">
        <v>1293</v>
      </c>
      <c r="G28" s="486"/>
      <c r="H28" s="386"/>
      <c r="I28" s="486" t="s">
        <v>1294</v>
      </c>
      <c r="J28" s="492"/>
      <c r="K28" s="486" t="s">
        <v>1295</v>
      </c>
      <c r="L28" s="486"/>
      <c r="M28" s="486"/>
      <c r="N28" s="486"/>
    </row>
    <row r="29" spans="1:14">
      <c r="B29" s="387"/>
      <c r="C29" s="386" t="s">
        <v>1118</v>
      </c>
      <c r="D29" s="386" t="s">
        <v>358</v>
      </c>
      <c r="E29" s="386" t="s">
        <v>1127</v>
      </c>
      <c r="F29" s="386" t="s">
        <v>1118</v>
      </c>
      <c r="G29" s="386" t="s">
        <v>358</v>
      </c>
      <c r="H29" s="386" t="s">
        <v>1127</v>
      </c>
      <c r="I29" s="386" t="s">
        <v>1296</v>
      </c>
      <c r="J29" s="386" t="s">
        <v>1297</v>
      </c>
      <c r="K29" s="386" t="s">
        <v>1298</v>
      </c>
      <c r="L29" s="386" t="s">
        <v>1299</v>
      </c>
      <c r="M29" s="386" t="s">
        <v>1300</v>
      </c>
      <c r="N29" s="386" t="s">
        <v>1301</v>
      </c>
    </row>
    <row r="30" spans="1:14">
      <c r="B30" s="491" t="s">
        <v>1731</v>
      </c>
      <c r="C30" s="491"/>
      <c r="D30" s="491"/>
      <c r="E30" s="491"/>
      <c r="F30" s="491"/>
      <c r="G30" s="491"/>
      <c r="H30" s="491"/>
      <c r="I30" s="491"/>
      <c r="J30" s="491"/>
      <c r="K30" s="491"/>
      <c r="L30" s="491"/>
      <c r="M30" s="491"/>
      <c r="N30" s="491"/>
    </row>
    <row r="31" spans="1:14">
      <c r="B31" s="491" t="s">
        <v>1732</v>
      </c>
      <c r="C31" s="491"/>
      <c r="D31" s="491"/>
      <c r="E31" s="387"/>
      <c r="F31" s="387"/>
      <c r="G31" s="387"/>
      <c r="H31" s="387"/>
      <c r="I31" s="387"/>
      <c r="J31" s="387"/>
      <c r="K31" s="387"/>
      <c r="L31" s="387"/>
      <c r="M31" s="387"/>
      <c r="N31" s="387"/>
    </row>
    <row r="32" spans="1:14">
      <c r="B32" s="491" t="s">
        <v>1733</v>
      </c>
      <c r="C32" s="491"/>
      <c r="D32" s="491"/>
      <c r="E32" s="491"/>
      <c r="F32" s="491"/>
      <c r="G32" s="491"/>
      <c r="H32" s="491"/>
      <c r="I32" s="387"/>
      <c r="J32" s="387"/>
      <c r="K32" s="387"/>
      <c r="L32" s="387"/>
      <c r="M32" s="387"/>
      <c r="N32" s="387"/>
    </row>
  </sheetData>
  <mergeCells count="48">
    <mergeCell ref="F1:H2"/>
    <mergeCell ref="B19:N19"/>
    <mergeCell ref="B20:N20"/>
    <mergeCell ref="L23:L24"/>
    <mergeCell ref="M23:M24"/>
    <mergeCell ref="N23:N24"/>
    <mergeCell ref="G23:G24"/>
    <mergeCell ref="H23:H24"/>
    <mergeCell ref="I23:I24"/>
    <mergeCell ref="J23:J24"/>
    <mergeCell ref="K23:K24"/>
    <mergeCell ref="B23:B24"/>
    <mergeCell ref="C23:C24"/>
    <mergeCell ref="E3:E4"/>
    <mergeCell ref="B12:N12"/>
    <mergeCell ref="D3:D4"/>
    <mergeCell ref="B32:H32"/>
    <mergeCell ref="D23:D24"/>
    <mergeCell ref="E23:E24"/>
    <mergeCell ref="F23:F24"/>
    <mergeCell ref="C22:E22"/>
    <mergeCell ref="F22:H22"/>
    <mergeCell ref="B27:H27"/>
    <mergeCell ref="B25:N25"/>
    <mergeCell ref="B26:D26"/>
    <mergeCell ref="I22:J22"/>
    <mergeCell ref="K22:N22"/>
    <mergeCell ref="B30:N30"/>
    <mergeCell ref="B31:D31"/>
    <mergeCell ref="C28:E28"/>
    <mergeCell ref="F28:G28"/>
    <mergeCell ref="I28:J28"/>
    <mergeCell ref="K28:N28"/>
    <mergeCell ref="K1:N2"/>
    <mergeCell ref="F3:F4"/>
    <mergeCell ref="G3:G4"/>
    <mergeCell ref="B1:B2"/>
    <mergeCell ref="C1:E2"/>
    <mergeCell ref="I1:J2"/>
    <mergeCell ref="N3:N4"/>
    <mergeCell ref="H3:H4"/>
    <mergeCell ref="I3:I4"/>
    <mergeCell ref="J3:J4"/>
    <mergeCell ref="K3:K4"/>
    <mergeCell ref="L3:L4"/>
    <mergeCell ref="M3:M4"/>
    <mergeCell ref="B3:B4"/>
    <mergeCell ref="C3:C4"/>
  </mergeCells>
  <hyperlinks>
    <hyperlink ref="A1" location="Content!A1" display="&lt;&lt;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K63"/>
  <sheetViews>
    <sheetView topLeftCell="A4" zoomScaleNormal="100" workbookViewId="0">
      <selection activeCell="G42" sqref="G42"/>
    </sheetView>
  </sheetViews>
  <sheetFormatPr defaultColWidth="9.140625" defaultRowHeight="12.75"/>
  <cols>
    <col min="1" max="2" width="9.140625" style="453"/>
    <col min="3" max="3" width="6" style="453" bestFit="1" customWidth="1"/>
    <col min="4" max="4" width="18.42578125" style="453" bestFit="1" customWidth="1"/>
    <col min="5" max="5" width="3.28515625" style="453" bestFit="1" customWidth="1"/>
    <col min="6" max="6" width="9.28515625" style="453" bestFit="1" customWidth="1"/>
    <col min="7" max="7" width="3.28515625" style="453" bestFit="1" customWidth="1"/>
    <col min="8" max="8" width="6.140625" style="453" bestFit="1" customWidth="1"/>
    <col min="9" max="9" width="2" style="453" bestFit="1" customWidth="1"/>
    <col min="10" max="10" width="15.28515625" style="453" customWidth="1"/>
    <col min="11" max="11" width="3.85546875" style="453" bestFit="1" customWidth="1"/>
    <col min="12" max="12" width="5" style="453" bestFit="1" customWidth="1"/>
    <col min="13" max="13" width="3.85546875" style="453" bestFit="1" customWidth="1"/>
    <col min="14" max="14" width="20.140625" style="453" bestFit="1" customWidth="1"/>
    <col min="15" max="15" width="20.140625" style="453" customWidth="1"/>
    <col min="16" max="16384" width="9.140625" style="453"/>
  </cols>
  <sheetData>
    <row r="1" spans="1:11">
      <c r="A1" s="59" t="s">
        <v>299</v>
      </c>
      <c r="C1" s="453" t="str">
        <f>IF(Content!$D$1=1,C2,C3)</f>
        <v>Current forecast</v>
      </c>
      <c r="D1" s="453" t="str">
        <f>IF(Content!$D$1=1,D2,D3)</f>
        <v>Previous forecast</v>
      </c>
      <c r="E1" s="453" t="str">
        <f>IF(Content!$D$1=1,E2,E3)</f>
        <v>Tolerance bands</v>
      </c>
      <c r="F1" s="453">
        <f>IF(Content!$D$1=1,F2,F3)</f>
        <v>0</v>
      </c>
      <c r="G1" s="453">
        <f>IF(Content!$D$1=1,G2,G3)</f>
        <v>0</v>
      </c>
      <c r="H1" s="453" t="str">
        <f>IF(Content!$D$1=1,H2,H3)</f>
        <v>Target</v>
      </c>
      <c r="K1" s="453" t="str">
        <f>IF([9]Content!$D$1=1,K2,K3)</f>
        <v xml:space="preserve">ІСЦ, % </v>
      </c>
    </row>
    <row r="2" spans="1:11" hidden="1">
      <c r="B2" s="454"/>
      <c r="C2" s="453" t="s">
        <v>1768</v>
      </c>
      <c r="D2" s="453" t="s">
        <v>1769</v>
      </c>
      <c r="E2" s="453" t="s">
        <v>13</v>
      </c>
      <c r="H2" s="455" t="s">
        <v>1849</v>
      </c>
      <c r="K2" s="453" t="s">
        <v>1857</v>
      </c>
    </row>
    <row r="3" spans="1:11" hidden="1">
      <c r="B3" s="454"/>
      <c r="C3" s="453" t="s">
        <v>1766</v>
      </c>
      <c r="D3" s="453" t="s">
        <v>1767</v>
      </c>
      <c r="E3" s="453" t="s">
        <v>1851</v>
      </c>
      <c r="H3" s="453" t="s">
        <v>1850</v>
      </c>
      <c r="K3" s="453" t="s">
        <v>1840</v>
      </c>
    </row>
    <row r="4" spans="1:11">
      <c r="B4" s="454" t="s">
        <v>85</v>
      </c>
      <c r="H4" s="455"/>
    </row>
    <row r="5" spans="1:11">
      <c r="H5" s="455"/>
    </row>
    <row r="6" spans="1:11">
      <c r="C6" s="453">
        <v>20.9</v>
      </c>
      <c r="H6" s="455"/>
    </row>
    <row r="7" spans="1:11">
      <c r="A7" s="454" t="s">
        <v>86</v>
      </c>
      <c r="B7" s="454" t="s">
        <v>86</v>
      </c>
      <c r="H7" s="455"/>
    </row>
    <row r="8" spans="1:11">
      <c r="B8" s="454"/>
      <c r="H8" s="455"/>
    </row>
    <row r="9" spans="1:11">
      <c r="C9" s="453">
        <v>6.9</v>
      </c>
      <c r="H9" s="455"/>
    </row>
    <row r="10" spans="1:11">
      <c r="B10" s="454" t="s">
        <v>87</v>
      </c>
      <c r="H10" s="455"/>
    </row>
    <row r="11" spans="1:11">
      <c r="B11" s="454"/>
      <c r="H11" s="455"/>
    </row>
    <row r="12" spans="1:11">
      <c r="B12" s="454"/>
      <c r="C12" s="453">
        <v>7.9</v>
      </c>
      <c r="H12" s="455"/>
    </row>
    <row r="13" spans="1:11">
      <c r="A13" s="453" t="s">
        <v>88</v>
      </c>
      <c r="B13" s="454" t="s">
        <v>88</v>
      </c>
      <c r="E13" s="453">
        <v>9</v>
      </c>
      <c r="F13" s="453">
        <v>15</v>
      </c>
      <c r="G13" s="453">
        <f>F13-E13</f>
        <v>6</v>
      </c>
    </row>
    <row r="14" spans="1:11">
      <c r="B14" s="454"/>
      <c r="E14" s="453">
        <v>9</v>
      </c>
      <c r="F14" s="453">
        <v>15</v>
      </c>
      <c r="G14" s="453">
        <f t="shared" ref="G14:G63" si="0">F14-E14</f>
        <v>6</v>
      </c>
    </row>
    <row r="15" spans="1:11">
      <c r="C15" s="455">
        <v>12.4</v>
      </c>
      <c r="E15" s="453">
        <v>9</v>
      </c>
      <c r="F15" s="453">
        <v>15</v>
      </c>
      <c r="G15" s="453">
        <f t="shared" si="0"/>
        <v>6</v>
      </c>
      <c r="H15" s="455">
        <v>12</v>
      </c>
    </row>
    <row r="16" spans="1:11">
      <c r="B16" s="454" t="s">
        <v>89</v>
      </c>
      <c r="C16" s="455"/>
      <c r="E16" s="453">
        <v>9</v>
      </c>
      <c r="F16" s="453">
        <v>15</v>
      </c>
      <c r="G16" s="453">
        <f t="shared" si="0"/>
        <v>6</v>
      </c>
      <c r="H16" s="455"/>
    </row>
    <row r="17" spans="1:11">
      <c r="E17" s="453">
        <v>9</v>
      </c>
      <c r="F17" s="453">
        <v>15</v>
      </c>
      <c r="G17" s="453">
        <f t="shared" si="0"/>
        <v>6</v>
      </c>
    </row>
    <row r="18" spans="1:11">
      <c r="C18" s="406">
        <v>15.1</v>
      </c>
      <c r="E18" s="453">
        <v>9</v>
      </c>
      <c r="F18" s="453">
        <v>15</v>
      </c>
      <c r="G18" s="453">
        <f t="shared" si="0"/>
        <v>6</v>
      </c>
      <c r="H18" s="455">
        <v>12</v>
      </c>
    </row>
    <row r="19" spans="1:11">
      <c r="A19" s="453" t="s">
        <v>90</v>
      </c>
      <c r="B19" s="454" t="s">
        <v>90</v>
      </c>
      <c r="E19" s="453">
        <v>9</v>
      </c>
      <c r="F19" s="453">
        <v>15</v>
      </c>
      <c r="G19" s="453">
        <f t="shared" si="0"/>
        <v>6</v>
      </c>
    </row>
    <row r="20" spans="1:11">
      <c r="B20" s="454"/>
      <c r="E20" s="453">
        <v>9</v>
      </c>
      <c r="F20" s="453">
        <v>15</v>
      </c>
      <c r="G20" s="453">
        <f t="shared" si="0"/>
        <v>6</v>
      </c>
      <c r="K20" s="319" t="str">
        <f>IF(Content!$D$1=1,K21,K22)</f>
        <v>Source:  SSSSu, NBU staff estimates.</v>
      </c>
    </row>
    <row r="21" spans="1:11">
      <c r="C21" s="407">
        <v>15.6</v>
      </c>
      <c r="E21" s="453">
        <v>9</v>
      </c>
      <c r="F21" s="453">
        <v>15</v>
      </c>
      <c r="G21" s="453">
        <f t="shared" si="0"/>
        <v>6</v>
      </c>
      <c r="H21" s="455">
        <v>12</v>
      </c>
      <c r="K21" s="2" t="s">
        <v>98</v>
      </c>
    </row>
    <row r="22" spans="1:11">
      <c r="B22" s="454" t="s">
        <v>91</v>
      </c>
      <c r="C22" s="407"/>
      <c r="E22" s="453">
        <v>7</v>
      </c>
      <c r="F22" s="453">
        <v>13</v>
      </c>
      <c r="G22" s="453">
        <f t="shared" si="0"/>
        <v>6</v>
      </c>
      <c r="H22" s="455"/>
      <c r="K22" s="2" t="s">
        <v>1858</v>
      </c>
    </row>
    <row r="23" spans="1:11">
      <c r="B23" s="454"/>
      <c r="E23" s="453">
        <v>7</v>
      </c>
      <c r="F23" s="453">
        <v>13</v>
      </c>
      <c r="G23" s="453">
        <f t="shared" si="0"/>
        <v>6</v>
      </c>
    </row>
    <row r="24" spans="1:11">
      <c r="C24" s="407">
        <v>16.399999999999999</v>
      </c>
      <c r="D24" s="406"/>
      <c r="E24" s="453">
        <v>7</v>
      </c>
      <c r="F24" s="453">
        <v>13</v>
      </c>
      <c r="G24" s="453">
        <f t="shared" si="0"/>
        <v>6</v>
      </c>
      <c r="H24" s="455">
        <v>10</v>
      </c>
    </row>
    <row r="25" spans="1:11">
      <c r="A25" s="453" t="s">
        <v>92</v>
      </c>
      <c r="B25" s="454" t="s">
        <v>92</v>
      </c>
      <c r="C25" s="407"/>
      <c r="D25" s="406"/>
      <c r="E25" s="453">
        <v>6</v>
      </c>
      <c r="F25" s="453">
        <v>10</v>
      </c>
      <c r="G25" s="453">
        <f t="shared" si="0"/>
        <v>4</v>
      </c>
      <c r="H25" s="455"/>
    </row>
    <row r="26" spans="1:11">
      <c r="B26" s="454"/>
      <c r="E26" s="453">
        <v>6</v>
      </c>
      <c r="F26" s="453">
        <v>10</v>
      </c>
      <c r="G26" s="453">
        <f t="shared" si="0"/>
        <v>4</v>
      </c>
    </row>
    <row r="27" spans="1:11">
      <c r="C27" s="408">
        <v>13.7</v>
      </c>
      <c r="D27" s="407"/>
      <c r="E27" s="453">
        <v>6</v>
      </c>
      <c r="F27" s="453">
        <v>10</v>
      </c>
      <c r="G27" s="453">
        <f t="shared" si="0"/>
        <v>4</v>
      </c>
      <c r="H27" s="455">
        <v>8</v>
      </c>
    </row>
    <row r="28" spans="1:11">
      <c r="B28" s="454" t="s">
        <v>93</v>
      </c>
      <c r="C28" s="408"/>
      <c r="D28" s="407"/>
      <c r="E28" s="453">
        <v>5.5</v>
      </c>
      <c r="F28" s="453">
        <v>9.5</v>
      </c>
      <c r="G28" s="453">
        <f t="shared" si="0"/>
        <v>4</v>
      </c>
      <c r="H28" s="455"/>
    </row>
    <row r="29" spans="1:11">
      <c r="B29" s="454"/>
      <c r="E29" s="453">
        <v>5.5</v>
      </c>
      <c r="F29" s="453">
        <v>9.5</v>
      </c>
      <c r="G29" s="453">
        <f t="shared" si="0"/>
        <v>4</v>
      </c>
    </row>
    <row r="30" spans="1:11">
      <c r="C30" s="407">
        <v>13.2</v>
      </c>
      <c r="D30" s="407"/>
      <c r="E30" s="453">
        <v>5.5</v>
      </c>
      <c r="F30" s="453">
        <v>9.5</v>
      </c>
      <c r="G30" s="453">
        <f t="shared" si="0"/>
        <v>4</v>
      </c>
      <c r="H30" s="455">
        <v>7.5</v>
      </c>
    </row>
    <row r="31" spans="1:11">
      <c r="A31" s="453" t="s">
        <v>94</v>
      </c>
      <c r="B31" s="454" t="s">
        <v>94</v>
      </c>
      <c r="C31" s="407"/>
      <c r="D31" s="407"/>
      <c r="E31" s="453">
        <v>5</v>
      </c>
      <c r="F31" s="453">
        <v>9</v>
      </c>
      <c r="G31" s="453">
        <f t="shared" si="0"/>
        <v>4</v>
      </c>
      <c r="H31" s="455"/>
    </row>
    <row r="32" spans="1:11">
      <c r="B32" s="454"/>
      <c r="E32" s="453">
        <v>5</v>
      </c>
      <c r="F32" s="453">
        <v>9</v>
      </c>
      <c r="G32" s="453">
        <f t="shared" si="0"/>
        <v>4</v>
      </c>
    </row>
    <row r="33" spans="1:8">
      <c r="C33" s="407">
        <v>9.9</v>
      </c>
      <c r="D33" s="407">
        <v>9.9</v>
      </c>
      <c r="E33" s="453">
        <v>5</v>
      </c>
      <c r="F33" s="453">
        <v>9</v>
      </c>
      <c r="G33" s="453">
        <f t="shared" si="0"/>
        <v>4</v>
      </c>
      <c r="H33" s="455">
        <v>7</v>
      </c>
    </row>
    <row r="34" spans="1:8">
      <c r="B34" s="454" t="s">
        <v>95</v>
      </c>
      <c r="C34" s="407"/>
      <c r="D34" s="407"/>
      <c r="E34" s="453">
        <v>4.5</v>
      </c>
      <c r="F34" s="453">
        <v>8.5</v>
      </c>
      <c r="G34" s="453">
        <f t="shared" si="0"/>
        <v>4</v>
      </c>
      <c r="H34" s="455"/>
    </row>
    <row r="35" spans="1:8">
      <c r="B35" s="454"/>
      <c r="E35" s="453">
        <v>4.5</v>
      </c>
      <c r="F35" s="453">
        <v>8.5</v>
      </c>
      <c r="G35" s="453">
        <f t="shared" si="0"/>
        <v>4</v>
      </c>
    </row>
    <row r="36" spans="1:8">
      <c r="C36" s="407">
        <v>8.9</v>
      </c>
      <c r="D36" s="407">
        <v>8.3000000000000007</v>
      </c>
      <c r="E36" s="453">
        <v>4.5</v>
      </c>
      <c r="F36" s="453">
        <v>8.5</v>
      </c>
      <c r="G36" s="453">
        <f t="shared" si="0"/>
        <v>4</v>
      </c>
      <c r="H36" s="455">
        <v>6.5</v>
      </c>
    </row>
    <row r="37" spans="1:8">
      <c r="A37" s="453" t="s">
        <v>1045</v>
      </c>
      <c r="B37" s="454" t="s">
        <v>1045</v>
      </c>
      <c r="C37" s="407"/>
      <c r="D37" s="407"/>
      <c r="E37" s="453">
        <v>4</v>
      </c>
      <c r="F37" s="453">
        <v>8</v>
      </c>
      <c r="G37" s="453">
        <f t="shared" si="0"/>
        <v>4</v>
      </c>
      <c r="H37" s="455"/>
    </row>
    <row r="38" spans="1:8">
      <c r="B38" s="454"/>
      <c r="E38" s="453">
        <v>4</v>
      </c>
      <c r="F38" s="453">
        <v>8</v>
      </c>
      <c r="G38" s="453">
        <f t="shared" si="0"/>
        <v>4</v>
      </c>
    </row>
    <row r="39" spans="1:8">
      <c r="C39" s="408">
        <v>10.1</v>
      </c>
      <c r="D39" s="408">
        <v>8.9</v>
      </c>
      <c r="E39" s="453">
        <v>4</v>
      </c>
      <c r="F39" s="453">
        <v>8</v>
      </c>
      <c r="G39" s="453">
        <f t="shared" si="0"/>
        <v>4</v>
      </c>
      <c r="H39" s="455">
        <v>6</v>
      </c>
    </row>
    <row r="40" spans="1:8">
      <c r="B40" s="454" t="s">
        <v>1242</v>
      </c>
      <c r="C40" s="408"/>
      <c r="D40" s="408"/>
      <c r="E40" s="453">
        <v>3.75</v>
      </c>
      <c r="F40" s="453">
        <v>7.75</v>
      </c>
      <c r="G40" s="453">
        <f t="shared" si="0"/>
        <v>4</v>
      </c>
      <c r="H40" s="455"/>
    </row>
    <row r="41" spans="1:8">
      <c r="B41" s="454"/>
      <c r="E41" s="453">
        <v>3.75</v>
      </c>
      <c r="F41" s="453">
        <v>7.75</v>
      </c>
      <c r="G41" s="453">
        <f t="shared" si="0"/>
        <v>4</v>
      </c>
    </row>
    <row r="42" spans="1:8">
      <c r="C42" s="407">
        <v>9.4</v>
      </c>
      <c r="D42" s="407">
        <v>8.1</v>
      </c>
      <c r="E42" s="453">
        <v>3.75</v>
      </c>
      <c r="F42" s="453">
        <v>7.75</v>
      </c>
      <c r="G42" s="453">
        <f t="shared" si="0"/>
        <v>4</v>
      </c>
      <c r="H42" s="455">
        <v>5.75</v>
      </c>
    </row>
    <row r="43" spans="1:8">
      <c r="A43" s="453" t="s">
        <v>1243</v>
      </c>
      <c r="B43" s="454" t="s">
        <v>1243</v>
      </c>
      <c r="C43" s="407"/>
      <c r="D43" s="407"/>
      <c r="E43" s="453">
        <v>3.5</v>
      </c>
      <c r="F43" s="453">
        <v>7.5</v>
      </c>
      <c r="G43" s="453">
        <f t="shared" si="0"/>
        <v>4</v>
      </c>
      <c r="H43" s="455"/>
    </row>
    <row r="44" spans="1:8">
      <c r="B44" s="454"/>
      <c r="E44" s="453">
        <v>3.5</v>
      </c>
      <c r="F44" s="453">
        <v>7.5</v>
      </c>
      <c r="G44" s="453">
        <f t="shared" si="0"/>
        <v>4</v>
      </c>
    </row>
    <row r="45" spans="1:8">
      <c r="C45" s="407">
        <v>10.1</v>
      </c>
      <c r="D45" s="407">
        <v>8.9</v>
      </c>
      <c r="E45" s="453">
        <v>3.5</v>
      </c>
      <c r="F45" s="453">
        <v>7.5</v>
      </c>
      <c r="G45" s="453">
        <f t="shared" si="0"/>
        <v>4</v>
      </c>
      <c r="H45" s="455">
        <v>5.5</v>
      </c>
    </row>
    <row r="46" spans="1:8">
      <c r="B46" s="454" t="s">
        <v>1244</v>
      </c>
      <c r="C46" s="407"/>
      <c r="D46" s="407"/>
      <c r="E46" s="453">
        <v>3.25</v>
      </c>
      <c r="F46" s="453">
        <v>7.25</v>
      </c>
      <c r="G46" s="453">
        <f t="shared" si="0"/>
        <v>4</v>
      </c>
      <c r="H46" s="455"/>
    </row>
    <row r="47" spans="1:8">
      <c r="B47" s="454"/>
      <c r="E47" s="453">
        <v>3.25</v>
      </c>
      <c r="F47" s="453">
        <v>7.25</v>
      </c>
      <c r="G47" s="453">
        <f t="shared" si="0"/>
        <v>4</v>
      </c>
    </row>
    <row r="48" spans="1:8">
      <c r="C48" s="407">
        <v>8.6</v>
      </c>
      <c r="D48" s="407">
        <v>7.7</v>
      </c>
      <c r="E48" s="453">
        <v>3.25</v>
      </c>
      <c r="F48" s="453">
        <v>7.25</v>
      </c>
      <c r="G48" s="453">
        <f t="shared" si="0"/>
        <v>4</v>
      </c>
      <c r="H48" s="455">
        <v>5.25</v>
      </c>
    </row>
    <row r="49" spans="1:9">
      <c r="A49" s="453" t="s">
        <v>1049</v>
      </c>
      <c r="B49" s="454" t="s">
        <v>1049</v>
      </c>
      <c r="C49" s="407"/>
      <c r="D49" s="407"/>
      <c r="E49" s="453">
        <v>4</v>
      </c>
      <c r="F49" s="453">
        <v>6</v>
      </c>
      <c r="G49" s="453">
        <f t="shared" si="0"/>
        <v>2</v>
      </c>
      <c r="H49" s="455"/>
    </row>
    <row r="50" spans="1:9">
      <c r="B50" s="454"/>
      <c r="E50" s="453">
        <v>4</v>
      </c>
      <c r="F50" s="453">
        <v>6</v>
      </c>
      <c r="G50" s="453">
        <f t="shared" si="0"/>
        <v>2</v>
      </c>
    </row>
    <row r="51" spans="1:9">
      <c r="C51" s="408">
        <v>6.3</v>
      </c>
      <c r="D51" s="408">
        <v>5.8</v>
      </c>
      <c r="E51" s="453">
        <v>4</v>
      </c>
      <c r="F51" s="453">
        <v>6</v>
      </c>
      <c r="G51" s="453">
        <f t="shared" si="0"/>
        <v>2</v>
      </c>
      <c r="H51" s="455"/>
      <c r="I51" s="453">
        <v>5</v>
      </c>
    </row>
    <row r="52" spans="1:9">
      <c r="B52" s="454" t="s">
        <v>1246</v>
      </c>
      <c r="C52" s="408"/>
      <c r="D52" s="408"/>
      <c r="E52" s="453">
        <v>4</v>
      </c>
      <c r="F52" s="453">
        <v>6</v>
      </c>
      <c r="G52" s="453">
        <f t="shared" si="0"/>
        <v>2</v>
      </c>
      <c r="H52" s="455"/>
      <c r="I52" s="453">
        <v>5</v>
      </c>
    </row>
    <row r="53" spans="1:9">
      <c r="B53" s="454"/>
      <c r="E53" s="453">
        <v>4</v>
      </c>
      <c r="F53" s="453">
        <v>6</v>
      </c>
      <c r="G53" s="453">
        <f t="shared" si="0"/>
        <v>2</v>
      </c>
      <c r="I53" s="453">
        <v>5</v>
      </c>
    </row>
    <row r="54" spans="1:9">
      <c r="C54" s="407">
        <v>5.8</v>
      </c>
      <c r="D54" s="407">
        <v>5.7</v>
      </c>
      <c r="E54" s="453">
        <v>4</v>
      </c>
      <c r="F54" s="453">
        <v>6</v>
      </c>
      <c r="G54" s="453">
        <f t="shared" si="0"/>
        <v>2</v>
      </c>
      <c r="H54" s="455"/>
      <c r="I54" s="453">
        <v>5</v>
      </c>
    </row>
    <row r="55" spans="1:9">
      <c r="A55" s="453" t="s">
        <v>1248</v>
      </c>
      <c r="B55" s="454" t="s">
        <v>1248</v>
      </c>
      <c r="C55" s="407"/>
      <c r="D55" s="407"/>
      <c r="E55" s="453">
        <v>4</v>
      </c>
      <c r="F55" s="453">
        <v>6</v>
      </c>
      <c r="G55" s="453">
        <f t="shared" si="0"/>
        <v>2</v>
      </c>
      <c r="H55" s="455"/>
      <c r="I55" s="453">
        <v>5</v>
      </c>
    </row>
    <row r="56" spans="1:9">
      <c r="B56" s="454"/>
      <c r="E56" s="453">
        <v>4</v>
      </c>
      <c r="F56" s="453">
        <v>6</v>
      </c>
      <c r="G56" s="453">
        <f t="shared" si="0"/>
        <v>2</v>
      </c>
      <c r="I56" s="453">
        <v>5</v>
      </c>
    </row>
    <row r="57" spans="1:9">
      <c r="C57" s="407">
        <v>5.3</v>
      </c>
      <c r="D57" s="407">
        <v>5.8</v>
      </c>
      <c r="E57" s="453">
        <v>4</v>
      </c>
      <c r="F57" s="453">
        <v>6</v>
      </c>
      <c r="G57" s="453">
        <f t="shared" si="0"/>
        <v>2</v>
      </c>
      <c r="H57" s="455"/>
      <c r="I57" s="453">
        <v>5</v>
      </c>
    </row>
    <row r="58" spans="1:9">
      <c r="B58" s="454" t="s">
        <v>1249</v>
      </c>
      <c r="C58" s="407"/>
      <c r="D58" s="407"/>
      <c r="E58" s="453">
        <v>4</v>
      </c>
      <c r="F58" s="453">
        <v>6</v>
      </c>
      <c r="G58" s="453">
        <f t="shared" si="0"/>
        <v>2</v>
      </c>
      <c r="H58" s="455"/>
      <c r="I58" s="453">
        <v>5</v>
      </c>
    </row>
    <row r="59" spans="1:9">
      <c r="B59" s="454"/>
      <c r="E59" s="453">
        <v>4</v>
      </c>
      <c r="F59" s="453">
        <v>6</v>
      </c>
      <c r="G59" s="453">
        <f t="shared" si="0"/>
        <v>2</v>
      </c>
      <c r="I59" s="453">
        <v>5</v>
      </c>
    </row>
    <row r="60" spans="1:9">
      <c r="C60" s="407">
        <v>5.0999999999999996</v>
      </c>
      <c r="D60" s="407">
        <v>5.2</v>
      </c>
      <c r="E60" s="453">
        <v>4</v>
      </c>
      <c r="F60" s="453">
        <v>6</v>
      </c>
      <c r="G60" s="453">
        <f t="shared" si="0"/>
        <v>2</v>
      </c>
      <c r="H60" s="455"/>
      <c r="I60" s="453">
        <v>5</v>
      </c>
    </row>
    <row r="61" spans="1:9">
      <c r="A61" s="453" t="s">
        <v>1053</v>
      </c>
      <c r="B61" s="454" t="s">
        <v>1053</v>
      </c>
      <c r="C61" s="407"/>
      <c r="D61" s="407"/>
      <c r="E61" s="453">
        <v>4</v>
      </c>
      <c r="F61" s="453">
        <v>6</v>
      </c>
      <c r="G61" s="453">
        <f t="shared" si="0"/>
        <v>2</v>
      </c>
      <c r="H61" s="455"/>
      <c r="I61" s="453">
        <v>5</v>
      </c>
    </row>
    <row r="62" spans="1:9">
      <c r="E62" s="453">
        <v>4</v>
      </c>
      <c r="F62" s="453">
        <v>6</v>
      </c>
      <c r="G62" s="453">
        <f t="shared" si="0"/>
        <v>2</v>
      </c>
      <c r="I62" s="453">
        <v>5</v>
      </c>
    </row>
    <row r="63" spans="1:9">
      <c r="C63" s="408">
        <v>5</v>
      </c>
      <c r="D63" s="408">
        <v>5</v>
      </c>
      <c r="E63" s="453">
        <v>4</v>
      </c>
      <c r="F63" s="453">
        <v>6</v>
      </c>
      <c r="G63" s="453">
        <f t="shared" si="0"/>
        <v>2</v>
      </c>
      <c r="I63" s="453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H54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8">
      <c r="A1" s="59" t="s">
        <v>299</v>
      </c>
      <c r="B1" s="319" t="str">
        <f>IF(Content!$D$1=1,B2,B3)</f>
        <v>CPI, %</v>
      </c>
      <c r="C1" s="319" t="str">
        <f>IF(Content!$D$1=1,C2,C3)</f>
        <v>Core</v>
      </c>
      <c r="D1" s="319" t="str">
        <f>IF(Content!$D$1=1,D2,D3)</f>
        <v>Foods</v>
      </c>
      <c r="E1" s="319" t="str">
        <f>IF(Content!$D$1=1,E2,E3)</f>
        <v>Admin</v>
      </c>
      <c r="F1" s="319" t="str">
        <f>IF(Content!$D$1=1,F2,F3)</f>
        <v>Fuel</v>
      </c>
      <c r="G1" s="388"/>
      <c r="H1" s="319" t="str">
        <f>IF(Content!$D$1=1,H2,H3)</f>
        <v>Contributions to Annual CPI Growth by Main Components, pp</v>
      </c>
    </row>
    <row r="2" spans="1:8" hidden="1">
      <c r="A2" s="272"/>
      <c r="B2" s="276" t="s">
        <v>1841</v>
      </c>
      <c r="C2" s="276" t="s">
        <v>1842</v>
      </c>
      <c r="D2" s="388" t="s">
        <v>1843</v>
      </c>
      <c r="E2" s="388" t="s">
        <v>1844</v>
      </c>
      <c r="F2" s="388" t="s">
        <v>1845</v>
      </c>
      <c r="G2" s="388"/>
      <c r="H2" s="389" t="s">
        <v>1846</v>
      </c>
    </row>
    <row r="3" spans="1:8" hidden="1">
      <c r="A3" s="272"/>
      <c r="B3" s="276" t="s">
        <v>1840</v>
      </c>
      <c r="C3" s="276" t="s">
        <v>1837</v>
      </c>
      <c r="D3" s="388" t="s">
        <v>333</v>
      </c>
      <c r="E3" s="388" t="s">
        <v>1838</v>
      </c>
      <c r="F3" s="388" t="s">
        <v>1839</v>
      </c>
      <c r="G3" s="388"/>
      <c r="H3" s="389" t="s">
        <v>1847</v>
      </c>
    </row>
    <row r="4" spans="1:8">
      <c r="A4" s="273"/>
      <c r="B4" s="274">
        <v>20.9</v>
      </c>
      <c r="C4" s="274">
        <v>7</v>
      </c>
      <c r="D4" s="393">
        <v>2.61</v>
      </c>
      <c r="E4" s="393">
        <v>11.75</v>
      </c>
      <c r="F4" s="393">
        <v>-0.42</v>
      </c>
    </row>
    <row r="5" spans="1:8">
      <c r="A5" s="273" t="s">
        <v>86</v>
      </c>
      <c r="B5" s="274">
        <v>6.9</v>
      </c>
      <c r="C5" s="274">
        <v>3.56</v>
      </c>
      <c r="D5" s="393">
        <v>0.23</v>
      </c>
      <c r="E5" s="393">
        <v>2.99</v>
      </c>
      <c r="F5" s="393">
        <v>0.14000000000000001</v>
      </c>
    </row>
    <row r="6" spans="1:8">
      <c r="A6" s="273"/>
      <c r="B6" s="274">
        <v>7.9</v>
      </c>
      <c r="C6" s="274">
        <v>2.8</v>
      </c>
      <c r="D6" s="393">
        <v>0.91</v>
      </c>
      <c r="E6" s="393">
        <v>3.89</v>
      </c>
      <c r="F6" s="393">
        <v>0.3</v>
      </c>
    </row>
    <row r="7" spans="1:8">
      <c r="A7" s="273" t="s">
        <v>88</v>
      </c>
      <c r="B7" s="274">
        <v>12.4</v>
      </c>
      <c r="C7" s="274">
        <v>2.6</v>
      </c>
      <c r="D7" s="393">
        <v>0.33</v>
      </c>
      <c r="E7" s="393">
        <v>9.08</v>
      </c>
      <c r="F7" s="393">
        <v>0.39</v>
      </c>
    </row>
    <row r="8" spans="1:8">
      <c r="A8" s="273"/>
      <c r="B8" s="274">
        <v>15.1</v>
      </c>
      <c r="C8" s="274">
        <v>3.8</v>
      </c>
      <c r="D8" s="393">
        <v>1.41</v>
      </c>
      <c r="E8" s="393">
        <v>8.52</v>
      </c>
      <c r="F8" s="393">
        <v>1.33</v>
      </c>
    </row>
    <row r="9" spans="1:8">
      <c r="A9" s="273" t="s">
        <v>90</v>
      </c>
      <c r="B9" s="274">
        <v>15.6</v>
      </c>
      <c r="C9" s="274">
        <v>4.24</v>
      </c>
      <c r="D9" s="393">
        <v>4.88</v>
      </c>
      <c r="E9" s="393">
        <v>5.83</v>
      </c>
      <c r="F9" s="393">
        <v>0.62</v>
      </c>
    </row>
    <row r="10" spans="1:8">
      <c r="A10" s="273"/>
      <c r="B10" s="274">
        <v>16.399999999999999</v>
      </c>
      <c r="C10" s="274">
        <v>4.54</v>
      </c>
      <c r="D10" s="393">
        <v>5.08</v>
      </c>
      <c r="E10" s="393">
        <v>6.12</v>
      </c>
      <c r="F10" s="393">
        <v>0.64</v>
      </c>
    </row>
    <row r="11" spans="1:8">
      <c r="A11" s="272" t="s">
        <v>92</v>
      </c>
      <c r="B11" s="275">
        <v>13.7</v>
      </c>
      <c r="C11" s="275">
        <v>5.17</v>
      </c>
      <c r="D11" s="393">
        <v>3.98</v>
      </c>
      <c r="E11" s="393">
        <v>3.56</v>
      </c>
      <c r="F11" s="393">
        <v>0.96</v>
      </c>
    </row>
    <row r="12" spans="1:8">
      <c r="A12" s="272"/>
      <c r="B12" s="275">
        <v>13.2</v>
      </c>
      <c r="C12" s="275">
        <v>5.09</v>
      </c>
      <c r="D12" s="393">
        <v>4.49</v>
      </c>
      <c r="E12" s="393">
        <v>2.81</v>
      </c>
      <c r="F12" s="393">
        <v>0.81</v>
      </c>
    </row>
    <row r="13" spans="1:8">
      <c r="A13" s="273" t="s">
        <v>94</v>
      </c>
      <c r="B13" s="274">
        <v>9.9</v>
      </c>
      <c r="C13" s="274">
        <v>4.91</v>
      </c>
      <c r="D13" s="393">
        <v>1.42</v>
      </c>
      <c r="E13" s="393">
        <v>2.71</v>
      </c>
      <c r="F13" s="393">
        <v>0.86</v>
      </c>
    </row>
    <row r="14" spans="1:8">
      <c r="A14" s="273"/>
      <c r="B14" s="274">
        <v>8.9</v>
      </c>
      <c r="C14" s="274">
        <v>4.63</v>
      </c>
      <c r="D14" s="393">
        <v>0.69</v>
      </c>
      <c r="E14" s="393">
        <v>2.57</v>
      </c>
      <c r="F14" s="393">
        <v>1.03</v>
      </c>
    </row>
    <row r="15" spans="1:8">
      <c r="A15" s="273" t="s">
        <v>1045</v>
      </c>
      <c r="B15" s="274">
        <v>10.1</v>
      </c>
      <c r="C15" s="274">
        <v>4.7</v>
      </c>
      <c r="D15" s="393">
        <v>0.9</v>
      </c>
      <c r="E15" s="393">
        <v>3.8</v>
      </c>
      <c r="F15" s="393">
        <v>0.7</v>
      </c>
    </row>
    <row r="16" spans="1:8">
      <c r="A16" s="273"/>
      <c r="B16" s="274">
        <v>9.3000000000000007</v>
      </c>
      <c r="C16" s="274">
        <v>4.4000000000000004</v>
      </c>
      <c r="D16" s="393">
        <v>0.7</v>
      </c>
      <c r="E16" s="393">
        <v>3.5</v>
      </c>
      <c r="F16" s="393">
        <v>0.7</v>
      </c>
    </row>
    <row r="17" spans="1:8">
      <c r="A17" s="273" t="s">
        <v>1243</v>
      </c>
      <c r="B17" s="274">
        <v>9.9</v>
      </c>
      <c r="C17" s="274">
        <v>4.5</v>
      </c>
      <c r="D17" s="393">
        <v>1.2</v>
      </c>
      <c r="E17" s="393">
        <v>3.7</v>
      </c>
      <c r="F17" s="393">
        <v>0.6</v>
      </c>
    </row>
    <row r="18" spans="1:8">
      <c r="A18" s="273"/>
      <c r="B18" s="274">
        <v>8.5</v>
      </c>
      <c r="C18" s="274">
        <v>3.8</v>
      </c>
      <c r="D18" s="393">
        <v>0.9</v>
      </c>
      <c r="E18" s="393">
        <v>3.4</v>
      </c>
      <c r="F18" s="393">
        <v>0.4</v>
      </c>
    </row>
    <row r="19" spans="1:8">
      <c r="A19" s="273" t="s">
        <v>1049</v>
      </c>
      <c r="B19" s="274">
        <v>6.3</v>
      </c>
      <c r="C19" s="274">
        <v>3</v>
      </c>
      <c r="D19" s="393">
        <v>0.8</v>
      </c>
      <c r="E19" s="393">
        <v>2.2999999999999998</v>
      </c>
      <c r="F19" s="393">
        <v>0.3</v>
      </c>
      <c r="H19" s="319" t="str">
        <f>IF(Content!$D$1=1,H20,H21)</f>
        <v>Source: SSSU, NBU staff estimates.</v>
      </c>
    </row>
    <row r="20" spans="1:8">
      <c r="A20" s="272"/>
      <c r="B20" s="275">
        <v>5.8</v>
      </c>
      <c r="C20" s="275">
        <v>2.9</v>
      </c>
      <c r="D20" s="393">
        <v>0.6</v>
      </c>
      <c r="E20" s="393">
        <v>2.2000000000000002</v>
      </c>
      <c r="F20" s="393">
        <v>0.2</v>
      </c>
      <c r="H20" s="288" t="s">
        <v>98</v>
      </c>
    </row>
    <row r="21" spans="1:8">
      <c r="A21" s="272" t="s">
        <v>1248</v>
      </c>
      <c r="B21" s="275">
        <v>5.5</v>
      </c>
      <c r="C21" s="275">
        <v>2.8</v>
      </c>
      <c r="D21" s="393">
        <v>0.6</v>
      </c>
      <c r="E21" s="393">
        <v>1.9</v>
      </c>
      <c r="F21" s="393">
        <v>0.2</v>
      </c>
      <c r="H21" s="288" t="s">
        <v>99</v>
      </c>
    </row>
    <row r="22" spans="1:8">
      <c r="A22" s="273"/>
      <c r="B22" s="274">
        <v>5.3</v>
      </c>
      <c r="C22" s="274">
        <v>2.4</v>
      </c>
      <c r="D22" s="393">
        <v>0.6</v>
      </c>
      <c r="E22" s="393">
        <v>2.2000000000000002</v>
      </c>
      <c r="F22" s="393">
        <v>0.2</v>
      </c>
    </row>
    <row r="23" spans="1:8">
      <c r="A23" s="273" t="s">
        <v>1053</v>
      </c>
      <c r="B23" s="274">
        <v>5</v>
      </c>
      <c r="C23" s="274">
        <v>2.1</v>
      </c>
      <c r="D23" s="393">
        <v>0.6</v>
      </c>
      <c r="E23" s="393">
        <v>2.1</v>
      </c>
      <c r="F23" s="393">
        <v>0.2</v>
      </c>
    </row>
    <row r="26" spans="1:8">
      <c r="B26" s="393"/>
      <c r="C26" s="393"/>
      <c r="D26" s="393"/>
      <c r="E26" s="393"/>
      <c r="F26" s="393"/>
    </row>
    <row r="27" spans="1:8">
      <c r="B27" s="393"/>
      <c r="C27" s="393"/>
      <c r="D27" s="393"/>
      <c r="E27" s="393"/>
      <c r="F27" s="393"/>
      <c r="G27" s="470"/>
      <c r="H27" s="389"/>
    </row>
    <row r="28" spans="1:8">
      <c r="B28" s="393"/>
      <c r="C28" s="393"/>
      <c r="D28" s="393"/>
      <c r="E28" s="393"/>
      <c r="F28" s="393"/>
      <c r="G28" s="470"/>
      <c r="H28" s="389"/>
    </row>
    <row r="29" spans="1:8">
      <c r="B29" s="393"/>
      <c r="C29" s="393"/>
      <c r="D29" s="393"/>
      <c r="E29" s="393"/>
      <c r="F29" s="393"/>
      <c r="G29" s="470"/>
    </row>
    <row r="30" spans="1:8">
      <c r="B30" s="393"/>
      <c r="C30" s="393"/>
      <c r="D30" s="393"/>
      <c r="E30" s="393"/>
      <c r="F30" s="393"/>
      <c r="G30" s="470"/>
    </row>
    <row r="31" spans="1:8">
      <c r="B31" s="393"/>
      <c r="C31" s="393"/>
      <c r="D31" s="393"/>
      <c r="E31" s="393"/>
      <c r="F31" s="393"/>
      <c r="G31" s="470"/>
    </row>
    <row r="32" spans="1:8">
      <c r="B32" s="393"/>
      <c r="C32" s="393"/>
      <c r="D32" s="393"/>
      <c r="E32" s="393"/>
      <c r="F32" s="393"/>
      <c r="G32" s="470"/>
    </row>
    <row r="33" spans="2:7">
      <c r="B33" s="393"/>
      <c r="C33" s="393"/>
      <c r="D33" s="393"/>
      <c r="E33" s="393"/>
      <c r="F33" s="393"/>
      <c r="G33" s="470"/>
    </row>
    <row r="34" spans="2:7">
      <c r="B34" s="393"/>
      <c r="C34" s="393"/>
      <c r="D34" s="393"/>
      <c r="E34" s="393"/>
      <c r="F34" s="393"/>
      <c r="G34" s="470"/>
    </row>
    <row r="35" spans="2:7">
      <c r="B35" s="393"/>
      <c r="C35" s="393"/>
      <c r="D35" s="393"/>
      <c r="E35" s="393"/>
      <c r="F35" s="393"/>
      <c r="G35" s="470"/>
    </row>
    <row r="36" spans="2:7">
      <c r="B36" s="393"/>
      <c r="C36" s="393"/>
      <c r="D36" s="393"/>
      <c r="E36" s="393"/>
      <c r="F36" s="393"/>
      <c r="G36" s="470"/>
    </row>
    <row r="37" spans="2:7">
      <c r="B37" s="393"/>
      <c r="C37" s="393"/>
      <c r="D37" s="393"/>
      <c r="E37" s="393"/>
      <c r="F37" s="393"/>
      <c r="G37" s="470"/>
    </row>
    <row r="38" spans="2:7">
      <c r="B38" s="393"/>
      <c r="C38" s="393"/>
      <c r="D38" s="393"/>
      <c r="E38" s="393"/>
      <c r="F38" s="393"/>
      <c r="G38" s="470"/>
    </row>
    <row r="39" spans="2:7">
      <c r="B39" s="393"/>
      <c r="C39" s="393"/>
      <c r="D39" s="393"/>
      <c r="E39" s="393"/>
      <c r="F39" s="393"/>
      <c r="G39" s="470"/>
    </row>
    <row r="40" spans="2:7">
      <c r="B40" s="393"/>
      <c r="C40" s="393"/>
      <c r="D40" s="393"/>
      <c r="E40" s="393"/>
      <c r="F40" s="393"/>
      <c r="G40" s="470"/>
    </row>
    <row r="41" spans="2:7">
      <c r="B41" s="393"/>
      <c r="C41" s="393"/>
      <c r="D41" s="393"/>
      <c r="E41" s="393"/>
      <c r="F41" s="393"/>
      <c r="G41" s="470"/>
    </row>
    <row r="42" spans="2:7">
      <c r="B42" s="393"/>
      <c r="C42" s="393"/>
      <c r="D42" s="393"/>
      <c r="E42" s="393"/>
      <c r="F42" s="393"/>
      <c r="G42" s="470"/>
    </row>
    <row r="43" spans="2:7">
      <c r="B43" s="393"/>
      <c r="C43" s="393"/>
      <c r="D43" s="393"/>
      <c r="E43" s="393"/>
      <c r="F43" s="393"/>
      <c r="G43" s="470"/>
    </row>
    <row r="44" spans="2:7">
      <c r="B44" s="393"/>
      <c r="C44" s="393"/>
      <c r="D44" s="393"/>
      <c r="E44" s="393"/>
      <c r="F44" s="393"/>
      <c r="G44" s="470"/>
    </row>
    <row r="45" spans="2:7">
      <c r="B45" s="393"/>
      <c r="C45" s="393"/>
      <c r="D45" s="393"/>
      <c r="E45" s="393"/>
      <c r="F45" s="393"/>
      <c r="G45" s="470"/>
    </row>
    <row r="46" spans="2:7">
      <c r="B46" s="393"/>
      <c r="C46" s="393"/>
      <c r="D46" s="393"/>
      <c r="E46" s="393"/>
      <c r="F46" s="393"/>
      <c r="G46" s="470"/>
    </row>
    <row r="47" spans="2:7">
      <c r="B47" s="393"/>
      <c r="C47" s="393"/>
      <c r="D47" s="393"/>
    </row>
    <row r="48" spans="2:7">
      <c r="B48" s="393"/>
      <c r="C48" s="393"/>
      <c r="D48" s="393"/>
    </row>
    <row r="49" spans="2:4">
      <c r="B49" s="393"/>
      <c r="C49" s="393"/>
      <c r="D49" s="393"/>
    </row>
    <row r="50" spans="2:4">
      <c r="B50" s="393"/>
      <c r="C50" s="393"/>
      <c r="D50" s="393"/>
    </row>
    <row r="51" spans="2:4">
      <c r="B51" s="393"/>
      <c r="C51" s="393"/>
      <c r="D51" s="393"/>
    </row>
    <row r="52" spans="2:4">
      <c r="B52" s="393"/>
      <c r="C52" s="393"/>
      <c r="D52" s="393"/>
    </row>
    <row r="53" spans="2:4">
      <c r="B53" s="393"/>
      <c r="C53" s="393"/>
      <c r="D53" s="393"/>
    </row>
    <row r="54" spans="2:4">
      <c r="B54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54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Annual change</v>
      </c>
      <c r="C1" s="319" t="str">
        <f>IF(Content!$D$1=1,C2,C3)</f>
        <v>Annual change (previous)</v>
      </c>
      <c r="D1" s="319" t="str">
        <f>IF(Content!$D$1=1,D2,D3)</f>
        <v>Quarterly change</v>
      </c>
      <c r="E1" s="388"/>
      <c r="F1" s="319" t="str">
        <f>IF(Content!$D$1=1,F2,F3)</f>
        <v>Core Inflation, %</v>
      </c>
    </row>
    <row r="2" spans="1:6" hidden="1">
      <c r="A2" s="272"/>
      <c r="B2" s="276" t="s">
        <v>1828</v>
      </c>
      <c r="C2" s="276" t="s">
        <v>1830</v>
      </c>
      <c r="D2" s="388" t="s">
        <v>1826</v>
      </c>
      <c r="E2" s="388"/>
      <c r="F2" s="389" t="s">
        <v>1833</v>
      </c>
    </row>
    <row r="3" spans="1:6" hidden="1">
      <c r="A3" s="272"/>
      <c r="B3" s="276" t="s">
        <v>1827</v>
      </c>
      <c r="C3" s="276" t="s">
        <v>1829</v>
      </c>
      <c r="D3" s="388" t="s">
        <v>1825</v>
      </c>
      <c r="E3" s="388"/>
      <c r="F3" s="389" t="s">
        <v>1832</v>
      </c>
    </row>
    <row r="4" spans="1:6">
      <c r="A4" s="273"/>
      <c r="B4" s="274">
        <v>15</v>
      </c>
      <c r="C4" s="274"/>
      <c r="D4" s="393">
        <v>2.2999999999999998</v>
      </c>
    </row>
    <row r="5" spans="1:6">
      <c r="A5" s="273" t="s">
        <v>86</v>
      </c>
      <c r="B5" s="274">
        <v>8.3000000000000007</v>
      </c>
      <c r="C5" s="274"/>
      <c r="D5" s="393">
        <v>0.7</v>
      </c>
    </row>
    <row r="6" spans="1:6">
      <c r="A6" s="273"/>
      <c r="B6" s="274">
        <v>6.3</v>
      </c>
      <c r="C6" s="274"/>
      <c r="D6" s="393">
        <v>1.3</v>
      </c>
    </row>
    <row r="7" spans="1:6">
      <c r="A7" s="273" t="s">
        <v>88</v>
      </c>
      <c r="B7" s="274">
        <v>5.8</v>
      </c>
      <c r="C7" s="274"/>
      <c r="D7" s="393">
        <v>1.4</v>
      </c>
    </row>
    <row r="8" spans="1:6">
      <c r="A8" s="273"/>
      <c r="B8" s="274">
        <v>6.3</v>
      </c>
      <c r="C8" s="274"/>
      <c r="D8" s="393">
        <v>2.8</v>
      </c>
    </row>
    <row r="9" spans="1:6">
      <c r="A9" s="273" t="s">
        <v>90</v>
      </c>
      <c r="B9" s="274">
        <v>6.8</v>
      </c>
      <c r="C9" s="274"/>
      <c r="D9" s="393">
        <v>1.1000000000000001</v>
      </c>
    </row>
    <row r="10" spans="1:6">
      <c r="A10" s="273"/>
      <c r="B10" s="274">
        <v>7.7</v>
      </c>
      <c r="C10" s="274"/>
      <c r="D10" s="393">
        <v>2.2000000000000002</v>
      </c>
    </row>
    <row r="11" spans="1:6">
      <c r="A11" s="272" t="s">
        <v>92</v>
      </c>
      <c r="B11" s="275">
        <v>9.5</v>
      </c>
      <c r="C11" s="275"/>
      <c r="D11" s="393">
        <v>2.9</v>
      </c>
    </row>
    <row r="12" spans="1:6">
      <c r="A12" s="272"/>
      <c r="B12" s="275">
        <v>9.4</v>
      </c>
      <c r="C12" s="275"/>
      <c r="D12" s="393">
        <v>2.7</v>
      </c>
    </row>
    <row r="13" spans="1:6">
      <c r="A13" s="273" t="s">
        <v>94</v>
      </c>
      <c r="B13" s="274">
        <v>9</v>
      </c>
      <c r="C13" s="274">
        <v>9</v>
      </c>
      <c r="D13" s="393">
        <v>0.7</v>
      </c>
    </row>
    <row r="14" spans="1:6">
      <c r="A14" s="273"/>
      <c r="B14" s="274">
        <v>8.6999999999999993</v>
      </c>
      <c r="C14" s="274">
        <v>8.1</v>
      </c>
      <c r="D14" s="393">
        <v>2</v>
      </c>
    </row>
    <row r="15" spans="1:6">
      <c r="A15" s="273" t="s">
        <v>1045</v>
      </c>
      <c r="B15" s="274">
        <v>7.9</v>
      </c>
      <c r="C15" s="274">
        <v>7.1</v>
      </c>
      <c r="D15" s="393">
        <v>2.2000000000000002</v>
      </c>
    </row>
    <row r="16" spans="1:6">
      <c r="A16" s="273"/>
      <c r="B16" s="274">
        <v>7.5</v>
      </c>
      <c r="C16" s="274">
        <v>6.6</v>
      </c>
      <c r="D16" s="393">
        <v>2.2999999999999998</v>
      </c>
    </row>
    <row r="17" spans="1:6">
      <c r="A17" s="273" t="s">
        <v>1243</v>
      </c>
      <c r="B17" s="274">
        <v>7.6</v>
      </c>
      <c r="C17" s="274">
        <v>6.7</v>
      </c>
      <c r="D17" s="393">
        <v>0.8</v>
      </c>
    </row>
    <row r="18" spans="1:6">
      <c r="A18" s="273"/>
      <c r="B18" s="274">
        <v>6.4</v>
      </c>
      <c r="C18" s="274">
        <v>5.9</v>
      </c>
      <c r="D18" s="393">
        <v>0.9</v>
      </c>
    </row>
    <row r="19" spans="1:6">
      <c r="A19" s="273" t="s">
        <v>1049</v>
      </c>
      <c r="B19" s="274">
        <v>5.0999999999999996</v>
      </c>
      <c r="C19" s="274">
        <v>4.5999999999999996</v>
      </c>
      <c r="D19" s="393">
        <v>1</v>
      </c>
      <c r="F19" s="319" t="str">
        <f>IF(Content!$D$1=1,F20,F21)</f>
        <v>Source: SSSU, NBU staff estimates.</v>
      </c>
    </row>
    <row r="20" spans="1:6">
      <c r="A20" s="272"/>
      <c r="B20" s="275">
        <v>4.9000000000000004</v>
      </c>
      <c r="C20" s="275">
        <v>4.4000000000000004</v>
      </c>
      <c r="D20" s="393">
        <v>2.1</v>
      </c>
      <c r="F20" s="288" t="s">
        <v>1831</v>
      </c>
    </row>
    <row r="21" spans="1:6">
      <c r="A21" s="272" t="s">
        <v>1248</v>
      </c>
      <c r="B21" s="275">
        <v>4.8</v>
      </c>
      <c r="C21" s="275">
        <v>4.4000000000000004</v>
      </c>
      <c r="D21" s="393">
        <v>0.8</v>
      </c>
      <c r="F21" s="288" t="s">
        <v>99</v>
      </c>
    </row>
    <row r="22" spans="1:6">
      <c r="A22" s="273"/>
      <c r="B22" s="274">
        <v>4</v>
      </c>
      <c r="C22" s="274">
        <v>3.7</v>
      </c>
      <c r="D22" s="393">
        <v>0.1</v>
      </c>
    </row>
    <row r="23" spans="1:6">
      <c r="A23" s="273" t="s">
        <v>1053</v>
      </c>
      <c r="B23" s="274">
        <v>3.6</v>
      </c>
      <c r="C23" s="274">
        <v>3.6</v>
      </c>
      <c r="D23" s="393">
        <v>0.6</v>
      </c>
    </row>
    <row r="27" spans="1:6">
      <c r="B27" s="276"/>
      <c r="C27" s="276"/>
      <c r="D27" s="388"/>
      <c r="E27" s="388"/>
      <c r="F27" s="389"/>
    </row>
    <row r="28" spans="1:6">
      <c r="B28" s="276"/>
      <c r="C28" s="276"/>
      <c r="D28" s="388"/>
      <c r="E28" s="388"/>
      <c r="F28" s="389"/>
    </row>
    <row r="34" spans="2:4">
      <c r="B34" s="393"/>
      <c r="C34" s="393"/>
      <c r="D34" s="393"/>
    </row>
    <row r="35" spans="2:4">
      <c r="B35" s="393"/>
      <c r="C35" s="393"/>
      <c r="D35" s="393"/>
    </row>
    <row r="36" spans="2:4">
      <c r="B36" s="393"/>
      <c r="C36" s="393"/>
      <c r="D36" s="393"/>
    </row>
    <row r="37" spans="2:4">
      <c r="B37" s="393"/>
      <c r="C37" s="393"/>
      <c r="D37" s="393"/>
    </row>
    <row r="38" spans="2:4">
      <c r="B38" s="393"/>
      <c r="C38" s="393"/>
      <c r="D38" s="393"/>
    </row>
    <row r="39" spans="2:4">
      <c r="B39" s="393"/>
      <c r="C39" s="393"/>
      <c r="D39" s="393"/>
    </row>
    <row r="40" spans="2:4">
      <c r="B40" s="393"/>
      <c r="C40" s="393"/>
      <c r="D40" s="393"/>
    </row>
    <row r="41" spans="2:4">
      <c r="B41" s="393"/>
      <c r="C41" s="393"/>
      <c r="D41" s="393"/>
    </row>
    <row r="42" spans="2:4">
      <c r="B42" s="393"/>
      <c r="C42" s="393"/>
      <c r="D42" s="393"/>
    </row>
    <row r="43" spans="2:4">
      <c r="B43" s="393"/>
      <c r="C43" s="393"/>
      <c r="D43" s="393"/>
    </row>
    <row r="44" spans="2:4">
      <c r="B44" s="393"/>
      <c r="C44" s="393"/>
      <c r="D44" s="393"/>
    </row>
    <row r="45" spans="2:4">
      <c r="B45" s="393"/>
      <c r="C45" s="393"/>
      <c r="D45" s="393"/>
    </row>
    <row r="46" spans="2:4">
      <c r="B46" s="393"/>
      <c r="C46" s="393"/>
      <c r="D46" s="393"/>
    </row>
    <row r="47" spans="2:4">
      <c r="B47" s="393"/>
      <c r="C47" s="393"/>
      <c r="D47" s="393"/>
    </row>
    <row r="48" spans="2:4">
      <c r="B48" s="393"/>
      <c r="C48" s="393"/>
      <c r="D48" s="393"/>
    </row>
    <row r="49" spans="2:4">
      <c r="B49" s="393"/>
      <c r="C49" s="393"/>
      <c r="D49" s="393"/>
    </row>
    <row r="50" spans="2:4">
      <c r="B50" s="393"/>
      <c r="C50" s="393"/>
      <c r="D50" s="393"/>
    </row>
    <row r="51" spans="2:4">
      <c r="B51" s="393"/>
      <c r="C51" s="393"/>
      <c r="D51" s="393"/>
    </row>
    <row r="52" spans="2:4">
      <c r="B52" s="393"/>
      <c r="C52" s="393"/>
      <c r="D52" s="393"/>
    </row>
    <row r="53" spans="2:4">
      <c r="B53" s="393"/>
      <c r="C53" s="393"/>
      <c r="D53" s="393"/>
    </row>
    <row r="54" spans="2:4">
      <c r="B54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54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Annual change</v>
      </c>
      <c r="C1" s="319" t="str">
        <f>IF(Content!$D$1=1,C2,C3)</f>
        <v>Annual change (previous)</v>
      </c>
      <c r="D1" s="319" t="str">
        <f>IF(Content!$D$1=1,D2,D3)</f>
        <v>Quarterly change</v>
      </c>
      <c r="E1" s="388"/>
      <c r="F1" s="319" t="str">
        <f>IF(Content!$D$1=1,F2,F3)</f>
        <v>Raw food inflation, %</v>
      </c>
    </row>
    <row r="2" spans="1:6" hidden="1">
      <c r="A2" s="272"/>
      <c r="B2" s="276" t="s">
        <v>1828</v>
      </c>
      <c r="C2" s="276" t="s">
        <v>1830</v>
      </c>
      <c r="D2" s="388" t="s">
        <v>1826</v>
      </c>
      <c r="E2" s="388"/>
      <c r="F2" s="389" t="s">
        <v>1834</v>
      </c>
    </row>
    <row r="3" spans="1:6" hidden="1">
      <c r="A3" s="272"/>
      <c r="B3" s="276" t="s">
        <v>1827</v>
      </c>
      <c r="C3" s="276" t="s">
        <v>1829</v>
      </c>
      <c r="D3" s="388" t="s">
        <v>1825</v>
      </c>
      <c r="E3" s="388"/>
      <c r="F3" s="389" t="s">
        <v>1835</v>
      </c>
    </row>
    <row r="4" spans="1:6">
      <c r="A4" s="273"/>
      <c r="B4" s="274">
        <v>9.1999999999999993</v>
      </c>
      <c r="C4" s="274"/>
      <c r="D4" s="393">
        <v>-0.1</v>
      </c>
    </row>
    <row r="5" spans="1:6">
      <c r="A5" s="273" t="s">
        <v>86</v>
      </c>
      <c r="B5" s="274">
        <v>0.8</v>
      </c>
      <c r="C5" s="274"/>
      <c r="D5" s="393">
        <v>-1.3</v>
      </c>
    </row>
    <row r="6" spans="1:6">
      <c r="A6" s="273"/>
      <c r="B6" s="274">
        <v>3.5</v>
      </c>
      <c r="C6" s="274"/>
      <c r="D6" s="393">
        <v>-3.5</v>
      </c>
    </row>
    <row r="7" spans="1:6">
      <c r="A7" s="273" t="s">
        <v>88</v>
      </c>
      <c r="B7" s="274">
        <v>1.2</v>
      </c>
      <c r="C7" s="274"/>
      <c r="D7" s="393">
        <v>6.3</v>
      </c>
    </row>
    <row r="8" spans="1:6">
      <c r="A8" s="273"/>
      <c r="B8" s="274">
        <v>7.5</v>
      </c>
      <c r="C8" s="274"/>
      <c r="D8" s="393">
        <v>5.4</v>
      </c>
    </row>
    <row r="9" spans="1:6">
      <c r="A9" s="273" t="s">
        <v>90</v>
      </c>
      <c r="B9" s="274">
        <v>23.6</v>
      </c>
      <c r="C9" s="274"/>
      <c r="D9" s="393">
        <v>14.2</v>
      </c>
    </row>
    <row r="10" spans="1:6">
      <c r="A10" s="273"/>
      <c r="B10" s="274">
        <v>28.2</v>
      </c>
      <c r="C10" s="274"/>
      <c r="D10" s="393">
        <v>0.1</v>
      </c>
    </row>
    <row r="11" spans="1:6">
      <c r="A11" s="272" t="s">
        <v>92</v>
      </c>
      <c r="B11" s="275">
        <v>23.5</v>
      </c>
      <c r="C11" s="275"/>
      <c r="D11" s="393">
        <v>2.4</v>
      </c>
    </row>
    <row r="12" spans="1:6">
      <c r="A12" s="272"/>
      <c r="B12" s="275">
        <v>23.3</v>
      </c>
      <c r="C12" s="275"/>
      <c r="D12" s="393">
        <v>5.2</v>
      </c>
    </row>
    <row r="13" spans="1:6">
      <c r="A13" s="273" t="s">
        <v>94</v>
      </c>
      <c r="B13" s="274">
        <v>5.2</v>
      </c>
      <c r="C13" s="274">
        <v>5.2</v>
      </c>
      <c r="D13" s="393">
        <v>-2.5</v>
      </c>
    </row>
    <row r="14" spans="1:6">
      <c r="A14" s="273"/>
      <c r="B14" s="274">
        <v>0.8</v>
      </c>
      <c r="C14" s="274">
        <v>0.6</v>
      </c>
      <c r="D14" s="393">
        <v>-4.0999999999999996</v>
      </c>
    </row>
    <row r="15" spans="1:6">
      <c r="A15" s="273" t="s">
        <v>1045</v>
      </c>
      <c r="B15" s="274">
        <v>4.9000000000000004</v>
      </c>
      <c r="C15" s="274">
        <v>5.4</v>
      </c>
      <c r="D15" s="393">
        <v>6.7</v>
      </c>
    </row>
    <row r="16" spans="1:6">
      <c r="A16" s="273"/>
      <c r="B16" s="274">
        <v>3.7</v>
      </c>
      <c r="C16" s="274">
        <v>4.3</v>
      </c>
      <c r="D16" s="393">
        <v>4</v>
      </c>
    </row>
    <row r="17" spans="1:6">
      <c r="A17" s="273" t="s">
        <v>1243</v>
      </c>
      <c r="B17" s="274">
        <v>6.5</v>
      </c>
      <c r="C17" s="274">
        <v>9.6</v>
      </c>
      <c r="D17" s="393">
        <v>0.1</v>
      </c>
    </row>
    <row r="18" spans="1:6">
      <c r="A18" s="273"/>
      <c r="B18" s="274">
        <v>5.0999999999999996</v>
      </c>
      <c r="C18" s="274">
        <v>7</v>
      </c>
      <c r="D18" s="393">
        <v>-5.3</v>
      </c>
    </row>
    <row r="19" spans="1:6">
      <c r="A19" s="273" t="s">
        <v>1049</v>
      </c>
      <c r="B19" s="274">
        <v>4</v>
      </c>
      <c r="C19" s="274">
        <v>4</v>
      </c>
      <c r="D19" s="393">
        <v>5.6</v>
      </c>
      <c r="F19" s="319" t="str">
        <f>IF(Content!$D$1=1,F20,F21)</f>
        <v>Source: SSSU, NBU staff estimates.</v>
      </c>
    </row>
    <row r="20" spans="1:6">
      <c r="A20" s="272"/>
      <c r="B20" s="275">
        <v>3.3</v>
      </c>
      <c r="C20" s="275">
        <v>3.7</v>
      </c>
      <c r="D20" s="393">
        <v>3.2</v>
      </c>
      <c r="F20" s="288" t="s">
        <v>98</v>
      </c>
    </row>
    <row r="21" spans="1:6">
      <c r="A21" s="272" t="s">
        <v>1248</v>
      </c>
      <c r="B21" s="275">
        <v>3</v>
      </c>
      <c r="C21" s="275">
        <v>3.5</v>
      </c>
      <c r="D21" s="393">
        <v>-0.2</v>
      </c>
      <c r="F21" s="288" t="s">
        <v>99</v>
      </c>
    </row>
    <row r="22" spans="1:6">
      <c r="A22" s="273"/>
      <c r="B22" s="274">
        <v>3.1</v>
      </c>
      <c r="C22" s="274">
        <v>3.6</v>
      </c>
      <c r="D22" s="393">
        <v>-5.2</v>
      </c>
    </row>
    <row r="23" spans="1:6">
      <c r="A23" s="273" t="s">
        <v>1053</v>
      </c>
      <c r="B23" s="274">
        <v>3.1</v>
      </c>
      <c r="C23" s="274">
        <v>3.5</v>
      </c>
      <c r="D23" s="393">
        <v>5.5</v>
      </c>
    </row>
    <row r="26" spans="1:6">
      <c r="B26" s="393"/>
      <c r="C26" s="393"/>
      <c r="D26" s="393"/>
      <c r="F26" s="389"/>
    </row>
    <row r="27" spans="1:6">
      <c r="B27" s="393"/>
      <c r="C27" s="393"/>
      <c r="D27" s="393"/>
      <c r="E27" s="388"/>
      <c r="F27" s="389"/>
    </row>
    <row r="28" spans="1:6">
      <c r="B28" s="393"/>
      <c r="C28" s="393"/>
      <c r="D28" s="393"/>
      <c r="E28" s="388"/>
    </row>
    <row r="29" spans="1:6">
      <c r="B29" s="393"/>
      <c r="C29" s="393"/>
      <c r="D29" s="393"/>
    </row>
    <row r="30" spans="1:6">
      <c r="B30" s="393"/>
      <c r="C30" s="393"/>
      <c r="D30" s="393"/>
    </row>
    <row r="31" spans="1:6">
      <c r="B31" s="393"/>
      <c r="C31" s="393"/>
      <c r="D31" s="393"/>
    </row>
    <row r="32" spans="1:6">
      <c r="B32" s="393"/>
      <c r="C32" s="393"/>
      <c r="D32" s="393"/>
    </row>
    <row r="33" spans="2:4">
      <c r="B33" s="393"/>
      <c r="C33" s="393"/>
      <c r="D33" s="393"/>
    </row>
    <row r="34" spans="2:4">
      <c r="B34" s="393"/>
      <c r="C34" s="393"/>
      <c r="D34" s="393"/>
    </row>
    <row r="35" spans="2:4">
      <c r="B35" s="393"/>
      <c r="C35" s="393"/>
      <c r="D35" s="393"/>
    </row>
    <row r="36" spans="2:4">
      <c r="B36" s="393"/>
      <c r="C36" s="393"/>
      <c r="D36" s="393"/>
    </row>
    <row r="37" spans="2:4">
      <c r="B37" s="393"/>
      <c r="C37" s="393"/>
      <c r="D37" s="393"/>
    </row>
    <row r="38" spans="2:4">
      <c r="B38" s="393"/>
      <c r="C38" s="393"/>
      <c r="D38" s="393"/>
    </row>
    <row r="39" spans="2:4">
      <c r="B39" s="393"/>
      <c r="C39" s="393"/>
      <c r="D39" s="393"/>
    </row>
    <row r="40" spans="2:4">
      <c r="B40" s="393"/>
      <c r="C40" s="393"/>
      <c r="D40" s="393"/>
    </row>
    <row r="41" spans="2:4">
      <c r="B41" s="393"/>
      <c r="C41" s="393"/>
      <c r="D41" s="393"/>
    </row>
    <row r="42" spans="2:4">
      <c r="B42" s="393"/>
      <c r="C42" s="393"/>
      <c r="D42" s="393"/>
    </row>
    <row r="43" spans="2:4">
      <c r="B43" s="393"/>
      <c r="C43" s="393"/>
      <c r="D43" s="393"/>
    </row>
    <row r="44" spans="2:4">
      <c r="B44" s="393"/>
      <c r="C44" s="393"/>
      <c r="D44" s="393"/>
    </row>
    <row r="45" spans="2:4">
      <c r="B45" s="393"/>
      <c r="C45" s="393"/>
      <c r="D45" s="393"/>
    </row>
    <row r="46" spans="2:4">
      <c r="B46" s="393"/>
      <c r="C46" s="393"/>
      <c r="D46" s="393"/>
    </row>
    <row r="47" spans="2:4">
      <c r="B47" s="393"/>
      <c r="C47" s="393"/>
      <c r="D47" s="393"/>
    </row>
    <row r="48" spans="2:4">
      <c r="B48" s="393"/>
      <c r="C48" s="393"/>
      <c r="D48" s="393"/>
    </row>
    <row r="49" spans="2:4">
      <c r="B49" s="393"/>
      <c r="C49" s="393"/>
      <c r="D49" s="393"/>
    </row>
    <row r="50" spans="2:4">
      <c r="B50" s="393"/>
      <c r="C50" s="393"/>
      <c r="D50" s="393"/>
    </row>
    <row r="51" spans="2:4">
      <c r="B51" s="393"/>
      <c r="C51" s="393"/>
      <c r="D51" s="393"/>
    </row>
    <row r="52" spans="2:4">
      <c r="B52" s="393"/>
      <c r="C52" s="393"/>
      <c r="D52" s="393"/>
    </row>
    <row r="53" spans="2:4">
      <c r="B53" s="393"/>
      <c r="C53" s="393"/>
      <c r="D53" s="393"/>
    </row>
    <row r="54" spans="2:4">
      <c r="B54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54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Annual change</v>
      </c>
      <c r="C1" s="319" t="str">
        <f>IF(Content!$D$1=1,C2,C3)</f>
        <v>Annual change (previous)</v>
      </c>
      <c r="D1" s="319" t="str">
        <f>IF(Content!$D$1=1,D2,D3)</f>
        <v>Quarterly change</v>
      </c>
      <c r="E1" s="388"/>
      <c r="F1" s="319" t="str">
        <f>IF(Content!$D$1=1,F2,F3)</f>
        <v>Administered Price Inflation, %</v>
      </c>
    </row>
    <row r="2" spans="1:6" hidden="1">
      <c r="A2" s="272"/>
      <c r="B2" s="276" t="s">
        <v>1828</v>
      </c>
      <c r="C2" s="276" t="s">
        <v>1830</v>
      </c>
      <c r="D2" s="388" t="s">
        <v>1826</v>
      </c>
      <c r="E2" s="388"/>
      <c r="F2" s="389" t="s">
        <v>1836</v>
      </c>
    </row>
    <row r="3" spans="1:6" hidden="1">
      <c r="A3" s="272"/>
      <c r="B3" s="276" t="s">
        <v>1827</v>
      </c>
      <c r="C3" s="276" t="s">
        <v>1829</v>
      </c>
      <c r="D3" s="388" t="s">
        <v>1825</v>
      </c>
      <c r="E3" s="388"/>
      <c r="F3" s="389" t="s">
        <v>1861</v>
      </c>
    </row>
    <row r="4" spans="1:6">
      <c r="A4" s="273"/>
      <c r="B4" s="274">
        <v>53</v>
      </c>
      <c r="C4" s="274"/>
      <c r="D4" s="393">
        <v>2.2000000000000002</v>
      </c>
    </row>
    <row r="5" spans="1:6">
      <c r="A5" s="273" t="s">
        <v>86</v>
      </c>
      <c r="B5" s="274">
        <v>10.9</v>
      </c>
      <c r="C5" s="274"/>
      <c r="D5" s="393">
        <v>12.4</v>
      </c>
    </row>
    <row r="6" spans="1:6">
      <c r="A6" s="273"/>
      <c r="B6" s="274">
        <v>13.6</v>
      </c>
      <c r="C6" s="274"/>
      <c r="D6" s="393">
        <v>5.4</v>
      </c>
    </row>
    <row r="7" spans="1:6">
      <c r="A7" s="273" t="s">
        <v>88</v>
      </c>
      <c r="B7" s="274">
        <v>34.6</v>
      </c>
      <c r="C7" s="274"/>
      <c r="D7" s="393">
        <v>11.1</v>
      </c>
    </row>
    <row r="8" spans="1:6">
      <c r="A8" s="273"/>
      <c r="B8" s="274">
        <v>39.5</v>
      </c>
      <c r="C8" s="274"/>
      <c r="D8" s="393">
        <v>5.8</v>
      </c>
    </row>
    <row r="9" spans="1:6">
      <c r="A9" s="273" t="s">
        <v>90</v>
      </c>
      <c r="B9" s="274">
        <v>28.8</v>
      </c>
      <c r="C9" s="274"/>
      <c r="D9" s="393">
        <v>3.9</v>
      </c>
    </row>
    <row r="10" spans="1:6">
      <c r="A10" s="273"/>
      <c r="B10" s="274">
        <v>25.9</v>
      </c>
      <c r="C10" s="274"/>
      <c r="D10" s="393">
        <v>3.1</v>
      </c>
    </row>
    <row r="11" spans="1:6">
      <c r="A11" s="272" t="s">
        <v>92</v>
      </c>
      <c r="B11" s="275">
        <v>16.100000000000001</v>
      </c>
      <c r="C11" s="275"/>
      <c r="D11" s="393">
        <v>2.4</v>
      </c>
    </row>
    <row r="12" spans="1:6">
      <c r="A12" s="272"/>
      <c r="B12" s="275">
        <v>13.6</v>
      </c>
      <c r="C12" s="275"/>
      <c r="D12" s="393">
        <v>3.5</v>
      </c>
    </row>
    <row r="13" spans="1:6">
      <c r="A13" s="273" t="s">
        <v>94</v>
      </c>
      <c r="B13" s="274">
        <v>13.2</v>
      </c>
      <c r="C13" s="274">
        <v>13.2</v>
      </c>
      <c r="D13" s="393">
        <v>3.6</v>
      </c>
    </row>
    <row r="14" spans="1:6">
      <c r="A14" s="273"/>
      <c r="B14" s="274">
        <v>13.5</v>
      </c>
      <c r="C14" s="274">
        <v>14.4</v>
      </c>
      <c r="D14" s="393">
        <v>3.4</v>
      </c>
    </row>
    <row r="15" spans="1:6">
      <c r="A15" s="273" t="s">
        <v>1045</v>
      </c>
      <c r="B15" s="274">
        <v>18.399999999999999</v>
      </c>
      <c r="C15" s="274">
        <v>16.600000000000001</v>
      </c>
      <c r="D15" s="393">
        <v>6.9</v>
      </c>
    </row>
    <row r="16" spans="1:6">
      <c r="A16" s="273"/>
      <c r="B16" s="274">
        <v>17.8</v>
      </c>
      <c r="C16" s="274">
        <v>15.9</v>
      </c>
      <c r="D16" s="393">
        <v>3</v>
      </c>
    </row>
    <row r="17" spans="1:6">
      <c r="A17" s="273" t="s">
        <v>1243</v>
      </c>
      <c r="B17" s="274">
        <v>19</v>
      </c>
      <c r="C17" s="274">
        <v>15.1</v>
      </c>
      <c r="D17" s="393">
        <v>4.5999999999999996</v>
      </c>
    </row>
    <row r="18" spans="1:6">
      <c r="A18" s="273"/>
      <c r="B18" s="274">
        <v>16.899999999999999</v>
      </c>
      <c r="C18" s="274">
        <v>13.8</v>
      </c>
      <c r="D18" s="393">
        <v>1.6</v>
      </c>
    </row>
    <row r="19" spans="1:6">
      <c r="A19" s="273" t="s">
        <v>1049</v>
      </c>
      <c r="B19" s="274">
        <v>11.7</v>
      </c>
      <c r="C19" s="274">
        <v>11.6</v>
      </c>
      <c r="D19" s="393">
        <v>2.1</v>
      </c>
      <c r="F19" s="319" t="str">
        <f>IF(Content!$D$1=1,F20,F21)</f>
        <v>Source: SSSU, NBU staff estimates.</v>
      </c>
    </row>
    <row r="20" spans="1:6">
      <c r="A20" s="272"/>
      <c r="B20" s="275">
        <v>11.5</v>
      </c>
      <c r="C20" s="275">
        <v>11.5</v>
      </c>
      <c r="D20" s="393">
        <v>2.7</v>
      </c>
      <c r="F20" s="288" t="s">
        <v>98</v>
      </c>
    </row>
    <row r="21" spans="1:6">
      <c r="A21" s="272" t="s">
        <v>1248</v>
      </c>
      <c r="B21" s="275">
        <v>9.5</v>
      </c>
      <c r="C21" s="275">
        <v>12.2</v>
      </c>
      <c r="D21" s="393">
        <v>2.8</v>
      </c>
      <c r="F21" s="288" t="s">
        <v>99</v>
      </c>
    </row>
    <row r="22" spans="1:6">
      <c r="A22" s="273"/>
      <c r="B22" s="274">
        <v>10.9</v>
      </c>
      <c r="C22" s="274">
        <v>10.6</v>
      </c>
      <c r="D22" s="393">
        <v>2.8</v>
      </c>
    </row>
    <row r="23" spans="1:6">
      <c r="A23" s="273" t="s">
        <v>1053</v>
      </c>
      <c r="B23" s="274">
        <v>10.8</v>
      </c>
      <c r="C23" s="274">
        <v>10.4</v>
      </c>
      <c r="D23" s="393">
        <v>2</v>
      </c>
    </row>
    <row r="26" spans="1:6">
      <c r="B26" s="393"/>
      <c r="C26" s="393"/>
      <c r="D26" s="393"/>
      <c r="F26" s="389"/>
    </row>
    <row r="27" spans="1:6">
      <c r="B27" s="393"/>
      <c r="C27" s="393"/>
      <c r="D27" s="393"/>
      <c r="E27" s="388"/>
      <c r="F27" s="389"/>
    </row>
    <row r="28" spans="1:6">
      <c r="B28" s="393"/>
      <c r="C28" s="393"/>
      <c r="D28" s="393"/>
      <c r="E28" s="388"/>
    </row>
    <row r="29" spans="1:6">
      <c r="B29" s="393"/>
      <c r="C29" s="393"/>
      <c r="D29" s="393"/>
    </row>
    <row r="30" spans="1:6">
      <c r="B30" s="393"/>
      <c r="C30" s="393"/>
      <c r="D30" s="393"/>
    </row>
    <row r="31" spans="1:6">
      <c r="B31" s="393"/>
      <c r="C31" s="393"/>
      <c r="D31" s="393"/>
    </row>
    <row r="32" spans="1:6">
      <c r="B32" s="393"/>
      <c r="C32" s="393"/>
      <c r="D32" s="393"/>
    </row>
    <row r="33" spans="2:4">
      <c r="B33" s="393"/>
      <c r="C33" s="393"/>
      <c r="D33" s="393"/>
    </row>
    <row r="34" spans="2:4">
      <c r="B34" s="393"/>
      <c r="C34" s="393"/>
      <c r="D34" s="393"/>
    </row>
    <row r="35" spans="2:4">
      <c r="B35" s="393"/>
      <c r="C35" s="393"/>
      <c r="D35" s="393"/>
    </row>
    <row r="36" spans="2:4">
      <c r="B36" s="393"/>
      <c r="C36" s="393"/>
      <c r="D36" s="393"/>
    </row>
    <row r="37" spans="2:4">
      <c r="B37" s="393"/>
      <c r="C37" s="393"/>
      <c r="D37" s="393"/>
    </row>
    <row r="38" spans="2:4">
      <c r="B38" s="393"/>
      <c r="C38" s="393"/>
      <c r="D38" s="393"/>
    </row>
    <row r="39" spans="2:4">
      <c r="B39" s="393"/>
      <c r="C39" s="393"/>
      <c r="D39" s="393"/>
    </row>
    <row r="40" spans="2:4">
      <c r="B40" s="393"/>
      <c r="C40" s="393"/>
      <c r="D40" s="393"/>
    </row>
    <row r="41" spans="2:4">
      <c r="B41" s="393"/>
      <c r="C41" s="393"/>
      <c r="D41" s="393"/>
    </row>
    <row r="42" spans="2:4">
      <c r="B42" s="393"/>
      <c r="C42" s="393"/>
      <c r="D42" s="393"/>
    </row>
    <row r="43" spans="2:4">
      <c r="B43" s="393"/>
      <c r="C43" s="393"/>
      <c r="D43" s="393"/>
    </row>
    <row r="44" spans="2:4">
      <c r="B44" s="393"/>
      <c r="C44" s="393"/>
      <c r="D44" s="393"/>
    </row>
    <row r="45" spans="2:4">
      <c r="B45" s="393"/>
      <c r="C45" s="393"/>
      <c r="D45" s="393"/>
    </row>
    <row r="46" spans="2:4">
      <c r="B46" s="393"/>
      <c r="C46" s="393"/>
      <c r="D46" s="393"/>
    </row>
    <row r="47" spans="2:4">
      <c r="B47" s="393"/>
      <c r="C47" s="393"/>
      <c r="D47" s="393"/>
    </row>
    <row r="48" spans="2:4">
      <c r="B48" s="393"/>
      <c r="C48" s="393"/>
      <c r="D48" s="393"/>
    </row>
    <row r="49" spans="2:4">
      <c r="B49" s="393"/>
      <c r="C49" s="393"/>
      <c r="D49" s="393"/>
    </row>
    <row r="50" spans="2:4">
      <c r="B50" s="393"/>
      <c r="C50" s="393"/>
      <c r="D50" s="393"/>
    </row>
    <row r="51" spans="2:4">
      <c r="B51" s="393"/>
      <c r="C51" s="393"/>
      <c r="D51" s="393"/>
    </row>
    <row r="52" spans="2:4">
      <c r="B52" s="393"/>
      <c r="C52" s="393"/>
      <c r="D52" s="393"/>
    </row>
    <row r="53" spans="2:4">
      <c r="B53" s="393"/>
      <c r="C53" s="393"/>
      <c r="D53" s="393"/>
    </row>
    <row r="54" spans="2:4">
      <c r="B54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150"/>
  <sheetViews>
    <sheetView workbookViewId="0">
      <selection activeCell="G42" sqref="G42"/>
    </sheetView>
  </sheetViews>
  <sheetFormatPr defaultRowHeight="12.75"/>
  <cols>
    <col min="1" max="1" width="14.28515625" customWidth="1"/>
    <col min="2" max="2" width="11.28515625" customWidth="1"/>
    <col min="3" max="3" width="11" customWidth="1"/>
  </cols>
  <sheetData>
    <row r="1" spans="1:5">
      <c r="A1" s="59" t="s">
        <v>299</v>
      </c>
      <c r="B1" t="str">
        <f>IF(Content!$D$1=1,B2,B3)</f>
        <v>U.S. Ending Stocks</v>
      </c>
      <c r="C1" t="str">
        <f>IF(Content!$D$1=1,C2,C3)</f>
        <v>Cushing (RHS)</v>
      </c>
      <c r="E1" t="str">
        <f>IF(Content!$D$1=1,E2,E3)</f>
        <v>Ending Stocks excluding SPR of Crude Oil in the USA, mln. bbl</v>
      </c>
    </row>
    <row r="2" spans="1:5" hidden="1">
      <c r="A2" s="59"/>
      <c r="B2" s="1" t="s">
        <v>1144</v>
      </c>
      <c r="C2" s="1" t="s">
        <v>1145</v>
      </c>
      <c r="E2" s="1" t="s">
        <v>1146</v>
      </c>
    </row>
    <row r="3" spans="1:5" hidden="1">
      <c r="B3" s="1" t="s">
        <v>1147</v>
      </c>
      <c r="C3" s="1" t="s">
        <v>1148</v>
      </c>
      <c r="E3" s="1" t="s">
        <v>1149</v>
      </c>
    </row>
    <row r="4" spans="1:5">
      <c r="A4" s="231">
        <v>42370</v>
      </c>
      <c r="B4" s="232">
        <v>482324</v>
      </c>
      <c r="C4" s="233">
        <v>63910</v>
      </c>
    </row>
    <row r="5" spans="1:5">
      <c r="A5" s="231">
        <v>42377</v>
      </c>
      <c r="B5" s="232">
        <v>482558</v>
      </c>
      <c r="C5" s="233">
        <v>64007</v>
      </c>
    </row>
    <row r="6" spans="1:5">
      <c r="A6" s="231">
        <v>42384</v>
      </c>
      <c r="B6" s="232">
        <v>486537</v>
      </c>
      <c r="C6" s="233">
        <v>64198</v>
      </c>
    </row>
    <row r="7" spans="1:5">
      <c r="A7" s="231">
        <v>42391</v>
      </c>
      <c r="B7" s="232">
        <v>494920</v>
      </c>
      <c r="C7" s="233">
        <v>63427</v>
      </c>
    </row>
    <row r="8" spans="1:5">
      <c r="A8" s="231">
        <v>42398</v>
      </c>
      <c r="B8" s="232">
        <v>502712</v>
      </c>
      <c r="C8" s="233">
        <v>64174</v>
      </c>
    </row>
    <row r="9" spans="1:5">
      <c r="A9" s="231">
        <v>42405</v>
      </c>
      <c r="B9" s="232">
        <v>501958</v>
      </c>
      <c r="C9" s="233">
        <v>64697</v>
      </c>
    </row>
    <row r="10" spans="1:5">
      <c r="A10" s="231">
        <v>42412</v>
      </c>
      <c r="B10" s="232">
        <v>504105</v>
      </c>
      <c r="C10" s="233">
        <v>64733</v>
      </c>
    </row>
    <row r="11" spans="1:5">
      <c r="A11" s="231">
        <v>42419</v>
      </c>
      <c r="B11" s="232">
        <v>507607</v>
      </c>
      <c r="C11" s="233">
        <v>65066</v>
      </c>
    </row>
    <row r="12" spans="1:5">
      <c r="A12" s="231">
        <v>42426</v>
      </c>
      <c r="B12" s="232">
        <v>517981</v>
      </c>
      <c r="C12" s="233">
        <v>66256</v>
      </c>
    </row>
    <row r="13" spans="1:5">
      <c r="A13" s="231">
        <v>42433</v>
      </c>
      <c r="B13" s="232">
        <v>521861</v>
      </c>
      <c r="C13" s="233">
        <v>66946</v>
      </c>
    </row>
    <row r="14" spans="1:5">
      <c r="A14" s="231">
        <v>42440</v>
      </c>
      <c r="B14" s="232">
        <v>523178</v>
      </c>
      <c r="C14" s="233">
        <v>67491</v>
      </c>
    </row>
    <row r="15" spans="1:5">
      <c r="A15" s="231">
        <v>42447</v>
      </c>
      <c r="B15" s="232">
        <v>532535</v>
      </c>
      <c r="C15" s="233">
        <v>66233</v>
      </c>
    </row>
    <row r="16" spans="1:5">
      <c r="A16" s="231">
        <v>42454</v>
      </c>
      <c r="B16" s="232">
        <v>534834</v>
      </c>
      <c r="C16" s="233">
        <v>65961</v>
      </c>
    </row>
    <row r="17" spans="1:14">
      <c r="A17" s="231">
        <v>42461</v>
      </c>
      <c r="B17" s="232">
        <v>529897</v>
      </c>
      <c r="C17" s="233">
        <v>66318</v>
      </c>
    </row>
    <row r="18" spans="1:14">
      <c r="A18" s="231">
        <v>42468</v>
      </c>
      <c r="B18" s="232">
        <v>536531</v>
      </c>
      <c r="C18" s="233">
        <v>64551</v>
      </c>
      <c r="E18" t="str">
        <f>IF(Content!$D$1=1,E19,E20)</f>
        <v>Source: U.S. Energy Information Administration.</v>
      </c>
      <c r="N18" s="220"/>
    </row>
    <row r="19" spans="1:14">
      <c r="A19" s="231">
        <v>42475</v>
      </c>
      <c r="B19" s="232">
        <v>538611</v>
      </c>
      <c r="C19" s="233">
        <v>64303</v>
      </c>
      <c r="E19" s="2" t="s">
        <v>1150</v>
      </c>
    </row>
    <row r="20" spans="1:14">
      <c r="A20" s="231">
        <v>42482</v>
      </c>
      <c r="B20" s="232">
        <v>540610</v>
      </c>
      <c r="C20" s="233">
        <v>66049</v>
      </c>
      <c r="E20" s="2" t="s">
        <v>1151</v>
      </c>
    </row>
    <row r="21" spans="1:14">
      <c r="A21" s="231">
        <v>42489</v>
      </c>
      <c r="B21" s="232">
        <v>543394</v>
      </c>
      <c r="C21" s="233">
        <v>66292</v>
      </c>
    </row>
    <row r="22" spans="1:14">
      <c r="A22" s="231">
        <v>42496</v>
      </c>
      <c r="B22" s="232">
        <v>539984</v>
      </c>
      <c r="C22" s="233">
        <v>67812</v>
      </c>
    </row>
    <row r="23" spans="1:14">
      <c r="A23" s="231">
        <v>42503</v>
      </c>
      <c r="B23" s="232">
        <v>541294</v>
      </c>
      <c r="C23" s="233">
        <v>68273</v>
      </c>
    </row>
    <row r="24" spans="1:14">
      <c r="A24" s="231">
        <v>42510</v>
      </c>
      <c r="B24" s="234">
        <v>537068</v>
      </c>
      <c r="C24" s="233">
        <v>67624</v>
      </c>
    </row>
    <row r="25" spans="1:14">
      <c r="A25" s="231">
        <v>42517</v>
      </c>
      <c r="B25" s="232">
        <v>535702</v>
      </c>
      <c r="C25" s="233">
        <v>66920</v>
      </c>
    </row>
    <row r="26" spans="1:14">
      <c r="A26" s="231">
        <v>42524</v>
      </c>
      <c r="B26" s="232">
        <v>532476</v>
      </c>
      <c r="C26" s="233">
        <v>65557</v>
      </c>
    </row>
    <row r="27" spans="1:14">
      <c r="A27" s="231">
        <v>42531</v>
      </c>
      <c r="B27" s="232">
        <v>531543</v>
      </c>
      <c r="C27" s="233">
        <v>66461</v>
      </c>
    </row>
    <row r="28" spans="1:14">
      <c r="A28" s="231">
        <v>42538</v>
      </c>
      <c r="B28" s="232">
        <v>530626</v>
      </c>
      <c r="C28" s="233">
        <v>65181</v>
      </c>
    </row>
    <row r="29" spans="1:14">
      <c r="A29" s="231">
        <v>42545</v>
      </c>
      <c r="B29" s="232">
        <v>526573</v>
      </c>
      <c r="C29" s="233">
        <v>64230</v>
      </c>
    </row>
    <row r="30" spans="1:14">
      <c r="A30" s="231">
        <v>42552</v>
      </c>
      <c r="B30" s="232">
        <v>524350</v>
      </c>
      <c r="C30" s="233">
        <v>64148</v>
      </c>
    </row>
    <row r="31" spans="1:14">
      <c r="A31" s="231">
        <v>42559</v>
      </c>
      <c r="B31" s="232">
        <v>521804</v>
      </c>
      <c r="C31" s="233">
        <v>63916</v>
      </c>
    </row>
    <row r="32" spans="1:14">
      <c r="A32" s="231">
        <v>42566</v>
      </c>
      <c r="B32" s="232">
        <v>519462</v>
      </c>
      <c r="C32" s="233">
        <v>64105</v>
      </c>
    </row>
    <row r="33" spans="1:3">
      <c r="A33" s="231">
        <v>42573</v>
      </c>
      <c r="B33" s="232">
        <v>521133</v>
      </c>
      <c r="C33" s="233">
        <v>66215</v>
      </c>
    </row>
    <row r="34" spans="1:3">
      <c r="A34" s="231">
        <v>42580</v>
      </c>
      <c r="B34" s="232">
        <v>522546</v>
      </c>
      <c r="C34" s="233">
        <v>64092</v>
      </c>
    </row>
    <row r="35" spans="1:3">
      <c r="A35" s="231">
        <v>42587</v>
      </c>
      <c r="B35" s="232">
        <v>523601</v>
      </c>
      <c r="C35" s="233">
        <v>65255</v>
      </c>
    </row>
    <row r="36" spans="1:3">
      <c r="A36" s="231">
        <v>42594</v>
      </c>
      <c r="B36" s="232">
        <v>521093</v>
      </c>
      <c r="C36" s="233">
        <v>64531</v>
      </c>
    </row>
    <row r="37" spans="1:3">
      <c r="A37" s="231">
        <v>42601</v>
      </c>
      <c r="B37" s="232">
        <v>523594</v>
      </c>
      <c r="C37" s="233">
        <v>64906</v>
      </c>
    </row>
    <row r="38" spans="1:3">
      <c r="A38" s="231">
        <v>42608</v>
      </c>
      <c r="B38" s="232">
        <v>525870</v>
      </c>
      <c r="C38" s="233">
        <v>63867</v>
      </c>
    </row>
    <row r="39" spans="1:3">
      <c r="A39" s="231">
        <v>42615</v>
      </c>
      <c r="B39" s="232">
        <v>511357</v>
      </c>
      <c r="C39" s="233">
        <v>63433</v>
      </c>
    </row>
    <row r="40" spans="1:3">
      <c r="A40" s="231">
        <v>42622</v>
      </c>
      <c r="B40" s="232">
        <v>510798</v>
      </c>
      <c r="C40" s="233">
        <v>62188</v>
      </c>
    </row>
    <row r="41" spans="1:3">
      <c r="A41" s="231">
        <v>42629</v>
      </c>
      <c r="B41" s="232">
        <v>504598</v>
      </c>
      <c r="C41" s="233">
        <v>62714</v>
      </c>
    </row>
    <row r="42" spans="1:3">
      <c r="A42" s="231">
        <v>42636</v>
      </c>
      <c r="B42" s="232">
        <v>502716</v>
      </c>
      <c r="C42" s="233">
        <v>62083</v>
      </c>
    </row>
    <row r="43" spans="1:3">
      <c r="A43" s="231">
        <v>42643</v>
      </c>
      <c r="B43" s="232">
        <v>499740</v>
      </c>
      <c r="C43" s="233">
        <v>62652</v>
      </c>
    </row>
    <row r="44" spans="1:3">
      <c r="A44" s="231">
        <v>42650</v>
      </c>
      <c r="B44" s="232">
        <v>473958</v>
      </c>
      <c r="C44" s="233">
        <v>61334</v>
      </c>
    </row>
    <row r="45" spans="1:3">
      <c r="A45" s="231">
        <v>42657</v>
      </c>
      <c r="B45" s="232">
        <v>468711</v>
      </c>
      <c r="C45" s="233">
        <v>59699</v>
      </c>
    </row>
    <row r="46" spans="1:3">
      <c r="A46" s="231">
        <v>42664</v>
      </c>
      <c r="B46" s="232">
        <v>468158</v>
      </c>
      <c r="C46" s="233">
        <v>58362</v>
      </c>
    </row>
    <row r="47" spans="1:3">
      <c r="A47" s="235">
        <v>42671</v>
      </c>
      <c r="B47" s="236">
        <v>482578</v>
      </c>
      <c r="C47" s="233">
        <v>58451</v>
      </c>
    </row>
    <row r="48" spans="1:3">
      <c r="A48" s="231">
        <v>42678</v>
      </c>
      <c r="B48" s="232">
        <v>485010</v>
      </c>
      <c r="C48" s="233">
        <v>58479</v>
      </c>
    </row>
    <row r="49" spans="1:3">
      <c r="A49" s="231">
        <v>42685</v>
      </c>
      <c r="B49" s="232">
        <v>490284</v>
      </c>
      <c r="C49" s="233">
        <v>59170</v>
      </c>
    </row>
    <row r="50" spans="1:3">
      <c r="A50" s="231">
        <v>42692</v>
      </c>
      <c r="B50" s="232">
        <v>489029</v>
      </c>
      <c r="C50" s="233">
        <v>59083</v>
      </c>
    </row>
    <row r="51" spans="1:3">
      <c r="A51" s="231">
        <v>42699</v>
      </c>
      <c r="B51" s="232">
        <v>488145</v>
      </c>
      <c r="C51" s="233">
        <v>61502</v>
      </c>
    </row>
    <row r="52" spans="1:3">
      <c r="A52" s="231">
        <v>42706</v>
      </c>
      <c r="B52" s="232">
        <v>485756</v>
      </c>
      <c r="C52" s="233">
        <v>65285</v>
      </c>
    </row>
    <row r="53" spans="1:3">
      <c r="A53" s="231">
        <v>42713</v>
      </c>
      <c r="B53" s="232">
        <v>483193</v>
      </c>
      <c r="C53" s="233">
        <v>66508</v>
      </c>
    </row>
    <row r="54" spans="1:3">
      <c r="A54" s="231">
        <v>42720</v>
      </c>
      <c r="B54" s="232">
        <v>485449</v>
      </c>
      <c r="C54" s="233">
        <v>66263</v>
      </c>
    </row>
    <row r="55" spans="1:3">
      <c r="A55" s="235">
        <v>42727</v>
      </c>
      <c r="B55" s="236">
        <v>486063</v>
      </c>
      <c r="C55" s="233">
        <v>66435</v>
      </c>
    </row>
    <row r="56" spans="1:3">
      <c r="A56" s="231">
        <v>42734</v>
      </c>
      <c r="B56" s="232">
        <v>479012</v>
      </c>
      <c r="C56" s="233">
        <v>67509</v>
      </c>
    </row>
    <row r="57" spans="1:3">
      <c r="A57" s="231">
        <v>42741</v>
      </c>
      <c r="B57" s="232">
        <v>483109</v>
      </c>
      <c r="C57" s="233">
        <v>66930</v>
      </c>
    </row>
    <row r="58" spans="1:3">
      <c r="A58" s="231">
        <v>42748</v>
      </c>
      <c r="B58" s="232">
        <v>485456</v>
      </c>
      <c r="C58" s="233">
        <v>65656</v>
      </c>
    </row>
    <row r="59" spans="1:3">
      <c r="A59" s="231">
        <v>42755</v>
      </c>
      <c r="B59" s="232">
        <v>488296</v>
      </c>
      <c r="C59" s="233">
        <v>65372</v>
      </c>
    </row>
    <row r="60" spans="1:3">
      <c r="A60" s="235">
        <v>42762</v>
      </c>
      <c r="B60" s="236">
        <v>494762</v>
      </c>
      <c r="C60" s="233">
        <v>64127</v>
      </c>
    </row>
    <row r="61" spans="1:3">
      <c r="A61" s="231">
        <v>42769</v>
      </c>
      <c r="B61" s="232">
        <v>508592</v>
      </c>
      <c r="C61" s="233">
        <v>65270</v>
      </c>
    </row>
    <row r="62" spans="1:3">
      <c r="A62" s="231">
        <v>42776</v>
      </c>
      <c r="B62" s="232">
        <v>518119</v>
      </c>
      <c r="C62" s="233">
        <v>64568</v>
      </c>
    </row>
    <row r="63" spans="1:3">
      <c r="A63" s="231">
        <v>42783</v>
      </c>
      <c r="B63" s="232">
        <v>518683</v>
      </c>
      <c r="C63" s="233">
        <v>63040</v>
      </c>
    </row>
    <row r="64" spans="1:3">
      <c r="A64" s="235">
        <v>42790</v>
      </c>
      <c r="B64" s="232">
        <v>520184</v>
      </c>
      <c r="C64" s="233">
        <v>63535</v>
      </c>
    </row>
    <row r="65" spans="1:3">
      <c r="A65" s="235">
        <v>42797</v>
      </c>
      <c r="B65" s="232">
        <v>528393</v>
      </c>
      <c r="C65" s="233">
        <v>64402</v>
      </c>
    </row>
    <row r="66" spans="1:3">
      <c r="A66" s="231">
        <v>42804</v>
      </c>
      <c r="B66" s="232">
        <v>528156</v>
      </c>
      <c r="C66" s="233">
        <v>66532</v>
      </c>
    </row>
    <row r="67" spans="1:3">
      <c r="A67" s="231">
        <v>42811</v>
      </c>
      <c r="B67" s="232">
        <v>533110</v>
      </c>
      <c r="C67" s="233">
        <v>67951</v>
      </c>
    </row>
    <row r="68" spans="1:3">
      <c r="A68" s="235">
        <v>42818</v>
      </c>
      <c r="B68" s="232">
        <v>533977</v>
      </c>
      <c r="C68" s="233">
        <v>67731</v>
      </c>
    </row>
    <row r="69" spans="1:3">
      <c r="A69" s="231">
        <v>42825</v>
      </c>
      <c r="B69" s="232">
        <v>535543</v>
      </c>
      <c r="C69" s="233">
        <v>69144</v>
      </c>
    </row>
    <row r="70" spans="1:3">
      <c r="A70" s="235">
        <v>42832</v>
      </c>
      <c r="B70" s="232">
        <v>533377</v>
      </c>
      <c r="C70" s="233">
        <v>69420</v>
      </c>
    </row>
    <row r="71" spans="1:3">
      <c r="A71" s="231">
        <v>42839</v>
      </c>
      <c r="B71" s="232">
        <v>532343</v>
      </c>
      <c r="C71" s="233">
        <v>68642</v>
      </c>
    </row>
    <row r="72" spans="1:3">
      <c r="A72" s="235">
        <v>42846</v>
      </c>
      <c r="B72" s="232">
        <v>528702</v>
      </c>
      <c r="C72" s="233">
        <v>67439</v>
      </c>
    </row>
    <row r="73" spans="1:3">
      <c r="A73" s="235">
        <v>42853</v>
      </c>
      <c r="B73" s="232">
        <v>527772</v>
      </c>
      <c r="C73" s="233">
        <v>66711</v>
      </c>
    </row>
    <row r="74" spans="1:3">
      <c r="A74" s="235">
        <v>42860</v>
      </c>
      <c r="B74" s="232">
        <v>522525</v>
      </c>
      <c r="C74" s="233">
        <v>66273</v>
      </c>
    </row>
    <row r="75" spans="1:3">
      <c r="A75" s="235">
        <v>42867</v>
      </c>
      <c r="B75" s="232">
        <v>520772</v>
      </c>
      <c r="C75" s="233">
        <v>66308</v>
      </c>
    </row>
    <row r="76" spans="1:3">
      <c r="A76" s="235">
        <v>42874</v>
      </c>
      <c r="B76" s="232">
        <v>516340</v>
      </c>
      <c r="C76" s="233">
        <v>65567</v>
      </c>
    </row>
    <row r="77" spans="1:3">
      <c r="A77" s="235">
        <v>42881</v>
      </c>
      <c r="B77" s="232">
        <v>509912</v>
      </c>
      <c r="C77" s="233">
        <v>64820</v>
      </c>
    </row>
    <row r="78" spans="1:3">
      <c r="A78" s="235">
        <v>42888</v>
      </c>
      <c r="B78" s="232">
        <v>513207</v>
      </c>
      <c r="C78" s="233">
        <v>63376</v>
      </c>
    </row>
    <row r="79" spans="1:3">
      <c r="A79" s="235">
        <v>42895</v>
      </c>
      <c r="B79" s="232">
        <v>511546</v>
      </c>
      <c r="C79" s="233">
        <v>62220</v>
      </c>
    </row>
    <row r="80" spans="1:3">
      <c r="A80" s="235">
        <v>42902</v>
      </c>
      <c r="B80" s="232">
        <v>509095</v>
      </c>
      <c r="C80" s="233">
        <v>61140</v>
      </c>
    </row>
    <row r="81" spans="1:3">
      <c r="A81" s="235">
        <v>42909</v>
      </c>
      <c r="B81" s="232">
        <v>509213</v>
      </c>
      <c r="C81" s="233">
        <v>60843</v>
      </c>
    </row>
    <row r="82" spans="1:3">
      <c r="A82" s="235">
        <v>42916</v>
      </c>
      <c r="B82" s="232">
        <v>502914</v>
      </c>
      <c r="C82" s="233">
        <v>59509</v>
      </c>
    </row>
    <row r="83" spans="1:3">
      <c r="A83" s="235">
        <v>42923</v>
      </c>
      <c r="B83" s="232">
        <v>495350</v>
      </c>
      <c r="C83" s="233">
        <v>57561</v>
      </c>
    </row>
    <row r="84" spans="1:3">
      <c r="A84" s="235">
        <v>42930</v>
      </c>
      <c r="B84" s="232">
        <v>490623</v>
      </c>
      <c r="C84" s="233">
        <v>57538</v>
      </c>
    </row>
    <row r="85" spans="1:3">
      <c r="A85" s="235">
        <v>42937</v>
      </c>
      <c r="B85" s="232">
        <v>483415</v>
      </c>
      <c r="C85" s="233">
        <v>55839</v>
      </c>
    </row>
    <row r="86" spans="1:3">
      <c r="A86" s="235">
        <v>42944</v>
      </c>
      <c r="B86" s="236">
        <v>481888</v>
      </c>
      <c r="C86" s="233">
        <v>55800</v>
      </c>
    </row>
    <row r="87" spans="1:3">
      <c r="A87" s="235">
        <v>42951</v>
      </c>
      <c r="B87" s="232">
        <v>475437</v>
      </c>
      <c r="C87" s="233">
        <v>56369</v>
      </c>
    </row>
    <row r="88" spans="1:3">
      <c r="A88" s="235">
        <v>42958</v>
      </c>
      <c r="B88" s="232">
        <v>466492</v>
      </c>
      <c r="C88" s="233">
        <v>57047</v>
      </c>
    </row>
    <row r="89" spans="1:3">
      <c r="A89" s="235">
        <v>42965</v>
      </c>
      <c r="B89" s="232">
        <v>463165</v>
      </c>
      <c r="C89" s="233">
        <v>56544</v>
      </c>
    </row>
    <row r="90" spans="1:3">
      <c r="A90" s="235">
        <v>42972</v>
      </c>
      <c r="B90" s="232">
        <v>457773</v>
      </c>
      <c r="C90" s="233">
        <v>57233</v>
      </c>
    </row>
    <row r="91" spans="1:3">
      <c r="A91" s="235">
        <v>42979</v>
      </c>
      <c r="B91" s="232">
        <v>462353</v>
      </c>
      <c r="C91" s="233">
        <v>58030</v>
      </c>
    </row>
    <row r="92" spans="1:3">
      <c r="A92" s="235">
        <v>42986</v>
      </c>
      <c r="B92" s="232">
        <v>468241</v>
      </c>
      <c r="C92" s="233">
        <v>59053</v>
      </c>
    </row>
    <row r="93" spans="1:3">
      <c r="A93" s="235">
        <v>42993</v>
      </c>
      <c r="B93" s="232">
        <v>472832</v>
      </c>
      <c r="C93" s="233">
        <v>59756</v>
      </c>
    </row>
    <row r="94" spans="1:3">
      <c r="A94" s="235">
        <v>43000</v>
      </c>
      <c r="B94" s="232">
        <v>470989</v>
      </c>
      <c r="C94" s="233">
        <v>60937</v>
      </c>
    </row>
    <row r="95" spans="1:3">
      <c r="A95" s="235">
        <v>43007</v>
      </c>
      <c r="B95" s="232">
        <v>464963</v>
      </c>
      <c r="C95" s="233">
        <v>62462</v>
      </c>
    </row>
    <row r="96" spans="1:3">
      <c r="A96" s="235">
        <v>43014</v>
      </c>
      <c r="B96" s="232">
        <v>462216</v>
      </c>
      <c r="C96" s="233">
        <v>63784</v>
      </c>
    </row>
    <row r="97" spans="1:3">
      <c r="A97" s="235">
        <v>43021</v>
      </c>
      <c r="B97" s="232">
        <v>456485</v>
      </c>
      <c r="C97" s="233">
        <v>63986</v>
      </c>
    </row>
    <row r="98" spans="1:3">
      <c r="A98" s="235">
        <v>43028</v>
      </c>
      <c r="B98" s="232">
        <v>457341</v>
      </c>
      <c r="C98" s="233">
        <v>63749</v>
      </c>
    </row>
    <row r="99" spans="1:3">
      <c r="A99" s="235">
        <v>43035</v>
      </c>
      <c r="B99" s="232">
        <v>454906</v>
      </c>
      <c r="C99" s="233">
        <v>63839</v>
      </c>
    </row>
    <row r="100" spans="1:3">
      <c r="A100" s="235">
        <v>43042</v>
      </c>
      <c r="B100" s="232">
        <v>457143</v>
      </c>
      <c r="C100" s="233">
        <v>64559</v>
      </c>
    </row>
    <row r="101" spans="1:3">
      <c r="A101" s="235">
        <v>43049</v>
      </c>
      <c r="B101" s="232">
        <v>458997</v>
      </c>
      <c r="C101" s="233">
        <v>63055</v>
      </c>
    </row>
    <row r="102" spans="1:3">
      <c r="A102" s="235">
        <v>43056</v>
      </c>
      <c r="B102" s="232">
        <v>457142</v>
      </c>
      <c r="C102" s="233">
        <v>61228</v>
      </c>
    </row>
    <row r="103" spans="1:3">
      <c r="A103" s="235">
        <v>43063</v>
      </c>
      <c r="B103" s="232">
        <v>453713</v>
      </c>
      <c r="C103" s="233">
        <v>58314</v>
      </c>
    </row>
    <row r="104" spans="1:3">
      <c r="A104" s="235">
        <v>43070</v>
      </c>
      <c r="B104" s="232">
        <v>448103</v>
      </c>
      <c r="C104" s="233">
        <v>55561</v>
      </c>
    </row>
    <row r="105" spans="1:3">
      <c r="A105" s="235">
        <v>43077</v>
      </c>
      <c r="B105" s="232">
        <v>442986</v>
      </c>
      <c r="C105" s="233">
        <v>52244</v>
      </c>
    </row>
    <row r="106" spans="1:3">
      <c r="A106" s="235">
        <v>43084</v>
      </c>
      <c r="B106" s="236">
        <v>436491</v>
      </c>
      <c r="C106" s="233">
        <v>52998</v>
      </c>
    </row>
    <row r="107" spans="1:3">
      <c r="A107" s="235">
        <v>43091</v>
      </c>
      <c r="B107" s="236">
        <v>431882</v>
      </c>
      <c r="C107" s="233">
        <v>51414</v>
      </c>
    </row>
    <row r="108" spans="1:3">
      <c r="A108" s="235">
        <v>43098</v>
      </c>
      <c r="B108" s="236">
        <v>424463</v>
      </c>
      <c r="C108" s="233">
        <v>48973</v>
      </c>
    </row>
    <row r="109" spans="1:3">
      <c r="A109" s="231">
        <v>43105</v>
      </c>
      <c r="B109" s="232">
        <v>419515</v>
      </c>
      <c r="C109" s="233">
        <v>46578</v>
      </c>
    </row>
    <row r="110" spans="1:3">
      <c r="A110" s="235">
        <v>43112</v>
      </c>
      <c r="B110" s="232">
        <v>412654</v>
      </c>
      <c r="C110" s="233">
        <v>42394</v>
      </c>
    </row>
    <row r="111" spans="1:3">
      <c r="A111" s="235">
        <v>43119</v>
      </c>
      <c r="B111" s="232">
        <v>411583</v>
      </c>
      <c r="C111" s="233">
        <v>39244</v>
      </c>
    </row>
    <row r="112" spans="1:3">
      <c r="A112" s="235">
        <v>43126</v>
      </c>
      <c r="B112" s="236">
        <v>418359</v>
      </c>
      <c r="C112" s="233">
        <v>37020</v>
      </c>
    </row>
    <row r="113" spans="1:3">
      <c r="A113" s="235">
        <v>43133</v>
      </c>
      <c r="B113" s="236">
        <v>420254</v>
      </c>
      <c r="C113" s="233">
        <v>36309</v>
      </c>
    </row>
    <row r="114" spans="1:3">
      <c r="A114" s="235">
        <v>43140</v>
      </c>
      <c r="B114" s="236">
        <v>422095</v>
      </c>
      <c r="C114" s="233">
        <v>32667</v>
      </c>
    </row>
    <row r="115" spans="1:3">
      <c r="A115" s="235">
        <v>43147</v>
      </c>
      <c r="B115" s="232">
        <v>420479</v>
      </c>
      <c r="C115" s="233">
        <v>30003</v>
      </c>
    </row>
    <row r="116" spans="1:3">
      <c r="A116" s="235">
        <v>43154</v>
      </c>
      <c r="B116" s="232">
        <v>423498</v>
      </c>
      <c r="C116" s="233">
        <v>28785</v>
      </c>
    </row>
    <row r="117" spans="1:3">
      <c r="A117" s="235">
        <v>43161</v>
      </c>
      <c r="B117" s="232">
        <v>425906</v>
      </c>
      <c r="C117" s="233">
        <v>28180</v>
      </c>
    </row>
    <row r="118" spans="1:3">
      <c r="A118" s="235">
        <v>43168</v>
      </c>
      <c r="B118" s="232">
        <v>430928</v>
      </c>
      <c r="C118" s="233">
        <v>28518</v>
      </c>
    </row>
    <row r="119" spans="1:3">
      <c r="A119" s="235">
        <v>43175</v>
      </c>
      <c r="B119" s="232">
        <v>428306</v>
      </c>
      <c r="C119" s="233">
        <v>29423</v>
      </c>
    </row>
    <row r="120" spans="1:3">
      <c r="A120" s="235">
        <v>43182</v>
      </c>
      <c r="B120" s="232">
        <v>429949</v>
      </c>
      <c r="C120" s="233">
        <v>31227</v>
      </c>
    </row>
    <row r="121" spans="1:3">
      <c r="A121" s="237">
        <v>43189</v>
      </c>
      <c r="B121" s="238">
        <v>425332</v>
      </c>
      <c r="C121" s="233">
        <v>34893</v>
      </c>
    </row>
    <row r="122" spans="1:3">
      <c r="A122" s="237">
        <v>43196</v>
      </c>
      <c r="B122" s="238">
        <v>428638</v>
      </c>
      <c r="C122" s="233">
        <v>36022</v>
      </c>
    </row>
    <row r="123" spans="1:3">
      <c r="A123" s="237">
        <v>43203</v>
      </c>
      <c r="B123" s="238">
        <v>427567</v>
      </c>
      <c r="C123" s="233">
        <v>34907</v>
      </c>
    </row>
    <row r="124" spans="1:3">
      <c r="A124" s="237">
        <v>43210</v>
      </c>
      <c r="B124" s="238">
        <v>429737</v>
      </c>
      <c r="C124" s="233">
        <v>35366</v>
      </c>
    </row>
    <row r="125" spans="1:3">
      <c r="A125" s="237">
        <v>43217</v>
      </c>
      <c r="B125" s="238">
        <v>435955</v>
      </c>
      <c r="C125" s="233">
        <v>35782</v>
      </c>
    </row>
    <row r="126" spans="1:3">
      <c r="A126" s="237">
        <v>43224</v>
      </c>
      <c r="B126" s="238">
        <v>433758</v>
      </c>
      <c r="C126" s="233">
        <v>37170</v>
      </c>
    </row>
    <row r="127" spans="1:3">
      <c r="A127" s="237">
        <v>43231</v>
      </c>
      <c r="B127" s="238">
        <v>432354</v>
      </c>
      <c r="C127" s="233">
        <v>37223</v>
      </c>
    </row>
    <row r="128" spans="1:3">
      <c r="A128" s="237">
        <v>43238</v>
      </c>
      <c r="B128" s="238">
        <v>438132</v>
      </c>
      <c r="C128" s="233">
        <v>36100</v>
      </c>
    </row>
    <row r="129" spans="1:3">
      <c r="A129" s="237">
        <v>43245</v>
      </c>
      <c r="B129" s="238">
        <v>434512</v>
      </c>
      <c r="C129" s="233">
        <v>35544</v>
      </c>
    </row>
    <row r="130" spans="1:3">
      <c r="A130" s="237">
        <v>43252</v>
      </c>
      <c r="B130" s="238">
        <v>436584</v>
      </c>
      <c r="C130" s="233">
        <v>34589</v>
      </c>
    </row>
    <row r="131" spans="1:3">
      <c r="A131" s="237">
        <v>43259</v>
      </c>
      <c r="B131" s="238">
        <v>432441</v>
      </c>
      <c r="C131" s="233">
        <v>33902</v>
      </c>
    </row>
    <row r="132" spans="1:3">
      <c r="A132" s="237">
        <v>43266</v>
      </c>
      <c r="B132" s="238">
        <v>426527</v>
      </c>
      <c r="C132" s="233">
        <v>32606</v>
      </c>
    </row>
    <row r="133" spans="1:3">
      <c r="A133" s="237">
        <v>43273</v>
      </c>
      <c r="B133" s="238">
        <v>416636</v>
      </c>
      <c r="C133" s="233">
        <v>29893</v>
      </c>
    </row>
    <row r="134" spans="1:3">
      <c r="A134" s="237">
        <v>43280</v>
      </c>
      <c r="B134" s="238">
        <v>417881</v>
      </c>
      <c r="C134" s="233">
        <v>27780</v>
      </c>
    </row>
    <row r="135" spans="1:3">
      <c r="A135" s="237">
        <v>43287</v>
      </c>
      <c r="B135" s="238">
        <v>405248</v>
      </c>
      <c r="C135" s="233">
        <v>25718</v>
      </c>
    </row>
    <row r="136" spans="1:3">
      <c r="A136" s="237">
        <v>43294</v>
      </c>
      <c r="B136" s="238">
        <v>411084</v>
      </c>
      <c r="C136" s="233">
        <v>24858</v>
      </c>
    </row>
    <row r="137" spans="1:3">
      <c r="A137" s="237">
        <v>43301</v>
      </c>
      <c r="B137" s="238">
        <v>404937</v>
      </c>
      <c r="C137" s="233">
        <v>23731</v>
      </c>
    </row>
    <row r="138" spans="1:3">
      <c r="A138" s="237">
        <v>43308</v>
      </c>
      <c r="B138" s="238">
        <v>408740</v>
      </c>
      <c r="C138" s="233">
        <v>22393</v>
      </c>
    </row>
    <row r="139" spans="1:3">
      <c r="A139" s="237">
        <v>43315</v>
      </c>
      <c r="B139" s="238">
        <v>407389</v>
      </c>
      <c r="C139" s="233">
        <v>21803</v>
      </c>
    </row>
    <row r="140" spans="1:3">
      <c r="A140" s="237">
        <v>43322</v>
      </c>
      <c r="B140" s="238">
        <v>414194</v>
      </c>
      <c r="C140" s="233">
        <v>23446</v>
      </c>
    </row>
    <row r="141" spans="1:3">
      <c r="A141" s="237">
        <v>43329</v>
      </c>
      <c r="B141" s="238">
        <v>408358</v>
      </c>
      <c r="C141" s="233">
        <v>24218</v>
      </c>
    </row>
    <row r="142" spans="1:3">
      <c r="A142" s="237">
        <v>43336</v>
      </c>
      <c r="B142" s="238">
        <v>405792</v>
      </c>
      <c r="C142" s="233">
        <v>24276</v>
      </c>
    </row>
    <row r="143" spans="1:3">
      <c r="A143" s="237">
        <v>43343</v>
      </c>
      <c r="B143" s="238">
        <v>401490</v>
      </c>
      <c r="C143" s="233">
        <v>24825</v>
      </c>
    </row>
    <row r="144" spans="1:3">
      <c r="A144" s="237">
        <v>43350</v>
      </c>
      <c r="B144" s="238">
        <v>396194</v>
      </c>
      <c r="C144" s="233">
        <v>23583</v>
      </c>
    </row>
    <row r="145" spans="1:3">
      <c r="A145" s="237">
        <v>43357</v>
      </c>
      <c r="B145" s="238">
        <v>394137</v>
      </c>
      <c r="C145" s="233">
        <v>22333</v>
      </c>
    </row>
    <row r="146" spans="1:3">
      <c r="A146" s="237">
        <v>43364</v>
      </c>
      <c r="B146" s="238">
        <v>395989</v>
      </c>
      <c r="C146" s="233">
        <v>22794</v>
      </c>
    </row>
    <row r="147" spans="1:3">
      <c r="A147" s="237">
        <v>43371</v>
      </c>
      <c r="B147" s="238">
        <v>403964</v>
      </c>
      <c r="C147" s="233">
        <v>24493</v>
      </c>
    </row>
    <row r="148" spans="1:3">
      <c r="A148" s="237">
        <v>43378</v>
      </c>
      <c r="B148" s="238">
        <v>409951</v>
      </c>
      <c r="C148" s="233">
        <v>26852</v>
      </c>
    </row>
    <row r="149" spans="1:3">
      <c r="A149" s="237">
        <v>43385</v>
      </c>
      <c r="B149" s="238">
        <v>416441</v>
      </c>
      <c r="C149" s="233">
        <v>28628</v>
      </c>
    </row>
    <row r="150" spans="1:3">
      <c r="A150" s="237">
        <v>43392</v>
      </c>
      <c r="B150" s="238">
        <v>422787</v>
      </c>
      <c r="C150" s="233">
        <v>29999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F45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Current forecast</v>
      </c>
      <c r="C1" s="319" t="str">
        <f>IF(Content!$D$1=1,C2,C3)</f>
        <v>Previous forecast</v>
      </c>
      <c r="D1" s="388"/>
      <c r="E1" s="388"/>
      <c r="F1" s="319" t="str">
        <f>IF(Content!$D$1=1,F2,F3)</f>
        <v>Real GDP, yoy changes, %</v>
      </c>
    </row>
    <row r="2" spans="1:6" hidden="1">
      <c r="A2" s="272"/>
      <c r="B2" s="276" t="s">
        <v>1768</v>
      </c>
      <c r="C2" s="276" t="s">
        <v>1769</v>
      </c>
      <c r="D2" s="388"/>
      <c r="E2" s="388"/>
      <c r="F2" s="389" t="s">
        <v>1472</v>
      </c>
    </row>
    <row r="3" spans="1:6" hidden="1">
      <c r="A3" s="272"/>
      <c r="B3" s="276" t="s">
        <v>1766</v>
      </c>
      <c r="C3" s="276" t="s">
        <v>1767</v>
      </c>
      <c r="D3" s="388"/>
      <c r="E3" s="388"/>
      <c r="F3" s="389" t="s">
        <v>1869</v>
      </c>
    </row>
    <row r="4" spans="1:6">
      <c r="A4" s="273"/>
      <c r="B4" s="274">
        <v>0.1</v>
      </c>
      <c r="C4" s="274"/>
    </row>
    <row r="5" spans="1:6">
      <c r="A5" s="273" t="s">
        <v>86</v>
      </c>
      <c r="B5" s="274">
        <v>1.7</v>
      </c>
      <c r="C5" s="274"/>
    </row>
    <row r="6" spans="1:6">
      <c r="A6" s="273"/>
      <c r="B6" s="274">
        <v>2.7</v>
      </c>
      <c r="C6" s="274"/>
    </row>
    <row r="7" spans="1:6">
      <c r="A7" s="273" t="s">
        <v>88</v>
      </c>
      <c r="B7" s="274">
        <v>4.5999999999999996</v>
      </c>
      <c r="C7" s="274"/>
    </row>
    <row r="8" spans="1:6">
      <c r="A8" s="273"/>
      <c r="B8" s="274">
        <v>2.8</v>
      </c>
      <c r="C8" s="274"/>
    </row>
    <row r="9" spans="1:6">
      <c r="A9" s="273" t="s">
        <v>90</v>
      </c>
      <c r="B9" s="274">
        <v>2.6</v>
      </c>
      <c r="C9" s="274"/>
    </row>
    <row r="10" spans="1:6">
      <c r="A10" s="273"/>
      <c r="B10" s="274">
        <v>2.4</v>
      </c>
      <c r="C10" s="274"/>
    </row>
    <row r="11" spans="1:6">
      <c r="A11" s="272" t="s">
        <v>92</v>
      </c>
      <c r="B11" s="275">
        <v>2.2000000000000002</v>
      </c>
      <c r="C11" s="275"/>
    </row>
    <row r="12" spans="1:6">
      <c r="A12" s="272"/>
      <c r="B12" s="275">
        <v>3.1</v>
      </c>
      <c r="C12" s="275">
        <v>3.1</v>
      </c>
    </row>
    <row r="13" spans="1:6">
      <c r="A13" s="273" t="s">
        <v>94</v>
      </c>
      <c r="B13" s="274">
        <v>3.8</v>
      </c>
      <c r="C13" s="274">
        <v>3.2</v>
      </c>
    </row>
    <row r="14" spans="1:6">
      <c r="A14" s="273"/>
      <c r="B14" s="274">
        <v>3.1</v>
      </c>
      <c r="C14" s="274">
        <v>3.8</v>
      </c>
    </row>
    <row r="15" spans="1:6">
      <c r="A15" s="273" t="s">
        <v>1045</v>
      </c>
      <c r="B15" s="274">
        <v>3.4</v>
      </c>
      <c r="C15" s="274">
        <v>3.3</v>
      </c>
    </row>
    <row r="16" spans="1:6">
      <c r="A16" s="273"/>
      <c r="B16" s="274">
        <v>2.8</v>
      </c>
      <c r="C16" s="274">
        <v>2.7</v>
      </c>
    </row>
    <row r="17" spans="1:6">
      <c r="A17" s="273" t="s">
        <v>1243</v>
      </c>
      <c r="B17" s="274">
        <v>2.5</v>
      </c>
      <c r="C17" s="274">
        <v>2.6</v>
      </c>
    </row>
    <row r="18" spans="1:6">
      <c r="A18" s="273"/>
      <c r="B18" s="274">
        <v>2.2999999999999998</v>
      </c>
      <c r="C18" s="274">
        <v>2.2999999999999998</v>
      </c>
    </row>
    <row r="19" spans="1:6">
      <c r="A19" s="273" t="s">
        <v>1049</v>
      </c>
      <c r="B19" s="274">
        <v>2.5</v>
      </c>
      <c r="C19" s="274">
        <v>2.4</v>
      </c>
      <c r="F19" s="319" t="str">
        <f>IF(Content!$D$1=1,F20,F21)</f>
        <v>Source: NBU staff estimates.</v>
      </c>
    </row>
    <row r="20" spans="1:6">
      <c r="A20" s="272"/>
      <c r="B20" s="275">
        <v>2.6</v>
      </c>
      <c r="C20" s="275">
        <v>2.5</v>
      </c>
      <c r="F20" s="288" t="s">
        <v>1332</v>
      </c>
    </row>
    <row r="21" spans="1:6">
      <c r="A21" s="272" t="s">
        <v>1248</v>
      </c>
      <c r="B21" s="275">
        <v>2.7</v>
      </c>
      <c r="C21" s="275">
        <v>2.8</v>
      </c>
      <c r="F21" s="288" t="s">
        <v>129</v>
      </c>
    </row>
    <row r="22" spans="1:6">
      <c r="A22" s="273"/>
      <c r="B22" s="274">
        <v>2.9</v>
      </c>
      <c r="C22" s="274">
        <v>3.1</v>
      </c>
    </row>
    <row r="23" spans="1:6">
      <c r="A23" s="273" t="s">
        <v>1053</v>
      </c>
      <c r="B23" s="274">
        <v>3.4</v>
      </c>
      <c r="C23" s="274">
        <v>3.2</v>
      </c>
    </row>
    <row r="26" spans="1:6">
      <c r="B26" s="393"/>
      <c r="C26" s="393"/>
    </row>
    <row r="27" spans="1:6">
      <c r="B27" s="393"/>
      <c r="C27" s="393"/>
    </row>
    <row r="28" spans="1:6">
      <c r="B28" s="393"/>
      <c r="C28" s="393"/>
    </row>
    <row r="29" spans="1:6">
      <c r="B29" s="393"/>
      <c r="C29" s="393"/>
    </row>
    <row r="30" spans="1:6">
      <c r="B30" s="393"/>
      <c r="C30" s="393"/>
    </row>
    <row r="31" spans="1:6">
      <c r="B31" s="393"/>
      <c r="C31" s="393"/>
    </row>
    <row r="32" spans="1:6">
      <c r="B32" s="393"/>
      <c r="C32" s="393"/>
    </row>
    <row r="33" spans="2:3">
      <c r="B33" s="393"/>
      <c r="C33" s="393"/>
    </row>
    <row r="34" spans="2:3">
      <c r="B34" s="393"/>
      <c r="C34" s="393"/>
    </row>
    <row r="35" spans="2:3">
      <c r="B35" s="393"/>
      <c r="C35" s="393"/>
    </row>
    <row r="36" spans="2:3">
      <c r="B36" s="393"/>
      <c r="C36" s="393"/>
    </row>
    <row r="37" spans="2:3">
      <c r="B37" s="393"/>
      <c r="C37" s="393"/>
    </row>
    <row r="38" spans="2:3">
      <c r="B38" s="393"/>
      <c r="C38" s="393"/>
    </row>
    <row r="39" spans="2:3">
      <c r="B39" s="393"/>
      <c r="C39" s="393"/>
    </row>
    <row r="40" spans="2:3">
      <c r="B40" s="393"/>
      <c r="C40" s="393"/>
    </row>
    <row r="41" spans="2:3">
      <c r="B41" s="393"/>
      <c r="C41" s="393"/>
    </row>
    <row r="42" spans="2:3">
      <c r="B42" s="393"/>
      <c r="C42" s="393"/>
    </row>
    <row r="43" spans="2:3">
      <c r="B43" s="393"/>
      <c r="C43" s="393"/>
    </row>
    <row r="44" spans="2:3">
      <c r="B44" s="393"/>
      <c r="C44" s="393"/>
    </row>
    <row r="45" spans="2:3">
      <c r="B45" s="393"/>
      <c r="C45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29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8">
      <c r="A1" s="59" t="s">
        <v>299</v>
      </c>
      <c r="B1" s="411" t="str">
        <f>IF(Content!$D$1=1,B2,B3)</f>
        <v>GDP</v>
      </c>
      <c r="C1" s="411" t="str">
        <f>IF(Content!$D$1=1,C2,C3)</f>
        <v>Consumption</v>
      </c>
      <c r="D1" s="411" t="str">
        <f>IF(Content!$D$1=1,D2,D3)</f>
        <v>Investment</v>
      </c>
      <c r="E1" s="411" t="str">
        <f>IF(Content!$D$1=1,E2,E3)</f>
        <v>Net exports</v>
      </c>
      <c r="F1" s="411" t="str">
        <f>IF(Content!$D$1=1,F2,F3)</f>
        <v>Inventories</v>
      </c>
      <c r="H1" s="319" t="str">
        <f>IF(Content!$D$1=1,H2,H3)</f>
        <v>Contributions to Real GDP Growth, p. p.</v>
      </c>
    </row>
    <row r="2" spans="1:8" hidden="1">
      <c r="A2" s="272"/>
      <c r="B2" s="276" t="s">
        <v>1326</v>
      </c>
      <c r="C2" s="276" t="s">
        <v>1303</v>
      </c>
      <c r="D2" s="412" t="s">
        <v>1775</v>
      </c>
      <c r="E2" s="412" t="s">
        <v>1306</v>
      </c>
      <c r="F2" s="413" t="s">
        <v>1305</v>
      </c>
      <c r="H2" s="389" t="s">
        <v>1307</v>
      </c>
    </row>
    <row r="3" spans="1:8" hidden="1">
      <c r="A3" s="272"/>
      <c r="B3" s="276" t="s">
        <v>1329</v>
      </c>
      <c r="C3" s="276" t="s">
        <v>1309</v>
      </c>
      <c r="D3" s="412" t="s">
        <v>1776</v>
      </c>
      <c r="E3" s="412" t="s">
        <v>1312</v>
      </c>
      <c r="F3" s="413" t="s">
        <v>1777</v>
      </c>
      <c r="H3" s="394" t="s">
        <v>1856</v>
      </c>
    </row>
    <row r="4" spans="1:8">
      <c r="A4" s="409">
        <v>2014</v>
      </c>
      <c r="B4" s="274">
        <v>-6.6</v>
      </c>
      <c r="C4" s="274">
        <v>-5.55</v>
      </c>
      <c r="D4" s="410">
        <v>-3.39</v>
      </c>
      <c r="E4" s="410">
        <v>4.5999999999999996</v>
      </c>
      <c r="F4" s="410">
        <v>-2.21</v>
      </c>
    </row>
    <row r="5" spans="1:8">
      <c r="A5" s="409">
        <v>2015</v>
      </c>
      <c r="B5" s="274">
        <v>-9.8000000000000007</v>
      </c>
      <c r="C5" s="274">
        <v>-13.67</v>
      </c>
      <c r="D5" s="410">
        <v>-1.25</v>
      </c>
      <c r="E5" s="410">
        <v>2.81</v>
      </c>
      <c r="F5" s="410">
        <v>2.2999999999999998</v>
      </c>
    </row>
    <row r="6" spans="1:8">
      <c r="A6" s="409">
        <v>2016</v>
      </c>
      <c r="B6" s="274">
        <v>2.4</v>
      </c>
      <c r="C6" s="274">
        <v>2.41</v>
      </c>
      <c r="D6" s="410">
        <v>3.16</v>
      </c>
      <c r="E6" s="410">
        <v>-7.03</v>
      </c>
      <c r="F6" s="410">
        <v>3.9</v>
      </c>
    </row>
    <row r="7" spans="1:8">
      <c r="A7" s="409">
        <v>2017</v>
      </c>
      <c r="B7" s="274">
        <v>2.5</v>
      </c>
      <c r="C7" s="274">
        <v>6.2</v>
      </c>
      <c r="D7" s="410">
        <v>2.91</v>
      </c>
      <c r="E7" s="410">
        <v>-5.47</v>
      </c>
      <c r="F7" s="410">
        <v>-1.1100000000000001</v>
      </c>
    </row>
    <row r="8" spans="1:8">
      <c r="A8" s="409">
        <v>2018</v>
      </c>
      <c r="B8" s="274">
        <v>3.4</v>
      </c>
      <c r="C8" s="274">
        <v>3.99</v>
      </c>
      <c r="D8" s="410">
        <v>1.91</v>
      </c>
      <c r="E8" s="410">
        <v>-1.55</v>
      </c>
      <c r="F8" s="410">
        <v>-0.95</v>
      </c>
    </row>
    <row r="9" spans="1:8">
      <c r="A9" s="409">
        <v>2019</v>
      </c>
      <c r="B9" s="274">
        <v>2.5</v>
      </c>
      <c r="C9" s="274">
        <v>3.49</v>
      </c>
      <c r="D9" s="410">
        <v>1.01</v>
      </c>
      <c r="E9" s="410">
        <v>-1.58</v>
      </c>
      <c r="F9" s="410">
        <v>-0.42</v>
      </c>
    </row>
    <row r="10" spans="1:8">
      <c r="A10" s="409">
        <v>2020</v>
      </c>
      <c r="B10" s="274">
        <v>2.9</v>
      </c>
      <c r="C10" s="274">
        <v>2.17</v>
      </c>
      <c r="D10" s="410">
        <v>1.21</v>
      </c>
      <c r="E10" s="410">
        <v>-1.03</v>
      </c>
      <c r="F10" s="410">
        <v>0.56000000000000005</v>
      </c>
    </row>
    <row r="11" spans="1:8">
      <c r="A11" s="272"/>
      <c r="B11" s="275"/>
      <c r="C11" s="275"/>
    </row>
    <row r="12" spans="1:8">
      <c r="A12" s="272"/>
      <c r="B12" s="275"/>
      <c r="C12" s="275"/>
    </row>
    <row r="13" spans="1:8">
      <c r="A13" s="273"/>
      <c r="B13" s="274"/>
      <c r="C13" s="274"/>
      <c r="D13" s="274"/>
      <c r="E13" s="274"/>
      <c r="F13" s="274"/>
    </row>
    <row r="14" spans="1:8">
      <c r="A14" s="273"/>
      <c r="B14" s="274"/>
      <c r="C14" s="274"/>
      <c r="D14" s="274"/>
      <c r="E14" s="274"/>
      <c r="F14" s="274"/>
    </row>
    <row r="15" spans="1:8">
      <c r="A15" s="273"/>
      <c r="B15" s="274"/>
      <c r="C15" s="274"/>
      <c r="D15" s="274"/>
      <c r="E15" s="274"/>
      <c r="F15" s="274"/>
    </row>
    <row r="16" spans="1:8">
      <c r="A16" s="273"/>
      <c r="B16" s="274"/>
      <c r="C16" s="274"/>
      <c r="D16" s="274"/>
      <c r="E16" s="274"/>
      <c r="F16" s="274"/>
    </row>
    <row r="17" spans="1:8">
      <c r="A17" s="273"/>
      <c r="B17" s="274"/>
      <c r="C17" s="274"/>
      <c r="D17" s="274"/>
      <c r="E17" s="274"/>
      <c r="F17" s="274"/>
    </row>
    <row r="18" spans="1:8">
      <c r="A18" s="273"/>
      <c r="B18" s="274"/>
      <c r="C18" s="274"/>
      <c r="D18" s="274"/>
      <c r="E18" s="274"/>
      <c r="F18" s="274"/>
    </row>
    <row r="19" spans="1:8">
      <c r="A19" s="273"/>
      <c r="B19" s="274"/>
      <c r="C19" s="274"/>
      <c r="D19" s="274"/>
      <c r="E19" s="274"/>
      <c r="F19" s="274"/>
      <c r="H19" s="319" t="str">
        <f>IF(Content!$D$1=1,H20,H21)</f>
        <v>Source: NBU staff estimates.</v>
      </c>
    </row>
    <row r="20" spans="1:8">
      <c r="A20" s="272"/>
      <c r="B20" s="275"/>
      <c r="C20" s="274"/>
      <c r="D20" s="274"/>
      <c r="E20" s="274"/>
      <c r="F20" s="274"/>
      <c r="H20" s="288" t="s">
        <v>126</v>
      </c>
    </row>
    <row r="21" spans="1:8">
      <c r="A21" s="272"/>
      <c r="B21" s="275"/>
      <c r="C21" s="275"/>
      <c r="H21" s="288" t="s">
        <v>129</v>
      </c>
    </row>
    <row r="22" spans="1:8">
      <c r="A22" s="273"/>
      <c r="B22" s="274"/>
      <c r="C22" s="274"/>
    </row>
    <row r="23" spans="1:8">
      <c r="A23" s="273"/>
      <c r="B23" s="274"/>
      <c r="C23" s="274"/>
      <c r="D23" s="274"/>
      <c r="E23" s="274"/>
      <c r="F23" s="274"/>
    </row>
    <row r="24" spans="1:8">
      <c r="B24" s="274"/>
      <c r="C24" s="274"/>
      <c r="D24" s="274"/>
      <c r="E24" s="274"/>
      <c r="F24" s="274"/>
    </row>
    <row r="25" spans="1:8">
      <c r="B25" s="274"/>
      <c r="C25" s="274"/>
      <c r="D25" s="274"/>
      <c r="E25" s="274"/>
      <c r="F25" s="274"/>
    </row>
    <row r="26" spans="1:8">
      <c r="B26" s="274"/>
      <c r="C26" s="274"/>
      <c r="D26" s="274"/>
      <c r="E26" s="274"/>
      <c r="F26" s="274"/>
    </row>
    <row r="27" spans="1:8">
      <c r="B27" s="274"/>
      <c r="C27" s="274"/>
      <c r="D27" s="274"/>
      <c r="E27" s="274"/>
      <c r="F27" s="274"/>
    </row>
    <row r="28" spans="1:8">
      <c r="B28" s="274"/>
      <c r="C28" s="274"/>
      <c r="D28" s="274"/>
      <c r="E28" s="274"/>
      <c r="F28" s="274"/>
    </row>
    <row r="29" spans="1:8">
      <c r="B29" s="274"/>
      <c r="C29" s="274"/>
      <c r="D29" s="274"/>
      <c r="E29" s="274"/>
      <c r="F29" s="27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32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8">
      <c r="A1" s="59" t="s">
        <v>299</v>
      </c>
      <c r="B1" s="319" t="str">
        <f>IF(Content!$D$1=1,B2,B3)</f>
        <v>Consumption</v>
      </c>
      <c r="C1" s="319" t="str">
        <f>IF(Content!$D$1=1,C2,C3)</f>
        <v>Investment</v>
      </c>
      <c r="D1" s="319" t="str">
        <f>IF(Content!$D$1=1,D2,D3)</f>
        <v>Exports</v>
      </c>
      <c r="E1" s="319" t="str">
        <f>IF(Content!$D$1=1,E2,E3)</f>
        <v>Imports</v>
      </c>
      <c r="F1" s="319">
        <f>IF(Content!$D$1=1,F2,F3)</f>
        <v>0</v>
      </c>
      <c r="H1" s="319" t="str">
        <f>IF(Content!$D$1=1,H2,H3)</f>
        <v>GDP components, y-o-y changes, %</v>
      </c>
    </row>
    <row r="2" spans="1:8" hidden="1">
      <c r="A2" s="272"/>
      <c r="B2" s="276" t="s">
        <v>1303</v>
      </c>
      <c r="C2" s="388" t="s">
        <v>1783</v>
      </c>
      <c r="D2" s="388" t="s">
        <v>1781</v>
      </c>
      <c r="E2" s="388" t="s">
        <v>1782</v>
      </c>
      <c r="H2" s="389" t="s">
        <v>1778</v>
      </c>
    </row>
    <row r="3" spans="1:8" hidden="1">
      <c r="A3" s="272"/>
      <c r="B3" s="276" t="s">
        <v>1309</v>
      </c>
      <c r="C3" s="276" t="s">
        <v>1776</v>
      </c>
      <c r="D3" s="388" t="s">
        <v>1779</v>
      </c>
      <c r="E3" s="388" t="s">
        <v>1780</v>
      </c>
      <c r="H3" s="394" t="s">
        <v>1785</v>
      </c>
    </row>
    <row r="4" spans="1:8">
      <c r="A4" s="409">
        <v>2014</v>
      </c>
      <c r="B4" s="274">
        <v>-6.2</v>
      </c>
      <c r="C4" s="274">
        <v>-24</v>
      </c>
      <c r="D4" s="410">
        <v>-14.2</v>
      </c>
      <c r="E4" s="410">
        <v>-22.1</v>
      </c>
      <c r="F4" s="393"/>
    </row>
    <row r="5" spans="1:8">
      <c r="A5" s="409">
        <v>2015</v>
      </c>
      <c r="B5" s="274">
        <v>-15.9</v>
      </c>
      <c r="C5" s="274">
        <v>-9.1999999999999993</v>
      </c>
      <c r="D5" s="410">
        <v>-13.2</v>
      </c>
      <c r="E5" s="410">
        <v>-17.899999999999999</v>
      </c>
      <c r="F5" s="393"/>
    </row>
    <row r="6" spans="1:8">
      <c r="A6" s="409">
        <v>2016</v>
      </c>
      <c r="B6" s="274">
        <v>2.8</v>
      </c>
      <c r="C6" s="274">
        <v>20.399999999999999</v>
      </c>
      <c r="D6" s="410">
        <v>-1.8</v>
      </c>
      <c r="E6" s="410">
        <v>10.9</v>
      </c>
      <c r="F6" s="393"/>
    </row>
    <row r="7" spans="1:8">
      <c r="A7" s="409">
        <v>2017</v>
      </c>
      <c r="B7" s="274">
        <v>7.1</v>
      </c>
      <c r="C7" s="274">
        <v>18.2</v>
      </c>
      <c r="D7" s="410">
        <v>3.5</v>
      </c>
      <c r="E7" s="410">
        <v>12.8</v>
      </c>
      <c r="F7" s="393"/>
    </row>
    <row r="8" spans="1:8">
      <c r="A8" s="409">
        <v>2018</v>
      </c>
      <c r="B8" s="274">
        <v>4.5</v>
      </c>
      <c r="C8" s="274">
        <v>10.9</v>
      </c>
      <c r="D8" s="410">
        <v>1.3</v>
      </c>
      <c r="E8" s="410">
        <v>4.2</v>
      </c>
      <c r="F8" s="393"/>
    </row>
    <row r="9" spans="1:8">
      <c r="A9" s="409">
        <v>2019</v>
      </c>
      <c r="B9" s="274">
        <v>4</v>
      </c>
      <c r="C9" s="274">
        <v>5.7</v>
      </c>
      <c r="D9" s="410">
        <v>1</v>
      </c>
      <c r="E9" s="410">
        <v>4.3</v>
      </c>
      <c r="F9" s="393"/>
    </row>
    <row r="10" spans="1:8">
      <c r="A10" s="409">
        <v>2020</v>
      </c>
      <c r="B10" s="274">
        <v>2.5</v>
      </c>
      <c r="C10" s="274">
        <v>6.7</v>
      </c>
      <c r="D10" s="410">
        <v>1.2</v>
      </c>
      <c r="E10" s="410">
        <v>3.2</v>
      </c>
      <c r="F10" s="393"/>
    </row>
    <row r="11" spans="1:8">
      <c r="A11" s="272"/>
      <c r="B11" s="275"/>
      <c r="C11" s="275"/>
    </row>
    <row r="12" spans="1:8">
      <c r="A12" s="272"/>
      <c r="B12" s="275"/>
      <c r="C12" s="275"/>
    </row>
    <row r="13" spans="1:8">
      <c r="A13" s="273"/>
      <c r="B13" s="274"/>
      <c r="C13" s="274"/>
    </row>
    <row r="14" spans="1:8">
      <c r="A14" s="273"/>
      <c r="B14" s="274"/>
      <c r="C14" s="274"/>
    </row>
    <row r="15" spans="1:8">
      <c r="A15" s="273"/>
      <c r="B15" s="274"/>
      <c r="C15" s="274"/>
    </row>
    <row r="16" spans="1:8">
      <c r="A16" s="273"/>
      <c r="B16" s="274"/>
      <c r="C16" s="274"/>
    </row>
    <row r="17" spans="1:7">
      <c r="A17" s="273"/>
      <c r="B17" s="274"/>
      <c r="C17" s="274"/>
    </row>
    <row r="18" spans="1:7">
      <c r="A18" s="273"/>
      <c r="B18" s="274"/>
      <c r="C18" s="274"/>
    </row>
    <row r="19" spans="1:7">
      <c r="A19" s="273"/>
      <c r="B19" s="274"/>
      <c r="C19" s="274"/>
      <c r="G19" s="319" t="str">
        <f>IF(Content!$D$1=1,G20,G21)</f>
        <v>Source: NBU staff estimates.</v>
      </c>
    </row>
    <row r="20" spans="1:7">
      <c r="A20" s="272"/>
      <c r="B20" s="275"/>
      <c r="C20" s="275"/>
      <c r="G20" s="288" t="s">
        <v>126</v>
      </c>
    </row>
    <row r="21" spans="1:7">
      <c r="A21" s="272"/>
      <c r="B21" s="275"/>
      <c r="C21" s="275"/>
      <c r="G21" s="288" t="s">
        <v>129</v>
      </c>
    </row>
    <row r="22" spans="1:7">
      <c r="A22" s="273"/>
      <c r="B22" s="275"/>
      <c r="C22" s="275"/>
      <c r="D22" s="275"/>
      <c r="E22" s="275"/>
    </row>
    <row r="23" spans="1:7">
      <c r="A23" s="273"/>
      <c r="B23" s="275"/>
      <c r="C23" s="275"/>
      <c r="D23" s="275"/>
      <c r="E23" s="275"/>
    </row>
    <row r="24" spans="1:7">
      <c r="B24" s="275"/>
      <c r="C24" s="275"/>
      <c r="D24" s="275"/>
      <c r="E24" s="275"/>
    </row>
    <row r="25" spans="1:7">
      <c r="B25" s="275"/>
      <c r="C25" s="275"/>
      <c r="D25" s="275"/>
      <c r="E25" s="275"/>
    </row>
    <row r="26" spans="1:7">
      <c r="B26" s="275"/>
      <c r="C26" s="275"/>
      <c r="D26" s="275"/>
      <c r="E26" s="275"/>
    </row>
    <row r="27" spans="1:7">
      <c r="B27" s="275"/>
      <c r="C27" s="275"/>
      <c r="D27" s="275"/>
      <c r="E27" s="275"/>
    </row>
    <row r="28" spans="1:7">
      <c r="B28" s="275"/>
      <c r="C28" s="275"/>
      <c r="D28" s="275"/>
      <c r="E28" s="275"/>
    </row>
    <row r="29" spans="1:7">
      <c r="B29" s="275"/>
      <c r="C29" s="274"/>
      <c r="D29" s="274"/>
      <c r="E29" s="274"/>
    </row>
    <row r="30" spans="1:7">
      <c r="B30" s="275"/>
      <c r="C30" s="274"/>
      <c r="D30" s="274"/>
      <c r="E30" s="274"/>
    </row>
    <row r="31" spans="1:7">
      <c r="B31" s="275"/>
    </row>
    <row r="32" spans="1:7">
      <c r="B32" s="2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F29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Investment (rhs)</v>
      </c>
      <c r="C1" s="319" t="str">
        <f>IF(Content!$D$1=1,C2,C3)</f>
        <v>Consumption</v>
      </c>
      <c r="D1" s="319">
        <f>IF(Content!$D$1=1,D2,D3)</f>
        <v>0</v>
      </c>
      <c r="F1" s="319" t="str">
        <f>IF(Content!$D$1=1,F2,F3)</f>
        <v>GDP Components, % share in GDP</v>
      </c>
    </row>
    <row r="2" spans="1:6" hidden="1">
      <c r="A2" s="272"/>
      <c r="B2" s="276" t="s">
        <v>1853</v>
      </c>
      <c r="C2" s="412" t="s">
        <v>1303</v>
      </c>
      <c r="F2" s="389" t="s">
        <v>1786</v>
      </c>
    </row>
    <row r="3" spans="1:6" hidden="1">
      <c r="A3" s="272"/>
      <c r="B3" s="276" t="s">
        <v>1854</v>
      </c>
      <c r="C3" s="276" t="s">
        <v>1309</v>
      </c>
      <c r="F3" s="394" t="s">
        <v>1855</v>
      </c>
    </row>
    <row r="4" spans="1:6">
      <c r="A4" s="409">
        <v>2014</v>
      </c>
      <c r="B4" s="274">
        <v>14.1</v>
      </c>
      <c r="C4" s="274">
        <v>90.1</v>
      </c>
      <c r="D4" s="393"/>
    </row>
    <row r="5" spans="1:6">
      <c r="A5" s="409">
        <v>2015</v>
      </c>
      <c r="B5" s="274">
        <v>13.5</v>
      </c>
      <c r="C5" s="274">
        <v>86</v>
      </c>
      <c r="D5" s="393"/>
    </row>
    <row r="6" spans="1:6">
      <c r="A6" s="409">
        <v>2016</v>
      </c>
      <c r="B6" s="274">
        <v>15.5</v>
      </c>
      <c r="C6" s="274">
        <v>85.2</v>
      </c>
      <c r="D6" s="393"/>
    </row>
    <row r="7" spans="1:6">
      <c r="A7" s="409">
        <v>2017</v>
      </c>
      <c r="B7" s="274">
        <v>16</v>
      </c>
      <c r="C7" s="274">
        <v>86.9</v>
      </c>
      <c r="D7" s="393"/>
    </row>
    <row r="8" spans="1:6">
      <c r="A8" s="409">
        <v>2018</v>
      </c>
      <c r="B8" s="274">
        <v>17.5</v>
      </c>
      <c r="C8" s="274">
        <v>89.2</v>
      </c>
      <c r="D8" s="393"/>
    </row>
    <row r="9" spans="1:6">
      <c r="A9" s="409">
        <v>2019</v>
      </c>
      <c r="B9" s="274">
        <v>17.899999999999999</v>
      </c>
      <c r="C9" s="274">
        <v>88.1</v>
      </c>
      <c r="D9" s="393"/>
    </row>
    <row r="10" spans="1:6">
      <c r="A10" s="409">
        <v>2020</v>
      </c>
      <c r="B10" s="274">
        <v>18</v>
      </c>
      <c r="C10" s="274">
        <v>88.4</v>
      </c>
      <c r="D10" s="393"/>
    </row>
    <row r="11" spans="1:6">
      <c r="A11" s="272"/>
      <c r="B11" s="275"/>
      <c r="C11" s="275"/>
    </row>
    <row r="12" spans="1:6">
      <c r="A12" s="272"/>
      <c r="B12" s="275"/>
      <c r="C12" s="275"/>
    </row>
    <row r="13" spans="1:6">
      <c r="A13" s="273"/>
      <c r="B13" s="274"/>
      <c r="C13" s="274"/>
    </row>
    <row r="14" spans="1:6">
      <c r="A14" s="273"/>
      <c r="B14" s="274"/>
      <c r="C14" s="274"/>
    </row>
    <row r="15" spans="1:6">
      <c r="A15" s="273"/>
      <c r="B15" s="274"/>
      <c r="C15" s="274"/>
    </row>
    <row r="16" spans="1:6">
      <c r="A16" s="273"/>
      <c r="B16" s="274"/>
      <c r="C16" s="274"/>
    </row>
    <row r="17" spans="1:6">
      <c r="A17" s="273"/>
      <c r="B17" s="274"/>
      <c r="C17" s="274"/>
    </row>
    <row r="18" spans="1:6">
      <c r="A18" s="276"/>
      <c r="B18" s="274"/>
      <c r="C18" s="274"/>
    </row>
    <row r="19" spans="1:6">
      <c r="A19" s="273"/>
      <c r="B19" s="274"/>
      <c r="C19" s="274"/>
      <c r="F19" s="319" t="str">
        <f>IF(Content!$D$1=1,F20,F21)</f>
        <v>Source: NBU staff estimates.</v>
      </c>
    </row>
    <row r="20" spans="1:6">
      <c r="A20" s="272"/>
      <c r="B20" s="275"/>
      <c r="C20" s="275"/>
      <c r="F20" s="288" t="s">
        <v>126</v>
      </c>
    </row>
    <row r="21" spans="1:6">
      <c r="A21" s="272"/>
      <c r="B21" s="275"/>
      <c r="C21" s="275"/>
      <c r="F21" s="288" t="s">
        <v>129</v>
      </c>
    </row>
    <row r="22" spans="1:6">
      <c r="A22" s="273"/>
      <c r="B22" s="274"/>
      <c r="C22" s="274"/>
    </row>
    <row r="23" spans="1:6">
      <c r="A23" s="273"/>
      <c r="B23" s="274"/>
      <c r="C23" s="274"/>
    </row>
    <row r="24" spans="1:6">
      <c r="B24" s="274"/>
      <c r="C24" s="274"/>
    </row>
    <row r="25" spans="1:6">
      <c r="B25" s="274"/>
      <c r="C25" s="274"/>
    </row>
    <row r="26" spans="1:6">
      <c r="B26" s="274"/>
      <c r="C26" s="274"/>
    </row>
    <row r="27" spans="1:6">
      <c r="B27" s="274"/>
      <c r="C27" s="274"/>
    </row>
    <row r="28" spans="1:6">
      <c r="B28" s="274"/>
      <c r="C28" s="274"/>
    </row>
    <row r="29" spans="1:6">
      <c r="B29" s="274"/>
      <c r="C29" s="27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N23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14">
      <c r="A1" s="59" t="s">
        <v>299</v>
      </c>
      <c r="B1" s="319" t="str">
        <f>IF(Content!$D$1=1,B2,B3)</f>
        <v>GDP</v>
      </c>
      <c r="C1" s="319" t="str">
        <f>IF(Content!$D$1=1,C2,C3)</f>
        <v>Potential GDP</v>
      </c>
      <c r="D1" s="388"/>
      <c r="E1" s="388"/>
      <c r="F1" s="319" t="str">
        <f>IF(Content!$D$1=1,F2,F3)</f>
        <v>Actual and Potential GDP, % yoy</v>
      </c>
    </row>
    <row r="2" spans="1:14" hidden="1">
      <c r="A2" s="272"/>
      <c r="B2" s="276" t="s">
        <v>1326</v>
      </c>
      <c r="C2" s="276" t="s">
        <v>1327</v>
      </c>
      <c r="D2" s="388"/>
      <c r="E2" s="388"/>
      <c r="F2" s="389" t="s">
        <v>1328</v>
      </c>
    </row>
    <row r="3" spans="1:14" hidden="1">
      <c r="A3" s="272"/>
      <c r="B3" s="276" t="s">
        <v>1329</v>
      </c>
      <c r="C3" s="276" t="s">
        <v>1330</v>
      </c>
      <c r="D3" s="388"/>
      <c r="E3" s="388"/>
      <c r="F3" s="389" t="s">
        <v>1331</v>
      </c>
    </row>
    <row r="4" spans="1:14">
      <c r="A4" s="273"/>
      <c r="B4" s="274">
        <v>0.1</v>
      </c>
      <c r="C4" s="274">
        <v>-2.6080000000000001</v>
      </c>
      <c r="M4" s="393"/>
      <c r="N4" s="393"/>
    </row>
    <row r="5" spans="1:14">
      <c r="A5" s="273" t="s">
        <v>86</v>
      </c>
      <c r="B5" s="274">
        <v>1.7</v>
      </c>
      <c r="C5" s="274">
        <v>-1.9470000000000001</v>
      </c>
      <c r="M5" s="393"/>
      <c r="N5" s="393"/>
    </row>
    <row r="6" spans="1:14">
      <c r="A6" s="273"/>
      <c r="B6" s="274">
        <v>2.7</v>
      </c>
      <c r="C6" s="274">
        <v>-1.2090000000000001</v>
      </c>
      <c r="M6" s="393"/>
      <c r="N6" s="393"/>
    </row>
    <row r="7" spans="1:14">
      <c r="A7" s="273" t="s">
        <v>88</v>
      </c>
      <c r="B7" s="274">
        <v>4.5999999999999996</v>
      </c>
      <c r="C7" s="274">
        <v>-0.44900000000000001</v>
      </c>
      <c r="M7" s="393"/>
      <c r="N7" s="393"/>
    </row>
    <row r="8" spans="1:14">
      <c r="A8" s="273"/>
      <c r="B8" s="274">
        <v>2.8</v>
      </c>
      <c r="C8" s="274">
        <v>0.27400000000000002</v>
      </c>
      <c r="M8" s="393"/>
      <c r="N8" s="393"/>
    </row>
    <row r="9" spans="1:14">
      <c r="A9" s="273" t="s">
        <v>90</v>
      </c>
      <c r="B9" s="274">
        <v>2.6</v>
      </c>
      <c r="C9" s="274">
        <v>0.14000000000000001</v>
      </c>
      <c r="M9" s="393"/>
      <c r="N9" s="393"/>
    </row>
    <row r="10" spans="1:14">
      <c r="A10" s="273"/>
      <c r="B10" s="274">
        <v>2.4</v>
      </c>
      <c r="C10" s="274">
        <v>0.56999999999999995</v>
      </c>
      <c r="M10" s="393"/>
      <c r="N10" s="393"/>
    </row>
    <row r="11" spans="1:14">
      <c r="A11" s="272" t="s">
        <v>92</v>
      </c>
      <c r="B11" s="275">
        <v>2.2000000000000002</v>
      </c>
      <c r="C11" s="275">
        <v>0.85899999999999999</v>
      </c>
      <c r="M11" s="393"/>
      <c r="N11" s="393"/>
    </row>
    <row r="12" spans="1:14">
      <c r="A12" s="272"/>
      <c r="B12" s="275">
        <v>3.1</v>
      </c>
      <c r="C12" s="275">
        <v>1.129</v>
      </c>
      <c r="M12" s="393"/>
      <c r="N12" s="393"/>
    </row>
    <row r="13" spans="1:14">
      <c r="A13" s="273" t="s">
        <v>94</v>
      </c>
      <c r="B13" s="274">
        <v>3.8</v>
      </c>
      <c r="C13" s="274">
        <v>2.0609999999999999</v>
      </c>
      <c r="M13" s="393"/>
      <c r="N13" s="393"/>
    </row>
    <row r="14" spans="1:14">
      <c r="A14" s="273"/>
      <c r="B14" s="274">
        <v>3.1</v>
      </c>
      <c r="C14" s="274">
        <v>2.2519999999999998</v>
      </c>
      <c r="M14" s="393"/>
      <c r="N14" s="393"/>
    </row>
    <row r="15" spans="1:14">
      <c r="A15" s="273" t="s">
        <v>1045</v>
      </c>
      <c r="B15" s="274">
        <v>3.4</v>
      </c>
      <c r="C15" s="274">
        <v>2.4980000000000002</v>
      </c>
      <c r="M15" s="393"/>
      <c r="N15" s="393"/>
    </row>
    <row r="16" spans="1:14">
      <c r="A16" s="273"/>
      <c r="B16" s="274">
        <v>2.8</v>
      </c>
      <c r="C16" s="274">
        <v>2.6890000000000001</v>
      </c>
      <c r="M16" s="393"/>
      <c r="N16" s="393"/>
    </row>
    <row r="17" spans="1:14">
      <c r="A17" s="273" t="s">
        <v>1243</v>
      </c>
      <c r="B17" s="274">
        <v>2.5</v>
      </c>
      <c r="C17" s="274">
        <v>2.8370000000000002</v>
      </c>
      <c r="M17" s="393"/>
      <c r="N17" s="393"/>
    </row>
    <row r="18" spans="1:14">
      <c r="A18" s="273"/>
      <c r="B18" s="274">
        <v>2.2999999999999998</v>
      </c>
      <c r="C18" s="274">
        <v>3.0129999999999999</v>
      </c>
      <c r="M18" s="393"/>
      <c r="N18" s="393"/>
    </row>
    <row r="19" spans="1:14">
      <c r="A19" s="273" t="s">
        <v>1049</v>
      </c>
      <c r="B19" s="274">
        <v>2.5</v>
      </c>
      <c r="C19" s="274">
        <v>3.1379999999999999</v>
      </c>
      <c r="F19" s="319" t="str">
        <f>IF(Content!$D$1=1,F20,F21)</f>
        <v>Source: NBU staff estimates.</v>
      </c>
      <c r="M19" s="393"/>
      <c r="N19" s="393"/>
    </row>
    <row r="20" spans="1:14">
      <c r="A20" s="272"/>
      <c r="B20" s="275">
        <v>2.6</v>
      </c>
      <c r="C20" s="275">
        <v>3.2450000000000001</v>
      </c>
      <c r="F20" s="288" t="s">
        <v>126</v>
      </c>
      <c r="M20" s="393"/>
      <c r="N20" s="393"/>
    </row>
    <row r="21" spans="1:14">
      <c r="A21" s="272" t="s">
        <v>1248</v>
      </c>
      <c r="B21" s="275">
        <v>2.7</v>
      </c>
      <c r="C21" s="275">
        <v>3.3359999999999999</v>
      </c>
      <c r="F21" s="288" t="s">
        <v>129</v>
      </c>
      <c r="M21" s="393"/>
      <c r="N21" s="393"/>
    </row>
    <row r="22" spans="1:14">
      <c r="A22" s="273"/>
      <c r="B22" s="274">
        <v>2.9</v>
      </c>
      <c r="C22" s="274">
        <v>3.4140000000000001</v>
      </c>
      <c r="M22" s="393"/>
      <c r="N22" s="393"/>
    </row>
    <row r="23" spans="1:14">
      <c r="A23" s="273" t="s">
        <v>1053</v>
      </c>
      <c r="B23" s="274">
        <v>3.4</v>
      </c>
      <c r="C23" s="274">
        <v>3.4830000000000001</v>
      </c>
      <c r="M23" s="393"/>
      <c r="N23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E45"/>
  <sheetViews>
    <sheetView workbookViewId="0">
      <selection activeCell="G42" sqref="G42"/>
    </sheetView>
  </sheetViews>
  <sheetFormatPr defaultColWidth="8.7109375" defaultRowHeight="12.75"/>
  <cols>
    <col min="1" max="1" width="8.7109375" style="270"/>
    <col min="2" max="2" width="9.85546875" style="270" customWidth="1"/>
    <col min="3" max="4" width="8.7109375" style="270"/>
    <col min="5" max="5" width="11.7109375" style="270" customWidth="1"/>
    <col min="6" max="16384" width="8.7109375" style="270"/>
  </cols>
  <sheetData>
    <row r="1" spans="1:5">
      <c r="A1" s="59" t="s">
        <v>299</v>
      </c>
      <c r="B1" s="319" t="str">
        <f>IF(Content!$D$1=1,B2,B3)</f>
        <v>GDP gap, % from potential GDP</v>
      </c>
      <c r="C1" s="388"/>
      <c r="D1" s="388"/>
      <c r="E1" s="319" t="str">
        <f>IF(Content!$D$1=1,E2,E3)</f>
        <v>Output Gap, % of Potential GDP</v>
      </c>
    </row>
    <row r="2" spans="1:5" hidden="1">
      <c r="A2" s="272"/>
      <c r="B2" s="276" t="s">
        <v>1333</v>
      </c>
      <c r="C2" s="388"/>
      <c r="D2" s="388"/>
      <c r="E2" s="389" t="s">
        <v>1334</v>
      </c>
    </row>
    <row r="3" spans="1:5" hidden="1">
      <c r="A3" s="272"/>
      <c r="B3" s="276" t="s">
        <v>1335</v>
      </c>
      <c r="C3" s="388"/>
      <c r="D3" s="388"/>
      <c r="E3" s="389" t="s">
        <v>1336</v>
      </c>
    </row>
    <row r="4" spans="1:5">
      <c r="A4" s="273"/>
      <c r="B4" s="274">
        <v>-4.43</v>
      </c>
    </row>
    <row r="5" spans="1:5">
      <c r="A5" s="273" t="s">
        <v>86</v>
      </c>
      <c r="B5" s="274">
        <v>-3.44</v>
      </c>
    </row>
    <row r="6" spans="1:5">
      <c r="A6" s="273"/>
      <c r="B6" s="274">
        <v>-2.61</v>
      </c>
    </row>
    <row r="7" spans="1:5">
      <c r="A7" s="273" t="s">
        <v>88</v>
      </c>
      <c r="B7" s="274">
        <v>-2.1</v>
      </c>
    </row>
    <row r="8" spans="1:5">
      <c r="A8" s="273"/>
      <c r="B8" s="274">
        <v>-1.96</v>
      </c>
    </row>
    <row r="9" spans="1:5">
      <c r="A9" s="273" t="s">
        <v>90</v>
      </c>
      <c r="B9" s="274">
        <v>-0.92</v>
      </c>
    </row>
    <row r="10" spans="1:5">
      <c r="A10" s="273"/>
      <c r="B10" s="274">
        <v>-1.02</v>
      </c>
    </row>
    <row r="11" spans="1:5">
      <c r="A11" s="272" t="s">
        <v>92</v>
      </c>
      <c r="B11" s="275">
        <v>-0.74</v>
      </c>
    </row>
    <row r="12" spans="1:5">
      <c r="A12" s="272"/>
      <c r="B12" s="275">
        <v>-0.04</v>
      </c>
    </row>
    <row r="13" spans="1:5">
      <c r="A13" s="273" t="s">
        <v>94</v>
      </c>
      <c r="B13" s="274">
        <v>0.75</v>
      </c>
    </row>
    <row r="14" spans="1:5">
      <c r="A14" s="273"/>
      <c r="B14" s="274">
        <v>-0.17</v>
      </c>
    </row>
    <row r="15" spans="1:5">
      <c r="A15" s="273" t="s">
        <v>1045</v>
      </c>
      <c r="B15" s="274">
        <v>0.17</v>
      </c>
    </row>
    <row r="16" spans="1:5">
      <c r="A16" s="273"/>
      <c r="B16" s="274">
        <v>7.0000000000000007E-2</v>
      </c>
    </row>
    <row r="17" spans="1:5">
      <c r="A17" s="273" t="s">
        <v>1243</v>
      </c>
      <c r="B17" s="274">
        <v>-0.09</v>
      </c>
    </row>
    <row r="18" spans="1:5">
      <c r="A18" s="273"/>
      <c r="B18" s="274">
        <v>-0.38</v>
      </c>
    </row>
    <row r="19" spans="1:5">
      <c r="A19" s="273" t="s">
        <v>1049</v>
      </c>
      <c r="B19" s="274">
        <v>-0.47</v>
      </c>
      <c r="E19" s="319" t="str">
        <f>IF(Content!$D$1=1,E20,E21)</f>
        <v>Source: NBU staff estimates</v>
      </c>
    </row>
    <row r="20" spans="1:5">
      <c r="A20" s="272"/>
      <c r="B20" s="275">
        <v>-0.56999999999999995</v>
      </c>
      <c r="E20" s="288" t="s">
        <v>126</v>
      </c>
    </row>
    <row r="21" spans="1:5">
      <c r="A21" s="272" t="s">
        <v>1248</v>
      </c>
      <c r="B21" s="275">
        <v>-0.72</v>
      </c>
      <c r="E21" s="288" t="s">
        <v>1337</v>
      </c>
    </row>
    <row r="22" spans="1:5">
      <c r="A22" s="273"/>
      <c r="B22" s="274">
        <v>-0.9</v>
      </c>
    </row>
    <row r="23" spans="1:5">
      <c r="A23" s="273" t="s">
        <v>1053</v>
      </c>
      <c r="B23" s="274">
        <v>-0.66</v>
      </c>
    </row>
    <row r="26" spans="1:5">
      <c r="B26" s="393"/>
    </row>
    <row r="27" spans="1:5">
      <c r="B27" s="393"/>
    </row>
    <row r="28" spans="1:5">
      <c r="B28" s="393"/>
    </row>
    <row r="29" spans="1:5">
      <c r="B29" s="393"/>
    </row>
    <row r="30" spans="1:5">
      <c r="B30" s="393"/>
    </row>
    <row r="31" spans="1:5">
      <c r="B31" s="393"/>
    </row>
    <row r="32" spans="1:5">
      <c r="B32" s="393"/>
    </row>
    <row r="33" spans="2:2">
      <c r="B33" s="393"/>
    </row>
    <row r="34" spans="2:2">
      <c r="B34" s="393"/>
    </row>
    <row r="35" spans="2:2">
      <c r="B35" s="393"/>
    </row>
    <row r="36" spans="2:2">
      <c r="B36" s="393"/>
    </row>
    <row r="37" spans="2:2">
      <c r="B37" s="393"/>
    </row>
    <row r="38" spans="2:2">
      <c r="B38" s="393"/>
    </row>
    <row r="39" spans="2:2">
      <c r="B39" s="393"/>
    </row>
    <row r="40" spans="2:2">
      <c r="B40" s="393"/>
    </row>
    <row r="41" spans="2:2">
      <c r="B41" s="393"/>
    </row>
    <row r="42" spans="2:2">
      <c r="B42" s="393"/>
    </row>
    <row r="43" spans="2:2">
      <c r="B43" s="393"/>
    </row>
    <row r="44" spans="2:2">
      <c r="B44" s="393"/>
    </row>
    <row r="45" spans="2:2">
      <c r="B45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23"/>
  <sheetViews>
    <sheetView workbookViewId="0">
      <selection activeCell="G42" sqref="G42"/>
    </sheetView>
  </sheetViews>
  <sheetFormatPr defaultColWidth="8.7109375" defaultRowHeight="12.75"/>
  <cols>
    <col min="1" max="16384" width="8.7109375" style="414"/>
  </cols>
  <sheetData>
    <row r="1" spans="1:8">
      <c r="A1" s="59" t="s">
        <v>299</v>
      </c>
      <c r="B1" s="411" t="str">
        <f>IF(Content!$D$1=1,B2,B3)</f>
        <v>Total balance</v>
      </c>
      <c r="C1" s="411" t="str">
        <f>IF(Content!$D$1=1,C2,C3)</f>
        <v>Primary balance</v>
      </c>
      <c r="D1" s="411" t="str">
        <f>IF(Content!$D$1=1,D2,D3)</f>
        <v>Cyclical balance</v>
      </c>
      <c r="E1" s="411" t="str">
        <f>IF(Content!$D$1=1,E2,E3)</f>
        <v>Structural balance excluding transfers with NBU</v>
      </c>
      <c r="F1" s="411"/>
      <c r="H1" s="411" t="str">
        <f>IF(Content!$D$1=1,H2,H3)</f>
        <v>Consolidated budget, % GDP</v>
      </c>
    </row>
    <row r="2" spans="1:8" hidden="1">
      <c r="A2" s="272"/>
      <c r="B2" s="276" t="s">
        <v>1793</v>
      </c>
      <c r="C2" s="415" t="s">
        <v>1794</v>
      </c>
      <c r="D2" s="415" t="s">
        <v>1790</v>
      </c>
      <c r="E2" s="414" t="s">
        <v>1789</v>
      </c>
      <c r="H2" s="416" t="s">
        <v>1787</v>
      </c>
    </row>
    <row r="3" spans="1:8" hidden="1">
      <c r="A3" s="272"/>
      <c r="B3" s="276" t="s">
        <v>1795</v>
      </c>
      <c r="C3" s="415" t="s">
        <v>1796</v>
      </c>
      <c r="D3" s="415" t="s">
        <v>1791</v>
      </c>
      <c r="E3" s="414" t="s">
        <v>1792</v>
      </c>
      <c r="H3" s="416" t="s">
        <v>1788</v>
      </c>
    </row>
    <row r="4" spans="1:8">
      <c r="A4" s="409">
        <v>2014</v>
      </c>
      <c r="B4" s="274">
        <v>-4.5</v>
      </c>
      <c r="C4" s="274">
        <v>-1.2</v>
      </c>
      <c r="D4" s="417">
        <v>0.6</v>
      </c>
      <c r="E4" s="417">
        <v>-5.3</v>
      </c>
      <c r="F4" s="417"/>
    </row>
    <row r="5" spans="1:8">
      <c r="A5" s="409">
        <v>2015</v>
      </c>
      <c r="B5" s="274">
        <v>-1.6</v>
      </c>
      <c r="C5" s="274">
        <v>2.9</v>
      </c>
      <c r="D5" s="417">
        <v>-1</v>
      </c>
      <c r="E5" s="417">
        <v>-1.5</v>
      </c>
      <c r="F5" s="417"/>
    </row>
    <row r="6" spans="1:8">
      <c r="A6" s="409">
        <v>2016</v>
      </c>
      <c r="B6" s="274">
        <v>-2.2999999999999998</v>
      </c>
      <c r="C6" s="274">
        <v>1.8</v>
      </c>
      <c r="D6" s="417">
        <v>-0.6</v>
      </c>
      <c r="E6" s="417">
        <v>-1.2</v>
      </c>
      <c r="F6" s="417"/>
    </row>
    <row r="7" spans="1:8">
      <c r="A7" s="409">
        <v>2017</v>
      </c>
      <c r="B7" s="274">
        <v>-1.4</v>
      </c>
      <c r="C7" s="274">
        <v>2.2999999999999998</v>
      </c>
      <c r="D7" s="417">
        <v>0.4</v>
      </c>
      <c r="E7" s="417">
        <v>-1.7</v>
      </c>
      <c r="F7" s="417"/>
    </row>
    <row r="8" spans="1:8">
      <c r="A8" s="409">
        <v>2018</v>
      </c>
      <c r="B8" s="274">
        <v>-2</v>
      </c>
      <c r="C8" s="274">
        <v>1.3</v>
      </c>
      <c r="D8" s="417">
        <v>0.4</v>
      </c>
      <c r="E8" s="417">
        <v>-2.5</v>
      </c>
      <c r="F8" s="417"/>
    </row>
    <row r="9" spans="1:8">
      <c r="A9" s="409">
        <v>2019</v>
      </c>
      <c r="B9" s="274">
        <v>-1.5</v>
      </c>
      <c r="C9" s="274">
        <v>1.7</v>
      </c>
      <c r="D9" s="417">
        <v>-0.1</v>
      </c>
      <c r="E9" s="417">
        <v>-1.6</v>
      </c>
      <c r="F9" s="417"/>
    </row>
    <row r="10" spans="1:8">
      <c r="A10" s="409">
        <v>2020</v>
      </c>
      <c r="B10" s="274">
        <v>-1.5</v>
      </c>
      <c r="C10" s="274">
        <v>1.6</v>
      </c>
      <c r="D10" s="417">
        <v>-0.4</v>
      </c>
      <c r="E10" s="417">
        <v>-1.6</v>
      </c>
      <c r="F10" s="417"/>
    </row>
    <row r="11" spans="1:8">
      <c r="A11" s="272"/>
      <c r="B11" s="275"/>
      <c r="C11" s="275"/>
    </row>
    <row r="12" spans="1:8">
      <c r="A12" s="272"/>
      <c r="B12" s="275"/>
      <c r="C12" s="275"/>
    </row>
    <row r="13" spans="1:8">
      <c r="A13" s="273"/>
      <c r="B13" s="274"/>
      <c r="C13" s="274"/>
    </row>
    <row r="14" spans="1:8">
      <c r="A14" s="273"/>
      <c r="B14" s="274"/>
      <c r="C14" s="274"/>
      <c r="D14" s="274"/>
      <c r="E14" s="274"/>
    </row>
    <row r="15" spans="1:8">
      <c r="A15" s="273"/>
      <c r="B15" s="274"/>
      <c r="C15" s="274"/>
      <c r="D15" s="274"/>
      <c r="E15" s="274"/>
    </row>
    <row r="16" spans="1:8">
      <c r="A16" s="273"/>
      <c r="B16" s="274"/>
      <c r="C16" s="274"/>
      <c r="D16" s="274"/>
      <c r="E16" s="274"/>
    </row>
    <row r="17" spans="1:6">
      <c r="A17" s="273"/>
      <c r="B17" s="274"/>
      <c r="C17" s="274"/>
      <c r="D17" s="274"/>
      <c r="E17" s="274"/>
    </row>
    <row r="18" spans="1:6">
      <c r="A18" s="273"/>
      <c r="B18" s="274"/>
      <c r="C18" s="274"/>
      <c r="D18" s="274"/>
      <c r="E18" s="274"/>
    </row>
    <row r="19" spans="1:6">
      <c r="A19" s="273"/>
      <c r="B19" s="274"/>
      <c r="C19" s="274"/>
      <c r="D19" s="274"/>
      <c r="E19" s="274"/>
      <c r="F19" s="411" t="str">
        <f>IF(Content!$D$1=1,F20,F21)</f>
        <v>Source: NBU staff estimates.</v>
      </c>
    </row>
    <row r="20" spans="1:6">
      <c r="A20" s="272"/>
      <c r="B20" s="274"/>
      <c r="C20" s="274"/>
      <c r="D20" s="274"/>
      <c r="E20" s="274"/>
      <c r="F20" s="277" t="s">
        <v>126</v>
      </c>
    </row>
    <row r="21" spans="1:6">
      <c r="A21" s="272"/>
      <c r="B21" s="275"/>
      <c r="C21" s="275"/>
      <c r="F21" s="277" t="s">
        <v>129</v>
      </c>
    </row>
    <row r="22" spans="1:6">
      <c r="A22" s="273"/>
      <c r="B22" s="274"/>
      <c r="C22" s="274"/>
    </row>
    <row r="23" spans="1:6">
      <c r="A23" s="273"/>
      <c r="B23" s="274"/>
      <c r="C23" s="27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29"/>
  <sheetViews>
    <sheetView workbookViewId="0">
      <selection activeCell="G42" sqref="G42"/>
    </sheetView>
  </sheetViews>
  <sheetFormatPr defaultColWidth="8.7109375" defaultRowHeight="12.75"/>
  <cols>
    <col min="1" max="16384" width="8.7109375" style="414"/>
  </cols>
  <sheetData>
    <row r="1" spans="1:8">
      <c r="A1" s="59" t="s">
        <v>299</v>
      </c>
      <c r="B1" s="411" t="str">
        <f>IF(Content!$D$1=1,B2,B3)</f>
        <v>Public debt, % of GDP (RHS)</v>
      </c>
      <c r="C1" s="411" t="str">
        <f>IF(Content!$D$1=1,C2,C3)</f>
        <v>General government deficit</v>
      </c>
      <c r="D1" s="411" t="str">
        <f>IF(Content!$D$1=1,D2,D3)</f>
        <v>Naftogaz</v>
      </c>
      <c r="E1" s="411" t="str">
        <f>IF(Content!$D$1=1,E2,E3)</f>
        <v>Bank recapitalization &amp; other</v>
      </c>
      <c r="F1" s="411"/>
      <c r="H1" s="411" t="str">
        <f>IF(Content!$D$1=1,H2,H3)</f>
        <v>Public Sector Deficit, UAH bn &amp; Public Debt, % GDP</v>
      </c>
    </row>
    <row r="2" spans="1:8" hidden="1">
      <c r="A2" s="272"/>
      <c r="B2" s="276" t="s">
        <v>1806</v>
      </c>
      <c r="C2" s="415" t="s">
        <v>1803</v>
      </c>
      <c r="D2" s="415" t="s">
        <v>1804</v>
      </c>
      <c r="E2" s="414" t="s">
        <v>1805</v>
      </c>
      <c r="H2" s="416" t="s">
        <v>1798</v>
      </c>
    </row>
    <row r="3" spans="1:8" hidden="1">
      <c r="A3" s="272"/>
      <c r="B3" s="276" t="s">
        <v>1799</v>
      </c>
      <c r="C3" s="415" t="s">
        <v>1800</v>
      </c>
      <c r="D3" s="415" t="s">
        <v>1801</v>
      </c>
      <c r="E3" s="414" t="s">
        <v>1802</v>
      </c>
      <c r="H3" s="416" t="s">
        <v>1807</v>
      </c>
    </row>
    <row r="4" spans="1:8">
      <c r="A4" s="409">
        <v>2014</v>
      </c>
      <c r="B4" s="274">
        <v>69.400000000000006</v>
      </c>
      <c r="C4" s="274">
        <v>69.599999999999994</v>
      </c>
      <c r="D4" s="417">
        <v>87.3</v>
      </c>
      <c r="E4" s="417">
        <v>54.3</v>
      </c>
      <c r="F4" s="417"/>
    </row>
    <row r="5" spans="1:8">
      <c r="A5" s="409">
        <v>2015</v>
      </c>
      <c r="B5" s="274">
        <v>79</v>
      </c>
      <c r="C5" s="274">
        <v>17</v>
      </c>
      <c r="D5" s="417">
        <v>20.5</v>
      </c>
      <c r="E5" s="417">
        <v>45.3</v>
      </c>
      <c r="F5" s="417"/>
    </row>
    <row r="6" spans="1:8">
      <c r="A6" s="409">
        <v>2016</v>
      </c>
      <c r="B6" s="274">
        <v>80.900000000000006</v>
      </c>
      <c r="C6" s="274">
        <v>50.3</v>
      </c>
      <c r="D6" s="417">
        <v>0</v>
      </c>
      <c r="E6" s="417">
        <v>129.19999999999999</v>
      </c>
      <c r="F6" s="417"/>
    </row>
    <row r="7" spans="1:8">
      <c r="A7" s="409">
        <v>2017</v>
      </c>
      <c r="B7" s="274">
        <v>71.8</v>
      </c>
      <c r="C7" s="274">
        <v>38.4</v>
      </c>
      <c r="D7" s="417">
        <v>0</v>
      </c>
      <c r="E7" s="417">
        <v>70.7</v>
      </c>
      <c r="F7" s="417"/>
    </row>
    <row r="8" spans="1:8">
      <c r="A8" s="409">
        <v>2018</v>
      </c>
      <c r="B8" s="274">
        <v>66.2</v>
      </c>
      <c r="C8" s="274">
        <v>69.3</v>
      </c>
      <c r="D8" s="417">
        <v>0</v>
      </c>
      <c r="E8" s="417">
        <v>0</v>
      </c>
      <c r="F8" s="417"/>
    </row>
    <row r="9" spans="1:8">
      <c r="A9" s="409">
        <v>2019</v>
      </c>
      <c r="B9" s="274">
        <v>62.3</v>
      </c>
      <c r="C9" s="274">
        <v>57.3</v>
      </c>
      <c r="D9" s="417">
        <v>0</v>
      </c>
      <c r="E9" s="417">
        <v>0</v>
      </c>
      <c r="F9" s="417"/>
    </row>
    <row r="10" spans="1:8">
      <c r="A10" s="409">
        <v>2020</v>
      </c>
      <c r="B10" s="274">
        <v>60</v>
      </c>
      <c r="C10" s="274">
        <v>63.8</v>
      </c>
      <c r="D10" s="417">
        <v>0</v>
      </c>
      <c r="E10" s="417">
        <v>0</v>
      </c>
      <c r="F10" s="417"/>
    </row>
    <row r="11" spans="1:8">
      <c r="A11" s="272"/>
      <c r="B11" s="275"/>
      <c r="C11" s="275"/>
    </row>
    <row r="12" spans="1:8">
      <c r="A12" s="272"/>
      <c r="B12" s="275"/>
      <c r="C12" s="275"/>
    </row>
    <row r="13" spans="1:8">
      <c r="A13" s="273"/>
      <c r="B13" s="274"/>
      <c r="C13" s="274"/>
    </row>
    <row r="14" spans="1:8">
      <c r="A14" s="273"/>
      <c r="B14" s="274"/>
      <c r="C14" s="274"/>
      <c r="D14" s="274"/>
      <c r="E14" s="274"/>
    </row>
    <row r="15" spans="1:8">
      <c r="A15" s="273"/>
      <c r="B15" s="274"/>
      <c r="C15" s="274"/>
      <c r="D15" s="274"/>
      <c r="E15" s="274"/>
    </row>
    <row r="16" spans="1:8">
      <c r="A16" s="273"/>
      <c r="B16" s="274"/>
      <c r="C16" s="274"/>
      <c r="D16" s="274"/>
      <c r="E16" s="274"/>
    </row>
    <row r="17" spans="1:7">
      <c r="A17" s="273"/>
      <c r="B17" s="274"/>
      <c r="C17" s="274"/>
      <c r="D17" s="274"/>
      <c r="E17" s="274"/>
    </row>
    <row r="18" spans="1:7">
      <c r="A18" s="273"/>
      <c r="B18" s="274"/>
      <c r="C18" s="274"/>
      <c r="D18" s="274"/>
      <c r="E18" s="274"/>
    </row>
    <row r="19" spans="1:7">
      <c r="A19" s="273"/>
      <c r="B19" s="274"/>
      <c r="C19" s="274"/>
      <c r="D19" s="274"/>
      <c r="E19" s="274"/>
      <c r="G19" s="411" t="str">
        <f>IF(Content!$D$1=1,G20,G21)</f>
        <v>Source: IMF, STSU, MFU, NBU staff estimates.</v>
      </c>
    </row>
    <row r="20" spans="1:7">
      <c r="A20" s="272"/>
      <c r="B20" s="274"/>
      <c r="C20" s="274"/>
      <c r="D20" s="274"/>
      <c r="E20" s="274"/>
      <c r="G20" s="277" t="s">
        <v>1860</v>
      </c>
    </row>
    <row r="21" spans="1:7">
      <c r="A21" s="272"/>
      <c r="B21" s="275"/>
      <c r="C21" s="275"/>
      <c r="D21" s="275"/>
      <c r="E21" s="275"/>
      <c r="G21" s="277" t="s">
        <v>1859</v>
      </c>
    </row>
    <row r="22" spans="1:7">
      <c r="A22" s="273"/>
      <c r="B22" s="275"/>
      <c r="C22" s="275"/>
      <c r="D22" s="275"/>
      <c r="E22" s="275"/>
    </row>
    <row r="23" spans="1:7">
      <c r="A23" s="273"/>
      <c r="B23" s="275"/>
      <c r="C23" s="275"/>
      <c r="D23" s="275"/>
      <c r="E23" s="275"/>
    </row>
    <row r="24" spans="1:7">
      <c r="B24" s="275"/>
      <c r="C24" s="275"/>
      <c r="D24" s="275"/>
      <c r="E24" s="275"/>
    </row>
    <row r="25" spans="1:7">
      <c r="B25" s="275"/>
      <c r="C25" s="275"/>
      <c r="D25" s="275"/>
      <c r="E25" s="275"/>
    </row>
    <row r="26" spans="1:7">
      <c r="B26" s="275"/>
      <c r="C26" s="275"/>
      <c r="D26" s="275"/>
      <c r="E26" s="275"/>
    </row>
    <row r="27" spans="1:7">
      <c r="B27" s="275"/>
      <c r="C27" s="275"/>
      <c r="D27" s="275"/>
      <c r="E27" s="275"/>
    </row>
    <row r="28" spans="1:7">
      <c r="B28" s="275"/>
      <c r="C28" s="275"/>
      <c r="D28" s="275"/>
      <c r="E28" s="275"/>
    </row>
    <row r="29" spans="1:7">
      <c r="B29" s="2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F45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6">
      <c r="A1" s="59" t="s">
        <v>299</v>
      </c>
      <c r="B1" s="319" t="str">
        <f>IF(Content!$D$1=1,B2,B3)</f>
        <v>Current forecast</v>
      </c>
      <c r="C1" s="319" t="str">
        <f>IF(Content!$D$1=1,C2,C3)</f>
        <v>Previous forecast</v>
      </c>
      <c r="D1" s="388"/>
      <c r="E1" s="388"/>
      <c r="F1" s="319" t="str">
        <f>IF(Content!$D$1=1,F2,F3)</f>
        <v>Real wages,  % yoy</v>
      </c>
    </row>
    <row r="2" spans="1:6" hidden="1">
      <c r="A2" s="272"/>
      <c r="B2" s="276" t="s">
        <v>1768</v>
      </c>
      <c r="C2" s="276" t="s">
        <v>1769</v>
      </c>
      <c r="D2" s="388"/>
      <c r="E2" s="388"/>
      <c r="F2" s="389" t="s">
        <v>1902</v>
      </c>
    </row>
    <row r="3" spans="1:6" hidden="1">
      <c r="A3" s="272"/>
      <c r="B3" s="276" t="s">
        <v>1766</v>
      </c>
      <c r="C3" s="276" t="s">
        <v>1767</v>
      </c>
      <c r="D3" s="388"/>
      <c r="E3" s="388"/>
      <c r="F3" s="389" t="s">
        <v>1903</v>
      </c>
    </row>
    <row r="4" spans="1:6">
      <c r="A4" s="273"/>
      <c r="B4" s="274">
        <v>-6.7</v>
      </c>
      <c r="C4" s="274"/>
    </row>
    <row r="5" spans="1:6">
      <c r="A5" s="273" t="s">
        <v>86</v>
      </c>
      <c r="B5" s="274">
        <v>12.4</v>
      </c>
      <c r="C5" s="274"/>
    </row>
    <row r="6" spans="1:6">
      <c r="A6" s="273"/>
      <c r="B6" s="274">
        <v>15.2</v>
      </c>
      <c r="C6" s="274"/>
    </row>
    <row r="7" spans="1:6">
      <c r="A7" s="273" t="s">
        <v>88</v>
      </c>
      <c r="B7" s="274">
        <v>8.8000000000000007</v>
      </c>
      <c r="C7" s="274"/>
    </row>
    <row r="8" spans="1:6">
      <c r="A8" s="273"/>
      <c r="B8" s="274">
        <v>19.399999999999999</v>
      </c>
      <c r="C8" s="274"/>
    </row>
    <row r="9" spans="1:6">
      <c r="A9" s="273" t="s">
        <v>90</v>
      </c>
      <c r="B9" s="274">
        <v>20</v>
      </c>
      <c r="C9" s="274"/>
    </row>
    <row r="10" spans="1:6">
      <c r="A10" s="273"/>
      <c r="B10" s="274">
        <v>17.2</v>
      </c>
      <c r="C10" s="274"/>
    </row>
    <row r="11" spans="1:6">
      <c r="A11" s="272" t="s">
        <v>92</v>
      </c>
      <c r="B11" s="275">
        <v>20</v>
      </c>
      <c r="C11" s="275"/>
    </row>
    <row r="12" spans="1:6">
      <c r="A12" s="272"/>
      <c r="B12" s="275">
        <v>10.7</v>
      </c>
      <c r="C12" s="275">
        <v>10.7</v>
      </c>
    </row>
    <row r="13" spans="1:6">
      <c r="A13" s="273" t="s">
        <v>94</v>
      </c>
      <c r="B13" s="274">
        <v>13.3</v>
      </c>
      <c r="C13" s="274">
        <v>11.9</v>
      </c>
    </row>
    <row r="14" spans="1:6">
      <c r="A14" s="273"/>
      <c r="B14" s="274">
        <v>14.6</v>
      </c>
      <c r="C14" s="274">
        <v>9.4</v>
      </c>
    </row>
    <row r="15" spans="1:6">
      <c r="A15" s="273" t="s">
        <v>1045</v>
      </c>
      <c r="B15" s="274">
        <v>12.8</v>
      </c>
      <c r="C15" s="274">
        <v>6.3</v>
      </c>
    </row>
    <row r="16" spans="1:6">
      <c r="A16" s="273"/>
      <c r="B16" s="274">
        <v>13.1</v>
      </c>
      <c r="C16" s="274">
        <v>8.3000000000000007</v>
      </c>
    </row>
    <row r="17" spans="1:6">
      <c r="A17" s="273" t="s">
        <v>1243</v>
      </c>
      <c r="B17" s="274">
        <v>7.1</v>
      </c>
      <c r="C17" s="274">
        <v>3.8</v>
      </c>
    </row>
    <row r="18" spans="1:6">
      <c r="A18" s="273"/>
      <c r="B18" s="274">
        <v>4.3</v>
      </c>
      <c r="C18" s="274">
        <v>4.4000000000000004</v>
      </c>
    </row>
    <row r="19" spans="1:6">
      <c r="A19" s="273" t="s">
        <v>1049</v>
      </c>
      <c r="B19" s="274">
        <v>4</v>
      </c>
      <c r="C19" s="274">
        <v>5.2</v>
      </c>
      <c r="F19" s="319" t="str">
        <f>IF(Content!$D$1=1,F20,F21)</f>
        <v>Source: SSSU, NBU staff estimates.</v>
      </c>
    </row>
    <row r="20" spans="1:6">
      <c r="A20" s="272"/>
      <c r="B20" s="275">
        <v>4.5999999999999996</v>
      </c>
      <c r="C20" s="275">
        <v>4.2</v>
      </c>
      <c r="F20" s="288" t="s">
        <v>1831</v>
      </c>
    </row>
    <row r="21" spans="1:6">
      <c r="A21" s="272" t="s">
        <v>1248</v>
      </c>
      <c r="B21" s="275">
        <v>4.2</v>
      </c>
      <c r="C21" s="275">
        <v>3.8</v>
      </c>
      <c r="F21" s="288" t="s">
        <v>99</v>
      </c>
    </row>
    <row r="22" spans="1:6">
      <c r="A22" s="273"/>
      <c r="B22" s="274">
        <v>4.4000000000000004</v>
      </c>
      <c r="C22" s="274">
        <v>4.2</v>
      </c>
    </row>
    <row r="23" spans="1:6">
      <c r="A23" s="273" t="s">
        <v>1053</v>
      </c>
      <c r="B23" s="274">
        <v>4.3</v>
      </c>
      <c r="C23" s="274">
        <v>4.3</v>
      </c>
    </row>
    <row r="26" spans="1:6">
      <c r="B26" s="393"/>
      <c r="C26" s="393"/>
    </row>
    <row r="27" spans="1:6">
      <c r="B27" s="393"/>
      <c r="C27" s="393"/>
    </row>
    <row r="28" spans="1:6">
      <c r="B28" s="393"/>
      <c r="C28" s="393"/>
    </row>
    <row r="29" spans="1:6">
      <c r="B29" s="393"/>
      <c r="C29" s="393"/>
    </row>
    <row r="30" spans="1:6">
      <c r="B30" s="393"/>
      <c r="C30" s="393"/>
    </row>
    <row r="31" spans="1:6">
      <c r="B31" s="393"/>
      <c r="C31" s="393"/>
    </row>
    <row r="32" spans="1:6">
      <c r="B32" s="393"/>
      <c r="C32" s="393"/>
    </row>
    <row r="33" spans="2:3">
      <c r="B33" s="393"/>
      <c r="C33" s="393"/>
    </row>
    <row r="34" spans="2:3">
      <c r="B34" s="393"/>
      <c r="C34" s="393"/>
    </row>
    <row r="35" spans="2:3">
      <c r="B35" s="393"/>
      <c r="C35" s="393"/>
    </row>
    <row r="36" spans="2:3">
      <c r="B36" s="393"/>
      <c r="C36" s="393"/>
    </row>
    <row r="37" spans="2:3">
      <c r="B37" s="393"/>
      <c r="C37" s="393"/>
    </row>
    <row r="38" spans="2:3">
      <c r="B38" s="393"/>
      <c r="C38" s="393"/>
    </row>
    <row r="39" spans="2:3">
      <c r="B39" s="393"/>
      <c r="C39" s="393"/>
    </row>
    <row r="40" spans="2:3">
      <c r="B40" s="393"/>
      <c r="C40" s="393"/>
    </row>
    <row r="41" spans="2:3">
      <c r="B41" s="393"/>
      <c r="C41" s="393"/>
    </row>
    <row r="42" spans="2:3">
      <c r="B42" s="393"/>
      <c r="C42" s="393"/>
    </row>
    <row r="43" spans="2:3">
      <c r="B43" s="393"/>
      <c r="C43" s="393"/>
    </row>
    <row r="44" spans="2:3">
      <c r="B44" s="393"/>
      <c r="C44" s="393"/>
    </row>
    <row r="45" spans="2:3">
      <c r="B45" s="393"/>
      <c r="C45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36"/>
  <sheetViews>
    <sheetView workbookViewId="0">
      <selection activeCell="G42" sqref="G42"/>
    </sheetView>
  </sheetViews>
  <sheetFormatPr defaultColWidth="8.7109375" defaultRowHeight="12.75"/>
  <cols>
    <col min="1" max="5" width="8.7109375" style="270"/>
    <col min="6" max="8" width="8.7109375" style="288"/>
    <col min="9" max="16384" width="8.7109375" style="270"/>
  </cols>
  <sheetData>
    <row r="1" spans="1:12">
      <c r="A1" s="59" t="s">
        <v>299</v>
      </c>
      <c r="B1" s="319" t="str">
        <f>IF(Content!$D$1=1,B2,B3)</f>
        <v>Current account, % of GDP (RHS)</v>
      </c>
      <c r="C1" s="319" t="str">
        <f>IF(Content!$D$1=1,C2,C3)</f>
        <v>Current account, % of GDP (previous forecast, RHS)</v>
      </c>
      <c r="D1" s="319" t="str">
        <f>IF(Content!$D$1=1,D2,D3)</f>
        <v>Goods (net)</v>
      </c>
      <c r="E1" s="319" t="str">
        <f>IF(Content!$D$1=1,E2,E3)</f>
        <v>Services (net)</v>
      </c>
      <c r="F1" s="319" t="str">
        <f>IF(Content!$D$1=1,F2,F3)</f>
        <v>Primary income balance (net)</v>
      </c>
      <c r="G1" s="319" t="str">
        <f>IF(Content!$D$1=1,G2,G3)</f>
        <v>Secondary income balance (net)</v>
      </c>
      <c r="H1" s="391"/>
      <c r="I1" s="276"/>
      <c r="J1" s="319" t="str">
        <f>IF(Content!$D$1=1,J2,J3)</f>
        <v>Current Account, USD bn</v>
      </c>
      <c r="K1" s="271"/>
      <c r="L1" s="271"/>
    </row>
    <row r="2" spans="1:12" hidden="1">
      <c r="A2" s="272"/>
      <c r="B2" s="276" t="s">
        <v>1338</v>
      </c>
      <c r="C2" s="276" t="s">
        <v>1339</v>
      </c>
      <c r="D2" s="276" t="s">
        <v>1340</v>
      </c>
      <c r="E2" s="276" t="s">
        <v>1341</v>
      </c>
      <c r="F2" s="390" t="s">
        <v>1342</v>
      </c>
      <c r="G2" s="390" t="s">
        <v>1343</v>
      </c>
      <c r="H2" s="391"/>
      <c r="I2" s="276"/>
      <c r="J2" s="389" t="s">
        <v>1344</v>
      </c>
      <c r="K2" s="271"/>
      <c r="L2" s="271"/>
    </row>
    <row r="3" spans="1:12" hidden="1">
      <c r="A3" s="272"/>
      <c r="B3" s="276" t="s">
        <v>1345</v>
      </c>
      <c r="C3" s="276" t="s">
        <v>1346</v>
      </c>
      <c r="D3" s="276" t="s">
        <v>306</v>
      </c>
      <c r="E3" s="276" t="s">
        <v>307</v>
      </c>
      <c r="F3" s="390" t="s">
        <v>1808</v>
      </c>
      <c r="G3" s="390" t="s">
        <v>1809</v>
      </c>
      <c r="H3" s="391"/>
      <c r="I3" s="276"/>
      <c r="J3" s="389" t="s">
        <v>1347</v>
      </c>
      <c r="K3" s="271"/>
      <c r="L3" s="271"/>
    </row>
    <row r="4" spans="1:12">
      <c r="A4" s="396">
        <v>2014</v>
      </c>
      <c r="B4" s="274">
        <v>-3.4159999999999999</v>
      </c>
      <c r="C4" s="274">
        <v>-3.4159999999999999</v>
      </c>
      <c r="D4" s="274">
        <v>-7.1280000000000001</v>
      </c>
      <c r="E4" s="274">
        <v>2.5230000000000001</v>
      </c>
      <c r="F4" s="278">
        <v>-1.5309999999999999</v>
      </c>
      <c r="G4" s="278">
        <v>1.5409999999999999</v>
      </c>
      <c r="H4" s="279"/>
      <c r="I4" s="280"/>
      <c r="J4" s="271"/>
      <c r="K4" s="271"/>
      <c r="L4" s="271"/>
    </row>
    <row r="5" spans="1:12">
      <c r="A5" s="396">
        <v>2015</v>
      </c>
      <c r="B5" s="274">
        <v>1.78</v>
      </c>
      <c r="C5" s="274">
        <v>1.78</v>
      </c>
      <c r="D5" s="274">
        <v>-3.4550000000000001</v>
      </c>
      <c r="E5" s="274">
        <v>1.093</v>
      </c>
      <c r="F5" s="278">
        <v>0.375</v>
      </c>
      <c r="G5" s="278">
        <v>3.6030000000000002</v>
      </c>
      <c r="H5" s="279"/>
      <c r="I5" s="280"/>
      <c r="J5" s="271"/>
      <c r="K5" s="271"/>
      <c r="L5" s="271"/>
    </row>
    <row r="6" spans="1:12">
      <c r="A6" s="396">
        <v>2016</v>
      </c>
      <c r="B6" s="274">
        <v>-1.4359999999999999</v>
      </c>
      <c r="C6" s="274">
        <v>-1.4359999999999999</v>
      </c>
      <c r="D6" s="274">
        <v>-6.9420000000000002</v>
      </c>
      <c r="E6" s="274">
        <v>0.48899999999999999</v>
      </c>
      <c r="F6" s="278">
        <v>1.4770000000000001</v>
      </c>
      <c r="G6" s="278">
        <v>3.6360000000000001</v>
      </c>
      <c r="H6" s="279"/>
      <c r="I6" s="280"/>
      <c r="J6" s="271"/>
      <c r="K6" s="271"/>
      <c r="L6" s="271"/>
    </row>
    <row r="7" spans="1:12">
      <c r="A7" s="396">
        <v>2017</v>
      </c>
      <c r="B7" s="274">
        <v>-2.1739999999999999</v>
      </c>
      <c r="C7" s="274">
        <v>-2.1739999999999999</v>
      </c>
      <c r="D7" s="274">
        <v>-9.6630000000000003</v>
      </c>
      <c r="E7" s="274">
        <v>1.0189999999999999</v>
      </c>
      <c r="F7" s="278">
        <v>2.5790000000000002</v>
      </c>
      <c r="G7" s="278">
        <v>3.6230000000000002</v>
      </c>
      <c r="H7" s="279"/>
      <c r="I7" s="280"/>
      <c r="J7" s="271"/>
      <c r="K7" s="271"/>
      <c r="L7" s="271"/>
    </row>
    <row r="8" spans="1:12">
      <c r="A8" s="396">
        <v>2018</v>
      </c>
      <c r="B8" s="274">
        <v>-2.6749999999999998</v>
      </c>
      <c r="C8" s="274">
        <v>-1.542</v>
      </c>
      <c r="D8" s="274">
        <v>-11.545</v>
      </c>
      <c r="E8" s="274">
        <v>0.64300000000000002</v>
      </c>
      <c r="F8" s="278">
        <v>3.6640000000000001</v>
      </c>
      <c r="G8" s="278">
        <v>3.8010000000000002</v>
      </c>
      <c r="H8" s="279"/>
      <c r="I8" s="280"/>
      <c r="J8" s="271"/>
      <c r="K8" s="271"/>
      <c r="L8" s="271"/>
    </row>
    <row r="9" spans="1:12">
      <c r="A9" s="396">
        <v>2019</v>
      </c>
      <c r="B9" s="274">
        <v>-2.4750000000000001</v>
      </c>
      <c r="C9" s="274">
        <v>-1.871</v>
      </c>
      <c r="D9" s="274">
        <v>-13.122</v>
      </c>
      <c r="E9" s="274">
        <v>1.056</v>
      </c>
      <c r="F9" s="278">
        <v>4.4859999999999998</v>
      </c>
      <c r="G9" s="278">
        <v>4.0579999999999998</v>
      </c>
      <c r="H9" s="279"/>
      <c r="I9" s="280"/>
      <c r="J9" s="271"/>
      <c r="K9" s="271"/>
      <c r="L9" s="271"/>
    </row>
    <row r="10" spans="1:12">
      <c r="A10" s="396">
        <v>2020</v>
      </c>
      <c r="B10" s="274">
        <v>-2.7730000000000001</v>
      </c>
      <c r="C10" s="274">
        <v>-2.3610000000000002</v>
      </c>
      <c r="D10" s="274">
        <v>-12.677</v>
      </c>
      <c r="E10" s="274">
        <v>-0.35799999999999998</v>
      </c>
      <c r="F10" s="278">
        <v>4.8659999999999997</v>
      </c>
      <c r="G10" s="278">
        <v>3.927</v>
      </c>
      <c r="H10" s="279"/>
      <c r="I10" s="280"/>
      <c r="J10" s="271"/>
      <c r="K10" s="271"/>
      <c r="L10" s="271"/>
    </row>
    <row r="11" spans="1:12">
      <c r="A11" s="281"/>
      <c r="B11" s="282"/>
      <c r="C11" s="282"/>
      <c r="D11" s="283"/>
      <c r="E11" s="283"/>
      <c r="F11" s="284"/>
      <c r="G11" s="284"/>
      <c r="H11" s="284"/>
      <c r="I11" s="280"/>
      <c r="J11" s="271"/>
      <c r="K11" s="271"/>
      <c r="L11" s="271"/>
    </row>
    <row r="12" spans="1:12">
      <c r="A12" s="285"/>
      <c r="B12" s="282"/>
      <c r="C12" s="282"/>
      <c r="D12" s="283"/>
      <c r="E12" s="283"/>
      <c r="F12" s="284"/>
      <c r="G12" s="284"/>
      <c r="H12" s="284"/>
      <c r="I12" s="280"/>
      <c r="J12" s="271"/>
      <c r="K12" s="271"/>
      <c r="L12" s="271"/>
    </row>
    <row r="13" spans="1:12">
      <c r="A13" s="285"/>
      <c r="B13" s="282"/>
      <c r="C13" s="282"/>
      <c r="D13" s="283"/>
      <c r="E13" s="283"/>
      <c r="F13" s="284"/>
      <c r="G13" s="284"/>
      <c r="H13" s="284"/>
      <c r="I13" s="280"/>
      <c r="J13" s="271"/>
      <c r="K13" s="271"/>
      <c r="L13" s="271"/>
    </row>
    <row r="14" spans="1:12">
      <c r="A14" s="285"/>
      <c r="B14" s="282"/>
      <c r="C14" s="282"/>
      <c r="D14" s="283"/>
      <c r="E14" s="283"/>
      <c r="F14" s="284"/>
      <c r="G14" s="284"/>
      <c r="H14" s="284"/>
      <c r="I14" s="280"/>
      <c r="J14" s="271"/>
      <c r="K14" s="271"/>
      <c r="L14" s="271"/>
    </row>
    <row r="15" spans="1:12">
      <c r="A15" s="285"/>
      <c r="B15" s="282"/>
      <c r="C15" s="282"/>
      <c r="D15" s="282"/>
      <c r="E15" s="282"/>
      <c r="F15" s="282"/>
      <c r="G15" s="282"/>
      <c r="H15" s="284"/>
      <c r="I15" s="280"/>
      <c r="J15" s="271"/>
      <c r="K15" s="271"/>
      <c r="L15" s="271"/>
    </row>
    <row r="16" spans="1:12">
      <c r="A16" s="285"/>
      <c r="B16" s="282"/>
      <c r="C16" s="282"/>
      <c r="D16" s="282"/>
      <c r="E16" s="282"/>
      <c r="F16" s="282"/>
      <c r="G16" s="282"/>
      <c r="H16" s="284"/>
      <c r="I16" s="280"/>
      <c r="J16" s="271"/>
      <c r="K16" s="271"/>
      <c r="L16" s="271"/>
    </row>
    <row r="17" spans="1:12">
      <c r="A17" s="285"/>
      <c r="B17" s="282"/>
      <c r="C17" s="282"/>
      <c r="D17" s="282"/>
      <c r="E17" s="282"/>
      <c r="F17" s="282"/>
      <c r="G17" s="282"/>
      <c r="H17" s="284"/>
      <c r="I17" s="280"/>
      <c r="J17" s="271"/>
      <c r="K17" s="271"/>
      <c r="L17" s="271"/>
    </row>
    <row r="18" spans="1:12">
      <c r="A18" s="285"/>
      <c r="B18" s="282"/>
      <c r="C18" s="282"/>
      <c r="D18" s="282"/>
      <c r="E18" s="282"/>
      <c r="F18" s="282"/>
      <c r="G18" s="282"/>
      <c r="H18" s="284"/>
      <c r="I18" s="280"/>
      <c r="J18" s="271"/>
      <c r="K18" s="271"/>
      <c r="L18" s="271"/>
    </row>
    <row r="19" spans="1:12">
      <c r="A19" s="286"/>
      <c r="B19" s="282"/>
      <c r="C19" s="282"/>
      <c r="D19" s="282"/>
      <c r="E19" s="282"/>
      <c r="F19" s="282"/>
      <c r="G19" s="282"/>
      <c r="H19" s="279"/>
      <c r="I19" s="280"/>
      <c r="J19" s="319" t="str">
        <f>IF(Content!$D$1=1,J20,J21)</f>
        <v>Source: NBU.</v>
      </c>
      <c r="K19" s="271"/>
      <c r="L19" s="271"/>
    </row>
    <row r="20" spans="1:12">
      <c r="A20" s="286"/>
      <c r="B20" s="282"/>
      <c r="C20" s="282"/>
      <c r="D20" s="282"/>
      <c r="E20" s="282"/>
      <c r="F20" s="282"/>
      <c r="G20" s="282"/>
      <c r="H20" s="279"/>
      <c r="I20" s="280"/>
      <c r="J20" s="288" t="s">
        <v>144</v>
      </c>
      <c r="K20" s="271"/>
      <c r="L20" s="271"/>
    </row>
    <row r="21" spans="1:12">
      <c r="A21" s="286"/>
      <c r="B21" s="282"/>
      <c r="C21" s="282"/>
      <c r="D21" s="282"/>
      <c r="E21" s="282"/>
      <c r="F21" s="282"/>
      <c r="G21" s="282"/>
      <c r="H21" s="279"/>
      <c r="I21" s="280"/>
      <c r="J21" s="288" t="s">
        <v>145</v>
      </c>
      <c r="K21" s="271"/>
      <c r="L21" s="271"/>
    </row>
    <row r="22" spans="1:12">
      <c r="A22" s="286"/>
      <c r="B22" s="274"/>
      <c r="C22" s="274"/>
      <c r="D22" s="280"/>
      <c r="E22" s="287"/>
      <c r="F22" s="279"/>
      <c r="G22" s="279"/>
      <c r="H22" s="279"/>
      <c r="I22" s="280"/>
      <c r="J22" s="271"/>
      <c r="K22" s="271"/>
      <c r="L22" s="271"/>
    </row>
    <row r="23" spans="1:12">
      <c r="A23" s="286"/>
      <c r="B23" s="274"/>
      <c r="C23" s="274"/>
      <c r="D23" s="280"/>
      <c r="E23" s="287"/>
      <c r="F23" s="279"/>
      <c r="G23" s="279"/>
      <c r="H23" s="279"/>
      <c r="I23" s="280"/>
      <c r="J23" s="271"/>
      <c r="K23" s="271"/>
      <c r="L23" s="271"/>
    </row>
    <row r="24" spans="1:12">
      <c r="A24" s="286"/>
      <c r="B24" s="274"/>
      <c r="C24" s="274"/>
      <c r="D24" s="280"/>
      <c r="E24" s="287"/>
      <c r="F24" s="279"/>
      <c r="G24" s="279"/>
      <c r="H24" s="279"/>
      <c r="I24" s="280"/>
      <c r="J24" s="271"/>
      <c r="K24" s="271"/>
      <c r="L24" s="271"/>
    </row>
    <row r="25" spans="1:12">
      <c r="A25" s="286"/>
      <c r="B25" s="274"/>
      <c r="C25" s="274"/>
      <c r="D25" s="287"/>
      <c r="E25" s="287"/>
      <c r="F25" s="279"/>
      <c r="G25" s="279"/>
      <c r="H25" s="279"/>
      <c r="I25" s="280"/>
      <c r="J25" s="271"/>
      <c r="K25" s="271"/>
      <c r="L25" s="271"/>
    </row>
    <row r="26" spans="1:12">
      <c r="A26" s="286"/>
      <c r="B26" s="274"/>
      <c r="C26" s="274"/>
      <c r="D26" s="287"/>
      <c r="E26" s="287"/>
      <c r="F26" s="279"/>
      <c r="G26" s="279"/>
      <c r="H26" s="279"/>
      <c r="I26" s="280"/>
      <c r="J26" s="271"/>
      <c r="K26" s="271"/>
      <c r="L26" s="271"/>
    </row>
    <row r="27" spans="1:12">
      <c r="A27" s="286"/>
      <c r="B27" s="274"/>
      <c r="C27" s="274"/>
      <c r="D27" s="280"/>
      <c r="E27" s="287"/>
      <c r="F27" s="279"/>
      <c r="G27" s="279"/>
      <c r="H27" s="279"/>
      <c r="I27" s="280"/>
      <c r="J27" s="271"/>
      <c r="K27" s="271"/>
      <c r="L27" s="271"/>
    </row>
    <row r="28" spans="1:12">
      <c r="A28" s="286"/>
      <c r="B28" s="274"/>
      <c r="C28" s="274"/>
      <c r="D28" s="274"/>
      <c r="E28" s="287"/>
      <c r="F28" s="279"/>
      <c r="G28" s="279"/>
      <c r="H28" s="279"/>
      <c r="I28" s="280"/>
      <c r="J28" s="271"/>
      <c r="K28" s="271"/>
      <c r="L28" s="271"/>
    </row>
    <row r="29" spans="1:12">
      <c r="A29" s="286"/>
      <c r="B29" s="274"/>
      <c r="C29" s="274"/>
      <c r="D29" s="274"/>
      <c r="E29" s="287"/>
      <c r="F29" s="279"/>
      <c r="G29" s="279"/>
      <c r="H29" s="279"/>
      <c r="I29" s="280"/>
      <c r="J29" s="271"/>
      <c r="K29" s="271"/>
      <c r="L29" s="271"/>
    </row>
    <row r="30" spans="1:12">
      <c r="A30" s="286"/>
      <c r="B30" s="274"/>
      <c r="C30" s="274"/>
      <c r="D30" s="274"/>
      <c r="E30" s="287"/>
      <c r="F30" s="279"/>
      <c r="G30" s="279"/>
      <c r="H30" s="279"/>
      <c r="I30" s="280"/>
      <c r="J30" s="271"/>
      <c r="K30" s="271"/>
      <c r="L30" s="271"/>
    </row>
    <row r="31" spans="1:12">
      <c r="A31" s="286"/>
      <c r="B31" s="274"/>
      <c r="C31" s="274"/>
      <c r="D31" s="280"/>
      <c r="E31" s="287"/>
      <c r="F31" s="279"/>
      <c r="G31" s="279"/>
      <c r="H31" s="279"/>
      <c r="I31" s="280"/>
      <c r="J31" s="271"/>
      <c r="K31" s="271"/>
      <c r="L31" s="271"/>
    </row>
    <row r="32" spans="1:12">
      <c r="A32" s="286"/>
      <c r="B32" s="274"/>
      <c r="C32" s="274"/>
      <c r="D32" s="280"/>
      <c r="E32" s="287"/>
      <c r="F32" s="279"/>
      <c r="G32" s="279"/>
      <c r="H32" s="279"/>
      <c r="I32" s="280"/>
      <c r="J32" s="271"/>
      <c r="K32" s="271"/>
      <c r="L32" s="271"/>
    </row>
    <row r="33" spans="1:12">
      <c r="A33" s="286"/>
      <c r="B33" s="274"/>
      <c r="C33" s="274"/>
      <c r="D33" s="280"/>
      <c r="E33" s="287"/>
      <c r="F33" s="279"/>
      <c r="G33" s="279"/>
      <c r="H33" s="279"/>
      <c r="I33" s="280"/>
      <c r="J33" s="271"/>
      <c r="K33" s="271"/>
      <c r="L33" s="271"/>
    </row>
    <row r="34" spans="1:12">
      <c r="A34" s="286"/>
      <c r="B34" s="274"/>
      <c r="C34" s="274"/>
      <c r="D34" s="280"/>
      <c r="E34" s="287"/>
      <c r="F34" s="277"/>
      <c r="G34" s="277"/>
      <c r="H34" s="277"/>
      <c r="I34" s="280"/>
      <c r="J34" s="271"/>
      <c r="K34" s="271"/>
      <c r="L34" s="271"/>
    </row>
    <row r="35" spans="1:12">
      <c r="A35" s="286"/>
      <c r="B35" s="274"/>
      <c r="C35" s="274"/>
      <c r="D35" s="280"/>
      <c r="E35" s="287"/>
      <c r="F35" s="279"/>
      <c r="G35" s="279"/>
      <c r="H35" s="279"/>
      <c r="I35" s="280"/>
      <c r="J35" s="271"/>
      <c r="K35" s="271"/>
      <c r="L35" s="271"/>
    </row>
    <row r="36" spans="1:12">
      <c r="A36" s="286"/>
      <c r="B36" s="274"/>
      <c r="C36" s="274"/>
      <c r="D36" s="280"/>
      <c r="E36" s="287"/>
      <c r="F36" s="279"/>
      <c r="G36" s="279"/>
      <c r="H36" s="279"/>
      <c r="I36" s="280"/>
      <c r="J36" s="271"/>
      <c r="K36" s="271"/>
      <c r="L36" s="2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43"/>
  <sheetViews>
    <sheetView workbookViewId="0">
      <selection activeCell="G42" sqref="G42"/>
    </sheetView>
  </sheetViews>
  <sheetFormatPr defaultRowHeight="12.75"/>
  <sheetData>
    <row r="1" spans="1:9">
      <c r="A1" s="59" t="s">
        <v>299</v>
      </c>
      <c r="B1" t="str">
        <f>IF(Content!$D$1=1,B2,B3)</f>
        <v>UAwCPI</v>
      </c>
      <c r="C1" t="str">
        <f>IF(Content!$D$1=1,C2,C3)</f>
        <v xml:space="preserve">Euro area </v>
      </c>
      <c r="D1" t="str">
        <f>IF(Content!$D$1=1,D2,D3)</f>
        <v>Russia</v>
      </c>
      <c r="E1" t="str">
        <f>IF(Content!$D$1=1,E2,E3)</f>
        <v xml:space="preserve">China </v>
      </c>
      <c r="F1" t="str">
        <f>IF(Content!$D$1=1,F2,F3)</f>
        <v>Belarus</v>
      </c>
      <c r="G1" t="str">
        <f>IF(Content!$D$1=1,G2,G3)</f>
        <v>Poland</v>
      </c>
      <c r="I1" t="str">
        <f>IF(Content!$D$1=1,I2,I3)</f>
        <v xml:space="preserve">Consumer Price Index of Selected Ukraine’s MTP Countries and Weighted Average of Ukraine’s MTP Countries' CPI (UAwCPI), % yoy </v>
      </c>
    </row>
    <row r="2" spans="1:9" hidden="1">
      <c r="A2" s="59"/>
      <c r="B2" t="s">
        <v>1152</v>
      </c>
      <c r="C2" t="s">
        <v>1114</v>
      </c>
      <c r="D2" t="s">
        <v>406</v>
      </c>
      <c r="E2" t="s">
        <v>913</v>
      </c>
      <c r="F2" t="s">
        <v>1153</v>
      </c>
      <c r="G2" t="s">
        <v>405</v>
      </c>
      <c r="I2" s="1" t="s">
        <v>1154</v>
      </c>
    </row>
    <row r="3" spans="1:9" hidden="1">
      <c r="B3" t="s">
        <v>1152</v>
      </c>
      <c r="C3" t="s">
        <v>1155</v>
      </c>
      <c r="D3" t="s">
        <v>358</v>
      </c>
      <c r="E3" t="s">
        <v>1156</v>
      </c>
      <c r="F3" t="s">
        <v>1157</v>
      </c>
      <c r="G3" t="s">
        <v>402</v>
      </c>
      <c r="I3" s="1" t="s">
        <v>1742</v>
      </c>
    </row>
    <row r="4" spans="1:9">
      <c r="A4" s="217" t="s">
        <v>77</v>
      </c>
      <c r="B4" s="31">
        <v>3.99</v>
      </c>
      <c r="C4" s="31">
        <v>0.65</v>
      </c>
      <c r="D4" s="31">
        <v>6.4</v>
      </c>
      <c r="E4" s="31">
        <v>2.2400000000000002</v>
      </c>
      <c r="F4" s="31">
        <v>15.54</v>
      </c>
      <c r="G4" s="31">
        <v>0.77</v>
      </c>
    </row>
    <row r="5" spans="1:9">
      <c r="A5" s="217" t="s">
        <v>78</v>
      </c>
      <c r="B5" s="31">
        <v>4.49</v>
      </c>
      <c r="C5" s="31">
        <v>0.56999999999999995</v>
      </c>
      <c r="D5" s="31">
        <v>7.58</v>
      </c>
      <c r="E5" s="31">
        <v>2.2400000000000002</v>
      </c>
      <c r="F5" s="31">
        <v>18.739999999999998</v>
      </c>
      <c r="G5" s="31">
        <v>0.37</v>
      </c>
    </row>
    <row r="6" spans="1:9">
      <c r="A6" s="217" t="s">
        <v>79</v>
      </c>
      <c r="B6" s="31">
        <v>4.38</v>
      </c>
      <c r="C6" s="31">
        <v>0.35</v>
      </c>
      <c r="D6" s="31">
        <v>7.68</v>
      </c>
      <c r="E6" s="31">
        <v>2.11</v>
      </c>
      <c r="F6" s="31">
        <v>20.170000000000002</v>
      </c>
      <c r="G6" s="31">
        <v>-0.18</v>
      </c>
    </row>
    <row r="7" spans="1:9">
      <c r="A7" s="217" t="s">
        <v>80</v>
      </c>
      <c r="B7" s="31">
        <v>4.53</v>
      </c>
      <c r="C7" s="31">
        <v>0.16</v>
      </c>
      <c r="D7" s="31">
        <v>9.58</v>
      </c>
      <c r="E7" s="31">
        <v>1.64</v>
      </c>
      <c r="F7" s="31">
        <v>17.95</v>
      </c>
      <c r="G7" s="31">
        <v>-0.57999999999999996</v>
      </c>
    </row>
    <row r="8" spans="1:9">
      <c r="A8" s="217" t="s">
        <v>81</v>
      </c>
      <c r="B8" s="31">
        <v>5.66</v>
      </c>
      <c r="C8" s="31">
        <v>-0.31</v>
      </c>
      <c r="D8" s="31">
        <v>16.2</v>
      </c>
      <c r="E8" s="31">
        <v>1.37</v>
      </c>
      <c r="F8" s="31">
        <v>16.670000000000002</v>
      </c>
      <c r="G8" s="31">
        <v>-1.19</v>
      </c>
    </row>
    <row r="9" spans="1:9">
      <c r="A9" s="217" t="s">
        <v>82</v>
      </c>
      <c r="B9" s="31">
        <v>5.56</v>
      </c>
      <c r="C9" s="31">
        <v>0.19</v>
      </c>
      <c r="D9" s="31">
        <v>15.81</v>
      </c>
      <c r="E9" s="31">
        <v>1.53</v>
      </c>
      <c r="F9" s="31">
        <v>14.1</v>
      </c>
      <c r="G9" s="31">
        <v>-0.76</v>
      </c>
    </row>
    <row r="10" spans="1:9">
      <c r="A10" s="217" t="s">
        <v>83</v>
      </c>
      <c r="B10" s="31">
        <v>5.28</v>
      </c>
      <c r="C10" s="31">
        <v>0.09</v>
      </c>
      <c r="D10" s="31">
        <v>15.69</v>
      </c>
      <c r="E10" s="31">
        <v>1.77</v>
      </c>
      <c r="F10" s="31">
        <v>12.09</v>
      </c>
      <c r="G10" s="31">
        <v>-0.73</v>
      </c>
    </row>
    <row r="11" spans="1:9">
      <c r="A11" s="217" t="s">
        <v>84</v>
      </c>
      <c r="B11" s="31">
        <v>4.9800000000000004</v>
      </c>
      <c r="C11" s="31">
        <v>0.17</v>
      </c>
      <c r="D11" s="31">
        <v>14.46</v>
      </c>
      <c r="E11" s="31">
        <v>1.5</v>
      </c>
      <c r="F11" s="31">
        <v>11.6</v>
      </c>
      <c r="G11" s="31">
        <v>-0.73</v>
      </c>
    </row>
    <row r="12" spans="1:9">
      <c r="A12" s="217" t="s">
        <v>85</v>
      </c>
      <c r="B12" s="31">
        <v>3.56</v>
      </c>
      <c r="C12" s="31">
        <v>0.04</v>
      </c>
      <c r="D12" s="31">
        <v>8.35</v>
      </c>
      <c r="E12" s="31">
        <v>2.21</v>
      </c>
      <c r="F12" s="31">
        <v>12.36</v>
      </c>
      <c r="G12" s="31">
        <v>-0.96</v>
      </c>
    </row>
    <row r="13" spans="1:9">
      <c r="A13" s="217" t="s">
        <v>86</v>
      </c>
      <c r="B13" s="31">
        <v>3.18</v>
      </c>
      <c r="C13" s="31">
        <v>-0.09</v>
      </c>
      <c r="D13" s="31">
        <v>7.35</v>
      </c>
      <c r="E13" s="31">
        <v>2.17</v>
      </c>
      <c r="F13" s="31">
        <v>12.36</v>
      </c>
      <c r="G13" s="31">
        <v>-0.98</v>
      </c>
    </row>
    <row r="14" spans="1:9">
      <c r="A14" s="217" t="s">
        <v>87</v>
      </c>
      <c r="B14" s="31">
        <v>3.12</v>
      </c>
      <c r="C14" s="31">
        <v>0.27</v>
      </c>
      <c r="D14" s="31">
        <v>6.83</v>
      </c>
      <c r="E14" s="31">
        <v>1.83</v>
      </c>
      <c r="F14" s="31">
        <v>11.69</v>
      </c>
      <c r="G14" s="31">
        <v>-0.8</v>
      </c>
    </row>
    <row r="15" spans="1:9">
      <c r="A15" s="217" t="s">
        <v>88</v>
      </c>
      <c r="B15" s="31">
        <v>3.07</v>
      </c>
      <c r="C15" s="31">
        <v>0.74</v>
      </c>
      <c r="D15" s="31">
        <v>5.75</v>
      </c>
      <c r="E15" s="31">
        <v>2.27</v>
      </c>
      <c r="F15" s="31">
        <v>10.99</v>
      </c>
      <c r="G15" s="31">
        <v>0.24</v>
      </c>
    </row>
    <row r="16" spans="1:9">
      <c r="A16" s="217" t="s">
        <v>89</v>
      </c>
      <c r="B16" s="31">
        <v>3.14</v>
      </c>
      <c r="C16" s="31">
        <v>1.76</v>
      </c>
      <c r="D16" s="31">
        <v>4.6100000000000003</v>
      </c>
      <c r="E16" s="31">
        <v>1.43</v>
      </c>
      <c r="F16" s="31">
        <v>7.61</v>
      </c>
      <c r="G16" s="31">
        <v>1.96</v>
      </c>
    </row>
    <row r="17" spans="1:18">
      <c r="A17" s="217" t="s">
        <v>989</v>
      </c>
      <c r="B17" s="31">
        <v>2.85</v>
      </c>
      <c r="C17" s="31">
        <v>1.52</v>
      </c>
      <c r="D17" s="31">
        <v>4.2</v>
      </c>
      <c r="E17" s="31">
        <v>1.43</v>
      </c>
      <c r="F17" s="31">
        <v>6.31</v>
      </c>
      <c r="G17" s="31">
        <v>1.77</v>
      </c>
    </row>
    <row r="18" spans="1:18">
      <c r="A18" s="217" t="s">
        <v>1090</v>
      </c>
      <c r="B18" s="31">
        <v>2.65</v>
      </c>
      <c r="C18" s="31">
        <v>1.45</v>
      </c>
      <c r="D18" s="31">
        <v>3.38</v>
      </c>
      <c r="E18" s="31">
        <v>1.54</v>
      </c>
      <c r="F18" s="31">
        <v>5.37</v>
      </c>
      <c r="G18" s="31">
        <v>1.83</v>
      </c>
      <c r="I18" t="str">
        <f>IF(Content!$D$1=1,I19,I20)</f>
        <v>Source: NBU staff estimates.</v>
      </c>
    </row>
    <row r="19" spans="1:18">
      <c r="A19" s="217" t="s">
        <v>92</v>
      </c>
      <c r="B19" s="31">
        <v>2.58</v>
      </c>
      <c r="C19" s="31">
        <v>1.42</v>
      </c>
      <c r="D19" s="31">
        <v>2.58</v>
      </c>
      <c r="E19" s="31">
        <v>1.67</v>
      </c>
      <c r="F19" s="31">
        <v>4.92</v>
      </c>
      <c r="G19" s="31">
        <v>2.25</v>
      </c>
      <c r="I19" s="2" t="s">
        <v>1135</v>
      </c>
      <c r="R19" s="220"/>
    </row>
    <row r="20" spans="1:18">
      <c r="A20" s="217" t="s">
        <v>93</v>
      </c>
      <c r="B20" s="31">
        <v>2.52</v>
      </c>
      <c r="C20" s="31">
        <v>1.26</v>
      </c>
      <c r="D20" s="31">
        <v>2.2599999999999998</v>
      </c>
      <c r="E20" s="31">
        <v>2.0499999999999998</v>
      </c>
      <c r="F20" s="31">
        <v>4.9000000000000004</v>
      </c>
      <c r="G20" s="31">
        <v>1.63</v>
      </c>
      <c r="I20" s="2" t="s">
        <v>129</v>
      </c>
    </row>
    <row r="21" spans="1:18">
      <c r="A21" s="217" t="s">
        <v>486</v>
      </c>
      <c r="B21" s="31">
        <v>2.77</v>
      </c>
      <c r="C21" s="31">
        <v>1.7</v>
      </c>
      <c r="D21" s="31">
        <v>2.37</v>
      </c>
      <c r="E21" s="31">
        <v>2.04</v>
      </c>
      <c r="F21" s="31">
        <v>4.51</v>
      </c>
      <c r="G21" s="31">
        <v>1.91</v>
      </c>
    </row>
    <row r="22" spans="1:18">
      <c r="A22" s="217" t="s">
        <v>1103</v>
      </c>
      <c r="B22" s="31">
        <v>3.1</v>
      </c>
      <c r="C22" s="31">
        <v>2.08</v>
      </c>
      <c r="D22" s="31">
        <v>2.95</v>
      </c>
      <c r="E22" s="31">
        <v>1.8</v>
      </c>
      <c r="F22" s="31">
        <v>4.6500000000000004</v>
      </c>
      <c r="G22" s="31">
        <v>1.99</v>
      </c>
    </row>
    <row r="23" spans="1:18">
      <c r="A23" s="30"/>
      <c r="B23" s="31"/>
      <c r="C23" s="31"/>
      <c r="D23" s="31"/>
      <c r="E23" s="31"/>
      <c r="F23" s="31"/>
      <c r="G23" s="31"/>
    </row>
    <row r="24" spans="1:18">
      <c r="A24" s="30"/>
      <c r="B24" s="31"/>
      <c r="C24" s="31"/>
      <c r="D24" s="31"/>
      <c r="E24" s="31"/>
      <c r="F24" s="31"/>
      <c r="G24" s="31"/>
    </row>
    <row r="25" spans="1:18">
      <c r="A25" s="30"/>
      <c r="B25" s="31"/>
      <c r="C25" s="31"/>
      <c r="D25" s="31"/>
      <c r="E25" s="31"/>
      <c r="F25" s="31"/>
      <c r="G25" s="31"/>
    </row>
    <row r="26" spans="1:18">
      <c r="A26" s="30"/>
      <c r="B26" s="31"/>
      <c r="C26" s="31"/>
      <c r="D26" s="31"/>
      <c r="E26" s="31"/>
      <c r="F26" s="31"/>
      <c r="G26" s="31"/>
    </row>
    <row r="27" spans="1:18">
      <c r="A27" s="30"/>
      <c r="B27" s="31"/>
      <c r="C27" s="31"/>
      <c r="D27" s="31"/>
      <c r="E27" s="31"/>
      <c r="F27" s="31"/>
      <c r="G27" s="31"/>
    </row>
    <row r="28" spans="1:18">
      <c r="A28" s="30"/>
      <c r="B28" s="31"/>
      <c r="C28" s="31"/>
      <c r="D28" s="31"/>
      <c r="E28" s="31"/>
      <c r="F28" s="31"/>
      <c r="G28" s="31"/>
    </row>
    <row r="29" spans="1:18">
      <c r="A29" s="30"/>
      <c r="B29" s="31"/>
      <c r="C29" s="31"/>
      <c r="D29" s="31"/>
      <c r="E29" s="31"/>
      <c r="F29" s="31"/>
      <c r="G29" s="31"/>
    </row>
    <row r="30" spans="1:18">
      <c r="A30" s="30"/>
      <c r="B30" s="31"/>
      <c r="C30" s="31"/>
      <c r="D30" s="31"/>
      <c r="E30" s="31"/>
      <c r="F30" s="31"/>
      <c r="G30" s="31"/>
    </row>
    <row r="31" spans="1:18">
      <c r="A31" s="30"/>
      <c r="B31" s="31"/>
      <c r="C31" s="31"/>
      <c r="D31" s="31"/>
      <c r="E31" s="31"/>
      <c r="F31" s="31"/>
      <c r="G31" s="31"/>
    </row>
    <row r="32" spans="1:18">
      <c r="A32" s="30"/>
      <c r="B32" s="31"/>
      <c r="C32" s="31"/>
      <c r="D32" s="31"/>
      <c r="E32" s="31"/>
      <c r="F32" s="31"/>
      <c r="G32" s="31"/>
    </row>
    <row r="33" spans="1:7">
      <c r="A33" s="30"/>
      <c r="B33" s="31"/>
      <c r="C33" s="31"/>
      <c r="D33" s="31"/>
      <c r="E33" s="31"/>
      <c r="F33" s="31"/>
      <c r="G33" s="31"/>
    </row>
    <row r="34" spans="1:7">
      <c r="A34" s="30"/>
      <c r="B34" s="31"/>
      <c r="C34" s="31"/>
      <c r="D34" s="31"/>
      <c r="E34" s="31"/>
      <c r="F34" s="31"/>
      <c r="G34" s="31"/>
    </row>
    <row r="35" spans="1:7">
      <c r="A35" s="30"/>
      <c r="B35" s="31"/>
      <c r="C35" s="31"/>
      <c r="D35" s="31"/>
      <c r="E35" s="31"/>
      <c r="F35" s="31"/>
      <c r="G35" s="31"/>
    </row>
    <row r="36" spans="1:7">
      <c r="A36" s="30"/>
      <c r="B36" s="31"/>
      <c r="C36" s="31"/>
      <c r="D36" s="31"/>
      <c r="E36" s="31"/>
      <c r="F36" s="31"/>
      <c r="G36" s="31"/>
    </row>
    <row r="37" spans="1:7">
      <c r="B37" s="31"/>
      <c r="C37" s="31"/>
      <c r="D37" s="31"/>
      <c r="E37" s="31"/>
      <c r="F37" s="31"/>
      <c r="G37" s="31"/>
    </row>
    <row r="38" spans="1:7">
      <c r="B38" s="31"/>
      <c r="C38" s="31"/>
      <c r="D38" s="31"/>
      <c r="E38" s="31"/>
      <c r="F38" s="31"/>
      <c r="G38" s="31"/>
    </row>
    <row r="39" spans="1:7">
      <c r="B39" s="31"/>
      <c r="C39" s="31"/>
      <c r="D39" s="31"/>
      <c r="E39" s="31"/>
      <c r="F39" s="31"/>
      <c r="G39" s="31"/>
    </row>
    <row r="40" spans="1:7">
      <c r="B40" s="31"/>
      <c r="C40" s="31"/>
      <c r="D40" s="31"/>
      <c r="E40" s="31"/>
      <c r="F40" s="31"/>
      <c r="G40" s="31"/>
    </row>
    <row r="41" spans="1:7">
      <c r="B41" s="31"/>
      <c r="C41" s="31"/>
      <c r="D41" s="31"/>
      <c r="E41" s="31"/>
      <c r="F41" s="31"/>
      <c r="G41" s="31"/>
    </row>
    <row r="42" spans="1:7">
      <c r="B42" s="31"/>
      <c r="C42" s="31"/>
      <c r="D42" s="31"/>
      <c r="E42" s="31"/>
      <c r="F42" s="31"/>
      <c r="G42" s="31"/>
    </row>
    <row r="43" spans="1:7">
      <c r="B43" s="31"/>
      <c r="C43" s="31"/>
      <c r="D43" s="31"/>
      <c r="E43" s="31"/>
      <c r="F43" s="31"/>
      <c r="G43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5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10">
      <c r="A1" s="59" t="s">
        <v>299</v>
      </c>
      <c r="B1" s="319" t="str">
        <f>IF(Content!$D$1=1,B2,B3)</f>
        <v>Price, USD/t</v>
      </c>
      <c r="C1" s="319" t="str">
        <f>IF(Content!$D$1=1,C2,C3)</f>
        <v>Price, USD/t (previous forecast)</v>
      </c>
      <c r="D1" s="319" t="str">
        <f>IF(Content!$D$1=1,D2,D3)</f>
        <v>Volumes, m t (RHS)</v>
      </c>
      <c r="E1" s="319" t="str">
        <f>IF(Content!$D$1=1,E2,E3)</f>
        <v>Volumes, m t (previous forecast, RHS)</v>
      </c>
      <c r="H1" s="319" t="str">
        <f>IF(Content!$D$1=1,H2,H3)</f>
        <v>Ferrous Metals Exports (four main sub-groups)</v>
      </c>
    </row>
    <row r="2" spans="1:10" hidden="1">
      <c r="B2" s="271" t="s">
        <v>1348</v>
      </c>
      <c r="C2" s="271" t="s">
        <v>1349</v>
      </c>
      <c r="D2" s="271" t="s">
        <v>1350</v>
      </c>
      <c r="E2" s="271" t="s">
        <v>1351</v>
      </c>
      <c r="H2" s="271" t="s">
        <v>1352</v>
      </c>
    </row>
    <row r="3" spans="1:10" hidden="1">
      <c r="B3" s="271" t="s">
        <v>1353</v>
      </c>
      <c r="C3" s="271" t="s">
        <v>1354</v>
      </c>
      <c r="D3" s="271" t="s">
        <v>1355</v>
      </c>
      <c r="E3" s="271" t="s">
        <v>1356</v>
      </c>
      <c r="H3" s="271" t="s">
        <v>1357</v>
      </c>
    </row>
    <row r="4" spans="1:10">
      <c r="B4" s="274">
        <v>243.35</v>
      </c>
      <c r="C4" s="274">
        <v>243.35</v>
      </c>
      <c r="D4" s="274">
        <v>4.22</v>
      </c>
      <c r="E4" s="274"/>
      <c r="G4" s="393"/>
    </row>
    <row r="5" spans="1:10">
      <c r="A5" s="270" t="s">
        <v>86</v>
      </c>
      <c r="B5" s="274">
        <v>298.91000000000003</v>
      </c>
      <c r="C5" s="274">
        <v>298.91000000000003</v>
      </c>
      <c r="D5" s="274">
        <v>4.18</v>
      </c>
      <c r="E5" s="274"/>
      <c r="G5" s="393"/>
    </row>
    <row r="6" spans="1:10">
      <c r="B6" s="274">
        <v>327.31</v>
      </c>
      <c r="C6" s="274">
        <v>327.31</v>
      </c>
      <c r="D6" s="274">
        <v>4.43</v>
      </c>
      <c r="E6" s="274"/>
      <c r="G6" s="393"/>
    </row>
    <row r="7" spans="1:10">
      <c r="A7" s="270" t="s">
        <v>88</v>
      </c>
      <c r="B7" s="274">
        <v>328.23</v>
      </c>
      <c r="C7" s="274">
        <v>328.23</v>
      </c>
      <c r="D7" s="274">
        <v>3.97</v>
      </c>
      <c r="E7" s="274"/>
      <c r="G7" s="393"/>
    </row>
    <row r="8" spans="1:10">
      <c r="B8" s="274">
        <v>385.72</v>
      </c>
      <c r="C8" s="274">
        <v>385.72</v>
      </c>
      <c r="D8" s="274">
        <v>3.64</v>
      </c>
      <c r="E8" s="274"/>
      <c r="G8" s="393"/>
    </row>
    <row r="9" spans="1:10">
      <c r="A9" s="270" t="s">
        <v>90</v>
      </c>
      <c r="B9" s="274">
        <v>414.13</v>
      </c>
      <c r="C9" s="274">
        <v>414.13</v>
      </c>
      <c r="D9" s="274">
        <v>3.09</v>
      </c>
      <c r="E9" s="274"/>
      <c r="G9" s="393"/>
    </row>
    <row r="10" spans="1:10">
      <c r="B10" s="274">
        <v>399.92</v>
      </c>
      <c r="C10" s="274">
        <v>399.92</v>
      </c>
      <c r="D10" s="274">
        <v>3.48</v>
      </c>
      <c r="E10" s="274"/>
      <c r="G10" s="393"/>
    </row>
    <row r="11" spans="1:10">
      <c r="A11" s="270" t="s">
        <v>92</v>
      </c>
      <c r="B11" s="274">
        <v>442.64</v>
      </c>
      <c r="C11" s="274">
        <v>442.64</v>
      </c>
      <c r="D11" s="274">
        <v>3.83</v>
      </c>
      <c r="E11" s="274"/>
      <c r="G11" s="393"/>
    </row>
    <row r="12" spans="1:10">
      <c r="B12" s="274">
        <v>457.45</v>
      </c>
      <c r="C12" s="274">
        <v>457.45</v>
      </c>
      <c r="D12" s="274">
        <v>3.96</v>
      </c>
      <c r="E12" s="274"/>
      <c r="G12" s="393"/>
      <c r="J12" s="393"/>
    </row>
    <row r="13" spans="1:10">
      <c r="A13" s="270" t="s">
        <v>94</v>
      </c>
      <c r="B13" s="274">
        <v>492.58</v>
      </c>
      <c r="C13" s="274">
        <v>492.58</v>
      </c>
      <c r="D13" s="274">
        <v>3.99</v>
      </c>
      <c r="E13" s="274"/>
      <c r="G13" s="393"/>
      <c r="J13" s="393"/>
    </row>
    <row r="14" spans="1:10">
      <c r="B14" s="274">
        <v>492.76</v>
      </c>
      <c r="C14" s="274">
        <v>468.05</v>
      </c>
      <c r="D14" s="274">
        <v>3.45</v>
      </c>
      <c r="E14" s="274">
        <v>3.85</v>
      </c>
      <c r="G14" s="393"/>
      <c r="J14" s="393"/>
    </row>
    <row r="15" spans="1:10">
      <c r="A15" s="270" t="s">
        <v>1045</v>
      </c>
      <c r="B15" s="274">
        <v>455.15</v>
      </c>
      <c r="C15" s="274">
        <v>448.23</v>
      </c>
      <c r="D15" s="274">
        <v>3.98</v>
      </c>
      <c r="E15" s="274">
        <v>4.0999999999999996</v>
      </c>
      <c r="J15" s="393"/>
    </row>
    <row r="16" spans="1:10">
      <c r="B16" s="274">
        <v>431.77</v>
      </c>
      <c r="C16" s="274">
        <v>432.37</v>
      </c>
      <c r="D16" s="274">
        <v>3.98</v>
      </c>
      <c r="E16" s="274">
        <v>4.0999999999999996</v>
      </c>
      <c r="J16" s="393"/>
    </row>
    <row r="17" spans="1:10">
      <c r="A17" s="270" t="s">
        <v>1243</v>
      </c>
      <c r="B17" s="274">
        <v>429.94</v>
      </c>
      <c r="C17" s="274">
        <v>428.02</v>
      </c>
      <c r="D17" s="274">
        <v>4.03</v>
      </c>
      <c r="E17" s="274">
        <v>4.1500000000000004</v>
      </c>
      <c r="J17" s="393"/>
    </row>
    <row r="18" spans="1:10">
      <c r="B18" s="274">
        <v>427.63</v>
      </c>
      <c r="C18" s="274">
        <v>424.94</v>
      </c>
      <c r="D18" s="274">
        <v>3.83</v>
      </c>
      <c r="E18" s="274">
        <v>3.95</v>
      </c>
      <c r="J18" s="393"/>
    </row>
    <row r="19" spans="1:10">
      <c r="A19" s="270" t="s">
        <v>1049</v>
      </c>
      <c r="B19" s="274">
        <v>425</v>
      </c>
      <c r="C19" s="274">
        <v>420</v>
      </c>
      <c r="D19" s="274">
        <v>4.08</v>
      </c>
      <c r="E19" s="274">
        <v>4.2</v>
      </c>
      <c r="J19" s="393"/>
    </row>
    <row r="20" spans="1:10">
      <c r="B20" s="274">
        <v>430.88</v>
      </c>
      <c r="C20" s="274">
        <v>430.88</v>
      </c>
      <c r="D20" s="274">
        <v>4.18</v>
      </c>
      <c r="E20" s="274">
        <v>4.3</v>
      </c>
      <c r="J20" s="393"/>
    </row>
    <row r="21" spans="1:10">
      <c r="A21" s="270" t="s">
        <v>1248</v>
      </c>
      <c r="B21" s="274">
        <v>429.45</v>
      </c>
      <c r="C21" s="274">
        <v>429.46</v>
      </c>
      <c r="D21" s="274">
        <v>4.3</v>
      </c>
      <c r="E21" s="274">
        <v>4.4000000000000004</v>
      </c>
      <c r="H21" s="319" t="str">
        <f>IF(Content!$D$1=1,H22,H23)</f>
        <v>Source: NBU.</v>
      </c>
      <c r="J21" s="393"/>
    </row>
    <row r="22" spans="1:10">
      <c r="B22" s="274">
        <v>441.89</v>
      </c>
      <c r="C22" s="274">
        <v>441.91</v>
      </c>
      <c r="D22" s="274">
        <v>4.16</v>
      </c>
      <c r="E22" s="274">
        <v>4.3</v>
      </c>
      <c r="H22" s="288" t="s">
        <v>144</v>
      </c>
      <c r="J22" s="393"/>
    </row>
    <row r="23" spans="1:10">
      <c r="A23" s="270" t="s">
        <v>1053</v>
      </c>
      <c r="B23" s="274">
        <v>442.26</v>
      </c>
      <c r="C23" s="274">
        <v>442.32</v>
      </c>
      <c r="D23" s="274">
        <v>4.3</v>
      </c>
      <c r="E23" s="274">
        <v>4.5</v>
      </c>
      <c r="H23" s="288" t="s">
        <v>145</v>
      </c>
      <c r="J23" s="393"/>
    </row>
    <row r="26" spans="1:10">
      <c r="B26" s="393"/>
      <c r="C26" s="393"/>
      <c r="D26" s="393"/>
      <c r="E26" s="393"/>
    </row>
    <row r="27" spans="1:10">
      <c r="B27" s="393"/>
      <c r="C27" s="393"/>
      <c r="D27" s="393"/>
      <c r="E27" s="393"/>
    </row>
    <row r="28" spans="1:10">
      <c r="B28" s="393"/>
      <c r="C28" s="393"/>
      <c r="D28" s="393"/>
      <c r="E28" s="393"/>
    </row>
    <row r="29" spans="1:10">
      <c r="B29" s="393"/>
      <c r="C29" s="393"/>
      <c r="D29" s="393"/>
      <c r="E29" s="393"/>
    </row>
    <row r="30" spans="1:10">
      <c r="B30" s="393"/>
      <c r="C30" s="393"/>
      <c r="D30" s="393"/>
      <c r="E30" s="393"/>
    </row>
    <row r="31" spans="1:10">
      <c r="B31" s="393"/>
      <c r="C31" s="393"/>
      <c r="D31" s="393"/>
      <c r="E31" s="393"/>
    </row>
    <row r="32" spans="1:10">
      <c r="B32" s="393"/>
      <c r="C32" s="393"/>
      <c r="D32" s="393"/>
      <c r="E32" s="393"/>
    </row>
    <row r="33" spans="2:5">
      <c r="B33" s="393"/>
      <c r="C33" s="393"/>
      <c r="D33" s="393"/>
      <c r="E33" s="393"/>
    </row>
    <row r="34" spans="2:5">
      <c r="B34" s="393"/>
      <c r="C34" s="393"/>
      <c r="D34" s="393"/>
      <c r="E34" s="393"/>
    </row>
    <row r="35" spans="2:5">
      <c r="B35" s="393"/>
      <c r="C35" s="393"/>
      <c r="D35" s="393"/>
      <c r="E35" s="393"/>
    </row>
    <row r="36" spans="2:5">
      <c r="B36" s="393"/>
      <c r="C36" s="393"/>
      <c r="D36" s="393"/>
      <c r="E36" s="393"/>
    </row>
    <row r="37" spans="2:5">
      <c r="B37" s="393"/>
      <c r="C37" s="393"/>
      <c r="D37" s="393"/>
      <c r="E37" s="393"/>
    </row>
    <row r="38" spans="2:5">
      <c r="B38" s="393"/>
      <c r="C38" s="393"/>
      <c r="D38" s="393"/>
      <c r="E38" s="393"/>
    </row>
    <row r="39" spans="2:5">
      <c r="B39" s="393"/>
      <c r="C39" s="393"/>
      <c r="D39" s="393"/>
      <c r="E39" s="393"/>
    </row>
    <row r="40" spans="2:5">
      <c r="B40" s="393"/>
      <c r="C40" s="393"/>
      <c r="D40" s="393"/>
      <c r="E40" s="393"/>
    </row>
    <row r="41" spans="2:5">
      <c r="B41" s="393"/>
      <c r="C41" s="393"/>
      <c r="D41" s="393"/>
      <c r="E41" s="393"/>
    </row>
    <row r="42" spans="2:5">
      <c r="B42" s="393"/>
      <c r="C42" s="393"/>
      <c r="D42" s="393"/>
      <c r="E42" s="393"/>
    </row>
    <row r="43" spans="2:5">
      <c r="B43" s="393"/>
      <c r="C43" s="393"/>
      <c r="D43" s="393"/>
      <c r="E43" s="393"/>
    </row>
    <row r="44" spans="2:5">
      <c r="B44" s="393"/>
      <c r="C44" s="393"/>
      <c r="D44" s="393"/>
      <c r="E44" s="393"/>
    </row>
    <row r="45" spans="2:5">
      <c r="B45" s="393"/>
      <c r="C45" s="393"/>
      <c r="D45" s="393"/>
      <c r="E45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46"/>
  <sheetViews>
    <sheetView workbookViewId="0">
      <selection activeCell="G42" sqref="G42"/>
    </sheetView>
  </sheetViews>
  <sheetFormatPr defaultColWidth="8.7109375" defaultRowHeight="12.75"/>
  <cols>
    <col min="1" max="6" width="8.7109375" style="270"/>
    <col min="7" max="7" width="13.140625" style="270" bestFit="1" customWidth="1"/>
    <col min="8" max="16384" width="8.7109375" style="270"/>
  </cols>
  <sheetData>
    <row r="1" spans="1:8">
      <c r="A1" s="59" t="s">
        <v>299</v>
      </c>
      <c r="B1" s="319" t="str">
        <f>IF(Content!$D$1=1,B2,B3)</f>
        <v>Price, USD/t</v>
      </c>
      <c r="C1" s="319" t="str">
        <f>IF(Content!$D$1=1,C2,C3)</f>
        <v>Price, USD/t (previous forecast)</v>
      </c>
      <c r="D1" s="319" t="str">
        <f>IF(Content!$D$1=1,D2,D3)</f>
        <v>Volumes, m t (RHS)</v>
      </c>
      <c r="E1" s="319" t="str">
        <f>IF(Content!$D$1=1,E2,E3)</f>
        <v>Volumes, m t (previous forecast, RHS)</v>
      </c>
      <c r="H1" s="319" t="str">
        <f>IF(Content!$D$1=1,H2,H3)</f>
        <v>Grains Exports</v>
      </c>
    </row>
    <row r="2" spans="1:8" hidden="1">
      <c r="B2" s="271" t="s">
        <v>1348</v>
      </c>
      <c r="C2" s="271" t="s">
        <v>1349</v>
      </c>
      <c r="D2" s="271" t="s">
        <v>1350</v>
      </c>
      <c r="E2" s="271" t="s">
        <v>1351</v>
      </c>
      <c r="H2" s="271" t="s">
        <v>1358</v>
      </c>
    </row>
    <row r="3" spans="1:8" hidden="1">
      <c r="B3" s="271" t="s">
        <v>1353</v>
      </c>
      <c r="C3" s="271" t="s">
        <v>1354</v>
      </c>
      <c r="D3" s="271" t="s">
        <v>1355</v>
      </c>
      <c r="E3" s="271" t="s">
        <v>1356</v>
      </c>
      <c r="H3" s="271" t="s">
        <v>1359</v>
      </c>
    </row>
    <row r="4" spans="1:8">
      <c r="B4" s="274">
        <v>153.99</v>
      </c>
      <c r="C4" s="274">
        <v>153.99</v>
      </c>
      <c r="D4" s="274">
        <v>8.98</v>
      </c>
      <c r="E4" s="274"/>
    </row>
    <row r="5" spans="1:8">
      <c r="A5" s="270" t="s">
        <v>86</v>
      </c>
      <c r="B5" s="274">
        <v>156.53</v>
      </c>
      <c r="C5" s="274">
        <v>156.53</v>
      </c>
      <c r="D5" s="274">
        <v>8.42</v>
      </c>
      <c r="E5" s="274"/>
    </row>
    <row r="6" spans="1:8">
      <c r="B6" s="274">
        <v>145.97999999999999</v>
      </c>
      <c r="C6" s="274">
        <v>145.97999999999999</v>
      </c>
      <c r="D6" s="274">
        <v>10.5</v>
      </c>
      <c r="E6" s="274"/>
    </row>
    <row r="7" spans="1:8">
      <c r="A7" s="270" t="s">
        <v>88</v>
      </c>
      <c r="B7" s="274">
        <v>149.16999999999999</v>
      </c>
      <c r="C7" s="274">
        <v>149.16999999999999</v>
      </c>
      <c r="D7" s="274">
        <v>12.34</v>
      </c>
      <c r="E7" s="274"/>
    </row>
    <row r="8" spans="1:8">
      <c r="B8" s="274">
        <v>154.72999999999999</v>
      </c>
      <c r="C8" s="274">
        <v>154.72999999999999</v>
      </c>
      <c r="D8" s="274">
        <v>11.01</v>
      </c>
      <c r="E8" s="274"/>
    </row>
    <row r="9" spans="1:8">
      <c r="A9" s="270" t="s">
        <v>90</v>
      </c>
      <c r="B9" s="274">
        <v>160.27000000000001</v>
      </c>
      <c r="C9" s="274">
        <v>160.27000000000001</v>
      </c>
      <c r="D9" s="274">
        <v>10.050000000000001</v>
      </c>
      <c r="E9" s="274"/>
    </row>
    <row r="10" spans="1:8">
      <c r="B10" s="274">
        <v>151.01</v>
      </c>
      <c r="C10" s="274">
        <v>151.01</v>
      </c>
      <c r="D10" s="274">
        <v>10.38</v>
      </c>
      <c r="E10" s="274"/>
    </row>
    <row r="11" spans="1:8">
      <c r="A11" s="270" t="s">
        <v>92</v>
      </c>
      <c r="B11" s="274">
        <v>155.55000000000001</v>
      </c>
      <c r="C11" s="274">
        <v>155.55000000000001</v>
      </c>
      <c r="D11" s="274">
        <v>10.38</v>
      </c>
      <c r="E11" s="274"/>
    </row>
    <row r="12" spans="1:8">
      <c r="B12" s="274">
        <v>161.53</v>
      </c>
      <c r="C12" s="274">
        <v>161.53</v>
      </c>
      <c r="D12" s="274">
        <v>9.9499999999999993</v>
      </c>
      <c r="E12" s="274"/>
    </row>
    <row r="13" spans="1:8">
      <c r="A13" s="270" t="s">
        <v>94</v>
      </c>
      <c r="B13" s="274">
        <v>180.58</v>
      </c>
      <c r="C13" s="274">
        <v>180.58</v>
      </c>
      <c r="D13" s="274">
        <v>8.7100000000000009</v>
      </c>
      <c r="E13" s="274"/>
    </row>
    <row r="14" spans="1:8">
      <c r="B14" s="274">
        <v>178.3</v>
      </c>
      <c r="C14" s="274">
        <v>168.31</v>
      </c>
      <c r="D14" s="274">
        <v>9.01</v>
      </c>
      <c r="E14" s="274">
        <v>10.3</v>
      </c>
    </row>
    <row r="15" spans="1:8">
      <c r="A15" s="270" t="s">
        <v>1045</v>
      </c>
      <c r="B15" s="274">
        <v>176.74</v>
      </c>
      <c r="C15" s="274">
        <v>167.97</v>
      </c>
      <c r="D15" s="274">
        <v>13.95</v>
      </c>
      <c r="E15" s="274">
        <v>13.06</v>
      </c>
    </row>
    <row r="16" spans="1:8">
      <c r="B16" s="274">
        <v>169.86</v>
      </c>
      <c r="C16" s="274">
        <v>166.93</v>
      </c>
      <c r="D16" s="274">
        <v>10.96</v>
      </c>
      <c r="E16" s="274">
        <v>10.86</v>
      </c>
    </row>
    <row r="17" spans="1:8">
      <c r="A17" s="270" t="s">
        <v>1243</v>
      </c>
      <c r="B17" s="274">
        <v>173.41</v>
      </c>
      <c r="C17" s="274">
        <v>170.52</v>
      </c>
      <c r="D17" s="274">
        <v>9.7799999999999994</v>
      </c>
      <c r="E17" s="274">
        <v>9.7799999999999994</v>
      </c>
    </row>
    <row r="18" spans="1:8">
      <c r="B18" s="274">
        <v>175.46</v>
      </c>
      <c r="C18" s="274">
        <v>166.28</v>
      </c>
      <c r="D18" s="274">
        <v>10.16</v>
      </c>
      <c r="E18" s="274">
        <v>10.16</v>
      </c>
    </row>
    <row r="19" spans="1:8">
      <c r="A19" s="270" t="s">
        <v>1049</v>
      </c>
      <c r="B19" s="274">
        <v>173.13</v>
      </c>
      <c r="C19" s="274">
        <v>168.08</v>
      </c>
      <c r="D19" s="274">
        <v>13.56</v>
      </c>
      <c r="E19" s="274">
        <v>13.56</v>
      </c>
    </row>
    <row r="20" spans="1:8">
      <c r="B20" s="274">
        <v>172.5</v>
      </c>
      <c r="C20" s="274">
        <v>170.86</v>
      </c>
      <c r="D20" s="274">
        <v>11.66</v>
      </c>
      <c r="E20" s="274">
        <v>11.66</v>
      </c>
    </row>
    <row r="21" spans="1:8">
      <c r="A21" s="270" t="s">
        <v>1248</v>
      </c>
      <c r="B21" s="274">
        <v>176.67</v>
      </c>
      <c r="C21" s="274">
        <v>176.28</v>
      </c>
      <c r="D21" s="274">
        <v>10.08</v>
      </c>
      <c r="E21" s="274">
        <v>10.08</v>
      </c>
      <c r="H21" s="319" t="str">
        <f>IF(Content!$D$1=1,H22,H23)</f>
        <v>Source: NBU.</v>
      </c>
    </row>
    <row r="22" spans="1:8">
      <c r="B22" s="274">
        <v>178.53</v>
      </c>
      <c r="C22" s="274">
        <v>169.57</v>
      </c>
      <c r="D22" s="274">
        <v>10.16</v>
      </c>
      <c r="E22" s="274">
        <v>10.16</v>
      </c>
      <c r="H22" s="288" t="s">
        <v>144</v>
      </c>
    </row>
    <row r="23" spans="1:8">
      <c r="A23" s="270" t="s">
        <v>1053</v>
      </c>
      <c r="B23" s="274">
        <v>176.55</v>
      </c>
      <c r="C23" s="274">
        <v>172.9</v>
      </c>
      <c r="D23" s="274">
        <v>13.56</v>
      </c>
      <c r="E23" s="274">
        <v>13.56</v>
      </c>
      <c r="H23" s="288" t="s">
        <v>145</v>
      </c>
    </row>
    <row r="26" spans="1:8">
      <c r="B26" s="393"/>
      <c r="C26" s="393"/>
      <c r="D26" s="393"/>
      <c r="E26" s="393"/>
    </row>
    <row r="27" spans="1:8">
      <c r="B27" s="393"/>
      <c r="C27" s="393"/>
      <c r="D27" s="393"/>
      <c r="E27" s="393"/>
    </row>
    <row r="28" spans="1:8">
      <c r="B28" s="393"/>
      <c r="C28" s="393"/>
      <c r="D28" s="393"/>
      <c r="E28" s="393"/>
    </row>
    <row r="29" spans="1:8">
      <c r="B29" s="393"/>
      <c r="C29" s="393"/>
      <c r="D29" s="393"/>
      <c r="E29" s="393"/>
    </row>
    <row r="30" spans="1:8">
      <c r="B30" s="393"/>
      <c r="C30" s="393"/>
      <c r="D30" s="393"/>
      <c r="E30" s="393"/>
    </row>
    <row r="31" spans="1:8">
      <c r="B31" s="393"/>
      <c r="C31" s="393"/>
      <c r="D31" s="393"/>
      <c r="E31" s="393"/>
    </row>
    <row r="32" spans="1:8">
      <c r="B32" s="393"/>
      <c r="C32" s="393"/>
      <c r="D32" s="393"/>
      <c r="E32" s="393"/>
    </row>
    <row r="33" spans="2:5">
      <c r="B33" s="393"/>
      <c r="C33" s="393"/>
      <c r="D33" s="393"/>
      <c r="E33" s="393"/>
    </row>
    <row r="34" spans="2:5">
      <c r="B34" s="393"/>
      <c r="C34" s="393"/>
      <c r="D34" s="393"/>
      <c r="E34" s="393"/>
    </row>
    <row r="35" spans="2:5">
      <c r="B35" s="393"/>
      <c r="C35" s="393"/>
      <c r="D35" s="393"/>
      <c r="E35" s="393"/>
    </row>
    <row r="36" spans="2:5">
      <c r="B36" s="393"/>
      <c r="C36" s="393"/>
      <c r="D36" s="393"/>
      <c r="E36" s="393"/>
    </row>
    <row r="37" spans="2:5">
      <c r="B37" s="393"/>
      <c r="C37" s="393"/>
      <c r="D37" s="393"/>
      <c r="E37" s="393"/>
    </row>
    <row r="38" spans="2:5">
      <c r="B38" s="393"/>
      <c r="C38" s="393"/>
      <c r="D38" s="393"/>
      <c r="E38" s="393"/>
    </row>
    <row r="39" spans="2:5">
      <c r="B39" s="393"/>
      <c r="C39" s="393"/>
      <c r="D39" s="393"/>
      <c r="E39" s="393"/>
    </row>
    <row r="40" spans="2:5">
      <c r="B40" s="393"/>
      <c r="C40" s="393"/>
      <c r="D40" s="393"/>
      <c r="E40" s="393"/>
    </row>
    <row r="41" spans="2:5">
      <c r="B41" s="393"/>
      <c r="C41" s="393"/>
      <c r="D41" s="393"/>
      <c r="E41" s="393"/>
    </row>
    <row r="42" spans="2:5">
      <c r="B42" s="393"/>
      <c r="C42" s="393"/>
      <c r="D42" s="393"/>
      <c r="E42" s="393"/>
    </row>
    <row r="43" spans="2:5">
      <c r="B43" s="393"/>
      <c r="C43" s="393"/>
      <c r="D43" s="393"/>
      <c r="E43" s="393"/>
    </row>
    <row r="44" spans="2:5">
      <c r="B44" s="393"/>
      <c r="C44" s="393"/>
      <c r="D44" s="393"/>
      <c r="E44" s="393"/>
    </row>
    <row r="45" spans="2:5">
      <c r="B45" s="393"/>
      <c r="C45" s="393"/>
      <c r="D45" s="393"/>
      <c r="E45" s="393"/>
    </row>
    <row r="46" spans="2:5">
      <c r="B46" s="393"/>
      <c r="C46" s="393"/>
      <c r="D46" s="393"/>
      <c r="E46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46"/>
  <sheetViews>
    <sheetView workbookViewId="0">
      <selection activeCell="G42" sqref="G42"/>
    </sheetView>
  </sheetViews>
  <sheetFormatPr defaultColWidth="8.7109375" defaultRowHeight="12.75"/>
  <cols>
    <col min="1" max="16384" width="8.7109375" style="270"/>
  </cols>
  <sheetData>
    <row r="1" spans="1:8">
      <c r="A1" s="59" t="s">
        <v>299</v>
      </c>
      <c r="B1" s="319" t="str">
        <f>IF(Content!$D$1=1,B2,B3)</f>
        <v>Price, USD/thsd. m3 (RHS)</v>
      </c>
      <c r="C1" s="319" t="str">
        <f>IF(Content!$D$1=1,C2,C3)</f>
        <v>Price, USD/thsd. m3 (previous forecast, RHS)</v>
      </c>
      <c r="D1" s="319" t="str">
        <f>IF(Content!$D$1=1,D2,D3)</f>
        <v>Volumes, bn. m3</v>
      </c>
      <c r="E1" s="319" t="str">
        <f>IF(Content!$D$1=1,E2,E3)</f>
        <v>Volumes, bn. m3 (previous forecast)</v>
      </c>
      <c r="F1" s="271"/>
      <c r="G1" s="271"/>
      <c r="H1" s="319" t="str">
        <f>IF(Content!$D$1=1,H2,H3)</f>
        <v>Gas Imports</v>
      </c>
    </row>
    <row r="2" spans="1:8" ht="15" hidden="1">
      <c r="B2" s="271" t="s">
        <v>1360</v>
      </c>
      <c r="C2" s="271" t="s">
        <v>1361</v>
      </c>
      <c r="D2" s="271" t="s">
        <v>1734</v>
      </c>
      <c r="E2" s="271" t="s">
        <v>1362</v>
      </c>
      <c r="F2" s="271"/>
      <c r="G2" s="271"/>
      <c r="H2" s="271" t="s">
        <v>1810</v>
      </c>
    </row>
    <row r="3" spans="1:8" ht="14.25" hidden="1">
      <c r="B3" s="271" t="s">
        <v>1363</v>
      </c>
      <c r="C3" s="271" t="s">
        <v>1364</v>
      </c>
      <c r="D3" s="271" t="s">
        <v>1365</v>
      </c>
      <c r="E3" s="271" t="s">
        <v>1366</v>
      </c>
      <c r="H3" s="271" t="s">
        <v>1811</v>
      </c>
    </row>
    <row r="4" spans="1:8">
      <c r="B4" s="274">
        <v>197.36</v>
      </c>
      <c r="C4" s="274">
        <v>197.36</v>
      </c>
      <c r="D4" s="274">
        <v>2.65</v>
      </c>
      <c r="E4" s="274"/>
    </row>
    <row r="5" spans="1:8">
      <c r="A5" s="270" t="s">
        <v>86</v>
      </c>
      <c r="B5" s="274">
        <v>179.38</v>
      </c>
      <c r="C5" s="274">
        <v>179.38</v>
      </c>
      <c r="D5" s="274">
        <v>0.35</v>
      </c>
      <c r="E5" s="274"/>
    </row>
    <row r="6" spans="1:8">
      <c r="B6" s="274">
        <v>191.51</v>
      </c>
      <c r="C6" s="274">
        <v>191.51</v>
      </c>
      <c r="D6" s="274">
        <v>3.18</v>
      </c>
      <c r="E6" s="274"/>
    </row>
    <row r="7" spans="1:8">
      <c r="A7" s="270" t="s">
        <v>88</v>
      </c>
      <c r="B7" s="274">
        <v>210.85</v>
      </c>
      <c r="C7" s="274">
        <v>210.85</v>
      </c>
      <c r="D7" s="274">
        <v>4.72</v>
      </c>
      <c r="E7" s="274"/>
    </row>
    <row r="8" spans="1:8">
      <c r="B8" s="274">
        <v>241.82</v>
      </c>
      <c r="C8" s="274">
        <v>241.82</v>
      </c>
      <c r="D8" s="274">
        <v>4.2300000000000004</v>
      </c>
      <c r="E8" s="274"/>
    </row>
    <row r="9" spans="1:8">
      <c r="A9" s="270" t="s">
        <v>90</v>
      </c>
      <c r="B9" s="274">
        <v>213.31</v>
      </c>
      <c r="C9" s="274">
        <v>213.31</v>
      </c>
      <c r="D9" s="274">
        <v>2.89</v>
      </c>
      <c r="E9" s="274"/>
    </row>
    <row r="10" spans="1:8">
      <c r="B10" s="274">
        <v>215.75</v>
      </c>
      <c r="C10" s="274">
        <v>215.75</v>
      </c>
      <c r="D10" s="274">
        <v>3.5</v>
      </c>
      <c r="E10" s="274"/>
    </row>
    <row r="11" spans="1:8">
      <c r="A11" s="270" t="s">
        <v>92</v>
      </c>
      <c r="B11" s="274">
        <v>250.88</v>
      </c>
      <c r="C11" s="274">
        <v>250.88</v>
      </c>
      <c r="D11" s="274">
        <v>3.32</v>
      </c>
      <c r="E11" s="274"/>
    </row>
    <row r="12" spans="1:8">
      <c r="B12" s="274">
        <v>289.45</v>
      </c>
      <c r="C12" s="274">
        <v>289.45</v>
      </c>
      <c r="D12" s="274">
        <v>1.76</v>
      </c>
      <c r="E12" s="274"/>
    </row>
    <row r="13" spans="1:8">
      <c r="A13" s="270" t="s">
        <v>94</v>
      </c>
      <c r="B13" s="274">
        <v>274.83999999999997</v>
      </c>
      <c r="C13" s="274">
        <v>274.83999999999997</v>
      </c>
      <c r="D13" s="274">
        <v>2.58</v>
      </c>
      <c r="E13" s="274"/>
    </row>
    <row r="14" spans="1:8">
      <c r="B14" s="274">
        <v>293.01</v>
      </c>
      <c r="C14" s="274">
        <v>265</v>
      </c>
      <c r="D14" s="274">
        <v>3.76</v>
      </c>
      <c r="E14" s="274">
        <v>3.2</v>
      </c>
    </row>
    <row r="15" spans="1:8">
      <c r="A15" s="270" t="s">
        <v>1045</v>
      </c>
      <c r="B15" s="274">
        <v>351.79</v>
      </c>
      <c r="C15" s="274">
        <v>275.19</v>
      </c>
      <c r="D15" s="274">
        <v>1.9</v>
      </c>
      <c r="E15" s="274">
        <v>2.6</v>
      </c>
    </row>
    <row r="16" spans="1:8">
      <c r="B16" s="274">
        <v>357.67</v>
      </c>
      <c r="C16" s="274">
        <v>280.67</v>
      </c>
      <c r="D16" s="274">
        <v>3</v>
      </c>
      <c r="E16" s="274">
        <v>3</v>
      </c>
    </row>
    <row r="17" spans="1:8">
      <c r="A17" s="270" t="s">
        <v>1243</v>
      </c>
      <c r="B17" s="274">
        <v>338.38</v>
      </c>
      <c r="C17" s="274">
        <v>280</v>
      </c>
      <c r="D17" s="274">
        <v>3.09</v>
      </c>
      <c r="E17" s="274">
        <v>3.09</v>
      </c>
    </row>
    <row r="18" spans="1:8">
      <c r="B18" s="274">
        <v>333.21</v>
      </c>
      <c r="C18" s="274">
        <v>274.82</v>
      </c>
      <c r="D18" s="274">
        <v>2.8</v>
      </c>
      <c r="E18" s="274">
        <v>2.8</v>
      </c>
    </row>
    <row r="19" spans="1:8">
      <c r="A19" s="270" t="s">
        <v>1049</v>
      </c>
      <c r="B19" s="274">
        <v>349.69</v>
      </c>
      <c r="C19" s="274">
        <v>283.88</v>
      </c>
      <c r="D19" s="274">
        <v>1.6</v>
      </c>
      <c r="E19" s="274">
        <v>1.6</v>
      </c>
    </row>
    <row r="20" spans="1:8">
      <c r="B20" s="274">
        <v>343.33</v>
      </c>
      <c r="C20" s="274">
        <v>280.24</v>
      </c>
      <c r="D20" s="274">
        <v>2.7</v>
      </c>
      <c r="E20" s="274">
        <v>2.7</v>
      </c>
    </row>
    <row r="21" spans="1:8">
      <c r="A21" s="270" t="s">
        <v>1248</v>
      </c>
      <c r="B21" s="274">
        <v>324.5</v>
      </c>
      <c r="C21" s="274">
        <v>275.3</v>
      </c>
      <c r="D21" s="274">
        <v>2</v>
      </c>
      <c r="E21" s="274">
        <v>2</v>
      </c>
      <c r="H21" s="319" t="str">
        <f>IF(Content!$D$1=1,H22,H23)</f>
        <v>Source: NBU.</v>
      </c>
    </row>
    <row r="22" spans="1:8">
      <c r="B22" s="274">
        <v>324</v>
      </c>
      <c r="C22" s="274">
        <v>277.67</v>
      </c>
      <c r="D22" s="274">
        <v>2.4</v>
      </c>
      <c r="E22" s="274">
        <v>2.4</v>
      </c>
      <c r="H22" s="288" t="s">
        <v>144</v>
      </c>
    </row>
    <row r="23" spans="1:8">
      <c r="A23" s="270" t="s">
        <v>1053</v>
      </c>
      <c r="B23" s="274">
        <v>333.33</v>
      </c>
      <c r="C23" s="274">
        <v>286.22000000000003</v>
      </c>
      <c r="D23" s="274">
        <v>2.4</v>
      </c>
      <c r="E23" s="274">
        <v>2.4</v>
      </c>
      <c r="H23" s="288" t="s">
        <v>145</v>
      </c>
    </row>
    <row r="26" spans="1:8">
      <c r="B26" s="393"/>
      <c r="C26" s="393"/>
      <c r="D26" s="393"/>
      <c r="E26" s="393"/>
    </row>
    <row r="27" spans="1:8">
      <c r="B27" s="393"/>
      <c r="C27" s="393"/>
      <c r="D27" s="393"/>
      <c r="E27" s="393"/>
    </row>
    <row r="28" spans="1:8">
      <c r="B28" s="393"/>
      <c r="C28" s="393"/>
      <c r="D28" s="393"/>
      <c r="E28" s="393"/>
    </row>
    <row r="29" spans="1:8">
      <c r="B29" s="393"/>
      <c r="C29" s="393"/>
      <c r="D29" s="393"/>
      <c r="E29" s="393"/>
    </row>
    <row r="30" spans="1:8">
      <c r="B30" s="393"/>
      <c r="C30" s="393"/>
      <c r="D30" s="393"/>
      <c r="E30" s="393"/>
    </row>
    <row r="31" spans="1:8">
      <c r="B31" s="393"/>
      <c r="C31" s="393"/>
      <c r="D31" s="393"/>
      <c r="E31" s="393"/>
    </row>
    <row r="32" spans="1:8">
      <c r="B32" s="393"/>
      <c r="C32" s="393"/>
      <c r="D32" s="393"/>
      <c r="E32" s="393"/>
    </row>
    <row r="33" spans="2:5">
      <c r="B33" s="393"/>
      <c r="C33" s="393"/>
      <c r="D33" s="393"/>
      <c r="E33" s="393"/>
    </row>
    <row r="34" spans="2:5">
      <c r="B34" s="393"/>
      <c r="C34" s="393"/>
      <c r="D34" s="393"/>
      <c r="E34" s="393"/>
    </row>
    <row r="35" spans="2:5">
      <c r="B35" s="393"/>
      <c r="C35" s="393"/>
      <c r="D35" s="393"/>
      <c r="E35" s="393"/>
    </row>
    <row r="36" spans="2:5">
      <c r="B36" s="393"/>
      <c r="C36" s="393"/>
      <c r="D36" s="393"/>
      <c r="E36" s="393"/>
    </row>
    <row r="37" spans="2:5">
      <c r="B37" s="393"/>
      <c r="C37" s="393"/>
      <c r="D37" s="393"/>
      <c r="E37" s="393"/>
    </row>
    <row r="38" spans="2:5">
      <c r="B38" s="393"/>
      <c r="C38" s="393"/>
      <c r="D38" s="393"/>
      <c r="E38" s="393"/>
    </row>
    <row r="39" spans="2:5">
      <c r="B39" s="393"/>
      <c r="C39" s="393"/>
      <c r="D39" s="393"/>
      <c r="E39" s="393"/>
    </row>
    <row r="40" spans="2:5">
      <c r="B40" s="393"/>
      <c r="C40" s="393"/>
      <c r="D40" s="393"/>
      <c r="E40" s="393"/>
    </row>
    <row r="41" spans="2:5">
      <c r="B41" s="393"/>
      <c r="C41" s="393"/>
      <c r="D41" s="393"/>
      <c r="E41" s="393"/>
    </row>
    <row r="42" spans="2:5">
      <c r="B42" s="393"/>
      <c r="C42" s="393"/>
      <c r="D42" s="393"/>
      <c r="E42" s="393"/>
    </row>
    <row r="43" spans="2:5">
      <c r="B43" s="393"/>
      <c r="C43" s="393"/>
      <c r="D43" s="393"/>
      <c r="E43" s="393"/>
    </row>
    <row r="44" spans="2:5">
      <c r="B44" s="393"/>
      <c r="C44" s="393"/>
      <c r="D44" s="393"/>
      <c r="E44" s="393"/>
    </row>
    <row r="45" spans="2:5">
      <c r="B45" s="393"/>
      <c r="C45" s="393"/>
      <c r="D45" s="393"/>
      <c r="E45" s="393"/>
    </row>
    <row r="46" spans="2:5">
      <c r="B46" s="393"/>
      <c r="C46" s="393"/>
      <c r="D46" s="393"/>
      <c r="E46" s="3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36"/>
  <sheetViews>
    <sheetView workbookViewId="0">
      <selection activeCell="G42" sqref="G42"/>
    </sheetView>
  </sheetViews>
  <sheetFormatPr defaultColWidth="8.7109375" defaultRowHeight="12.75"/>
  <cols>
    <col min="1" max="5" width="8.7109375" style="270"/>
    <col min="6" max="8" width="8.7109375" style="288"/>
    <col min="9" max="16384" width="8.7109375" style="270"/>
  </cols>
  <sheetData>
    <row r="1" spans="1:12">
      <c r="A1" s="59" t="s">
        <v>299</v>
      </c>
      <c r="B1" s="319" t="str">
        <f>IF(Content!$D$1=1,B2,B3)</f>
        <v>FDI</v>
      </c>
      <c r="C1" s="319" t="str">
        <f>IF(Content!$D$1=1,C2,C3)</f>
        <v>FX cash outside banks</v>
      </c>
      <c r="D1" s="319" t="str">
        <f>IF(Content!$D$1=1,D2,D3)</f>
        <v>Others</v>
      </c>
      <c r="E1" s="319" t="str">
        <f>IF(Content!$D$1=1,E2,E3)</f>
        <v>Financial account</v>
      </c>
      <c r="F1" s="319" t="str">
        <f>IF(Content!$D$1=1,F2,F3)</f>
        <v>Financial account (previous forecast)</v>
      </c>
      <c r="G1" s="390"/>
      <c r="H1" s="391"/>
      <c r="I1" s="276"/>
      <c r="J1" s="319" t="str">
        <f>IF(Content!$D$1=1,J2,J3)</f>
        <v>Financial Account, USD bn</v>
      </c>
      <c r="K1" s="271"/>
      <c r="L1" s="271"/>
    </row>
    <row r="2" spans="1:12" hidden="1">
      <c r="A2" s="272"/>
      <c r="B2" s="276" t="s">
        <v>1367</v>
      </c>
      <c r="C2" s="276" t="s">
        <v>1368</v>
      </c>
      <c r="D2" s="276" t="s">
        <v>249</v>
      </c>
      <c r="E2" s="276" t="s">
        <v>422</v>
      </c>
      <c r="F2" s="390" t="s">
        <v>1369</v>
      </c>
      <c r="G2" s="390"/>
      <c r="H2" s="391"/>
      <c r="I2" s="276"/>
      <c r="J2" s="389" t="s">
        <v>1370</v>
      </c>
      <c r="K2" s="271"/>
      <c r="L2" s="271"/>
    </row>
    <row r="3" spans="1:12" hidden="1">
      <c r="A3" s="272"/>
      <c r="B3" s="276" t="s">
        <v>425</v>
      </c>
      <c r="C3" s="276" t="s">
        <v>428</v>
      </c>
      <c r="D3" s="276" t="s">
        <v>242</v>
      </c>
      <c r="E3" s="276" t="s">
        <v>431</v>
      </c>
      <c r="F3" s="390" t="s">
        <v>1371</v>
      </c>
      <c r="G3" s="390"/>
      <c r="H3" s="391"/>
      <c r="I3" s="276"/>
      <c r="J3" s="389" t="s">
        <v>1372</v>
      </c>
      <c r="K3" s="271"/>
      <c r="L3" s="271"/>
    </row>
    <row r="4" spans="1:12">
      <c r="A4" s="397">
        <v>2014</v>
      </c>
      <c r="B4" s="274">
        <v>-0.29899999999999999</v>
      </c>
      <c r="C4" s="274">
        <v>3.452</v>
      </c>
      <c r="D4" s="274">
        <v>5.9580000000000002</v>
      </c>
      <c r="E4" s="274">
        <v>9.1</v>
      </c>
      <c r="F4" s="278">
        <v>9.1</v>
      </c>
      <c r="G4" s="278"/>
      <c r="H4" s="279"/>
      <c r="I4" s="280"/>
      <c r="J4" s="271"/>
      <c r="K4" s="271"/>
      <c r="L4" s="271"/>
    </row>
    <row r="5" spans="1:12">
      <c r="A5" s="397">
        <v>2015</v>
      </c>
      <c r="B5" s="274">
        <v>-3.012</v>
      </c>
      <c r="C5" s="274">
        <v>-0.16800000000000001</v>
      </c>
      <c r="D5" s="274">
        <v>4.4029999999999996</v>
      </c>
      <c r="E5" s="274">
        <v>1.2</v>
      </c>
      <c r="F5" s="278">
        <v>1.2</v>
      </c>
      <c r="G5" s="278"/>
      <c r="H5" s="279"/>
      <c r="I5" s="280"/>
      <c r="J5" s="271"/>
      <c r="K5" s="271"/>
      <c r="L5" s="271"/>
    </row>
    <row r="6" spans="1:12">
      <c r="A6" s="397">
        <v>2016</v>
      </c>
      <c r="B6" s="274">
        <v>-3.2679999999999998</v>
      </c>
      <c r="C6" s="274">
        <v>-2.722</v>
      </c>
      <c r="D6" s="274">
        <v>3.3959999999999999</v>
      </c>
      <c r="E6" s="274">
        <v>-2.6</v>
      </c>
      <c r="F6" s="278">
        <v>-2.6</v>
      </c>
      <c r="G6" s="278"/>
      <c r="H6" s="279"/>
      <c r="I6" s="280"/>
      <c r="J6" s="271"/>
      <c r="K6" s="271"/>
      <c r="L6" s="271"/>
    </row>
    <row r="7" spans="1:12">
      <c r="A7" s="397">
        <v>2017</v>
      </c>
      <c r="B7" s="274">
        <v>-2.593</v>
      </c>
      <c r="C7" s="274">
        <v>0.39300000000000002</v>
      </c>
      <c r="D7" s="274">
        <v>-2.8119999999999998</v>
      </c>
      <c r="E7" s="274">
        <v>-5</v>
      </c>
      <c r="F7" s="278">
        <v>-5</v>
      </c>
      <c r="G7" s="278"/>
      <c r="H7" s="279"/>
      <c r="I7" s="280"/>
      <c r="J7" s="271"/>
      <c r="K7" s="271"/>
      <c r="L7" s="271"/>
    </row>
    <row r="8" spans="1:12">
      <c r="A8" s="397">
        <v>2018</v>
      </c>
      <c r="B8" s="274">
        <v>-2.1669999999999998</v>
      </c>
      <c r="C8" s="274">
        <v>1.4219999999999999</v>
      </c>
      <c r="D8" s="274">
        <v>-3.452</v>
      </c>
      <c r="E8" s="274">
        <v>-4.2</v>
      </c>
      <c r="F8" s="278">
        <v>-4</v>
      </c>
      <c r="G8" s="278"/>
      <c r="H8" s="279"/>
      <c r="I8" s="280"/>
      <c r="J8" s="271"/>
      <c r="K8" s="271"/>
      <c r="L8" s="271"/>
    </row>
    <row r="9" spans="1:12">
      <c r="A9" s="397">
        <v>2019</v>
      </c>
      <c r="B9" s="274">
        <v>-2</v>
      </c>
      <c r="C9" s="274">
        <v>-0.32500000000000001</v>
      </c>
      <c r="D9" s="274">
        <v>0.39700000000000002</v>
      </c>
      <c r="E9" s="274">
        <v>-1.9</v>
      </c>
      <c r="F9" s="278">
        <v>-2.4</v>
      </c>
      <c r="G9" s="278"/>
      <c r="H9" s="279"/>
      <c r="I9" s="280"/>
      <c r="J9" s="271"/>
      <c r="K9" s="271"/>
      <c r="L9" s="271"/>
    </row>
    <row r="10" spans="1:12">
      <c r="A10" s="397">
        <v>2020</v>
      </c>
      <c r="B10" s="274">
        <v>-2.5</v>
      </c>
      <c r="C10" s="274">
        <v>-0.3</v>
      </c>
      <c r="D10" s="274">
        <v>-1.0920000000000001</v>
      </c>
      <c r="E10" s="274">
        <v>-3.9</v>
      </c>
      <c r="F10" s="278">
        <v>-3.5</v>
      </c>
      <c r="G10" s="278"/>
      <c r="H10" s="279"/>
      <c r="I10" s="280"/>
      <c r="J10" s="271"/>
      <c r="K10" s="271"/>
      <c r="L10" s="271"/>
    </row>
    <row r="11" spans="1:12">
      <c r="A11" s="281"/>
      <c r="B11" s="282"/>
      <c r="C11" s="282"/>
      <c r="D11" s="283"/>
      <c r="E11" s="283"/>
      <c r="F11" s="284"/>
      <c r="G11" s="284"/>
      <c r="H11" s="284"/>
      <c r="I11" s="280"/>
      <c r="J11" s="271"/>
      <c r="K11" s="271"/>
      <c r="L11" s="271"/>
    </row>
    <row r="12" spans="1:12">
      <c r="A12" s="285"/>
      <c r="B12" s="282"/>
      <c r="C12" s="282"/>
      <c r="D12" s="283"/>
      <c r="E12" s="283"/>
      <c r="F12" s="284"/>
      <c r="G12" s="284"/>
      <c r="H12" s="284"/>
      <c r="I12" s="280"/>
      <c r="J12" s="271"/>
      <c r="K12" s="271"/>
      <c r="L12" s="271"/>
    </row>
    <row r="13" spans="1:12">
      <c r="A13" s="285"/>
      <c r="B13" s="282"/>
      <c r="C13" s="282"/>
      <c r="D13" s="282"/>
      <c r="E13" s="282"/>
      <c r="F13" s="282"/>
      <c r="G13" s="284"/>
      <c r="H13" s="284"/>
      <c r="I13" s="280"/>
      <c r="J13" s="271"/>
      <c r="K13" s="271"/>
      <c r="L13" s="271"/>
    </row>
    <row r="14" spans="1:12">
      <c r="A14" s="285"/>
      <c r="B14" s="282"/>
      <c r="C14" s="282"/>
      <c r="D14" s="282"/>
      <c r="E14" s="282"/>
      <c r="F14" s="282"/>
      <c r="G14" s="284"/>
      <c r="H14" s="284"/>
      <c r="I14" s="280"/>
      <c r="J14" s="271"/>
      <c r="K14" s="271"/>
      <c r="L14" s="271"/>
    </row>
    <row r="15" spans="1:12">
      <c r="A15" s="285"/>
      <c r="B15" s="282"/>
      <c r="C15" s="282"/>
      <c r="D15" s="282"/>
      <c r="E15" s="282"/>
      <c r="F15" s="282"/>
      <c r="G15" s="284"/>
      <c r="H15" s="284"/>
      <c r="I15" s="280"/>
      <c r="J15" s="271"/>
      <c r="K15" s="271"/>
      <c r="L15" s="271"/>
    </row>
    <row r="16" spans="1:12">
      <c r="A16" s="285"/>
      <c r="B16" s="282"/>
      <c r="C16" s="282"/>
      <c r="D16" s="282"/>
      <c r="E16" s="282"/>
      <c r="F16" s="282"/>
      <c r="G16" s="284"/>
      <c r="H16" s="284"/>
      <c r="I16" s="280"/>
      <c r="J16" s="271"/>
      <c r="K16" s="271"/>
      <c r="L16" s="271"/>
    </row>
    <row r="17" spans="1:12">
      <c r="A17" s="285"/>
      <c r="B17" s="282"/>
      <c r="C17" s="282"/>
      <c r="D17" s="282"/>
      <c r="E17" s="282"/>
      <c r="F17" s="282"/>
      <c r="G17" s="284"/>
      <c r="H17" s="284"/>
      <c r="I17" s="280"/>
      <c r="J17" s="271"/>
      <c r="K17" s="271"/>
      <c r="L17" s="271"/>
    </row>
    <row r="18" spans="1:12">
      <c r="A18" s="285"/>
      <c r="B18" s="282"/>
      <c r="C18" s="282"/>
      <c r="D18" s="282"/>
      <c r="E18" s="282"/>
      <c r="F18" s="282"/>
      <c r="G18" s="284"/>
      <c r="H18" s="284"/>
      <c r="I18" s="280"/>
      <c r="J18" s="271"/>
      <c r="K18" s="271"/>
      <c r="L18" s="271"/>
    </row>
    <row r="19" spans="1:12">
      <c r="A19" s="286"/>
      <c r="B19" s="282"/>
      <c r="C19" s="282"/>
      <c r="D19" s="282"/>
      <c r="E19" s="282"/>
      <c r="F19" s="282"/>
      <c r="G19" s="279"/>
      <c r="H19" s="279"/>
      <c r="I19" s="280"/>
      <c r="J19" s="271"/>
      <c r="K19" s="271"/>
      <c r="L19" s="271"/>
    </row>
    <row r="20" spans="1:12">
      <c r="A20" s="286"/>
      <c r="B20" s="274"/>
      <c r="C20" s="274"/>
      <c r="D20" s="280"/>
      <c r="E20" s="282"/>
      <c r="F20" s="282"/>
      <c r="G20" s="279"/>
      <c r="H20" s="279"/>
      <c r="I20" s="280"/>
      <c r="J20" s="319" t="str">
        <f>IF(Content!$D$1=1,J21,J22)</f>
        <v>Source: NBU.</v>
      </c>
      <c r="K20" s="271"/>
      <c r="L20" s="271"/>
    </row>
    <row r="21" spans="1:12">
      <c r="A21" s="286"/>
      <c r="B21" s="274"/>
      <c r="C21" s="274"/>
      <c r="D21" s="280"/>
      <c r="E21" s="282"/>
      <c r="F21" s="282"/>
      <c r="G21" s="279"/>
      <c r="H21" s="279"/>
      <c r="I21" s="280"/>
      <c r="J21" s="288" t="s">
        <v>144</v>
      </c>
      <c r="K21" s="271"/>
      <c r="L21" s="271"/>
    </row>
    <row r="22" spans="1:12">
      <c r="A22" s="286"/>
      <c r="B22" s="274"/>
      <c r="C22" s="274"/>
      <c r="D22" s="280"/>
      <c r="E22" s="282"/>
      <c r="F22" s="282"/>
      <c r="G22" s="279"/>
      <c r="H22" s="279"/>
      <c r="I22" s="280"/>
      <c r="J22" s="288" t="s">
        <v>145</v>
      </c>
      <c r="K22" s="271"/>
      <c r="L22" s="271"/>
    </row>
    <row r="23" spans="1:12">
      <c r="A23" s="286"/>
      <c r="B23" s="274"/>
      <c r="C23" s="274"/>
      <c r="D23" s="280"/>
      <c r="E23" s="282"/>
      <c r="F23" s="282"/>
      <c r="G23" s="279"/>
      <c r="H23" s="279"/>
      <c r="I23" s="280"/>
      <c r="J23" s="271"/>
      <c r="K23" s="271"/>
      <c r="L23" s="271"/>
    </row>
    <row r="24" spans="1:12">
      <c r="A24" s="286"/>
      <c r="B24" s="274"/>
      <c r="C24" s="274"/>
      <c r="D24" s="280"/>
      <c r="E24" s="287"/>
      <c r="F24" s="279"/>
      <c r="G24" s="279"/>
      <c r="H24" s="279"/>
      <c r="I24" s="280"/>
      <c r="J24" s="271"/>
      <c r="K24" s="271"/>
      <c r="L24" s="271"/>
    </row>
    <row r="25" spans="1:12">
      <c r="A25" s="286"/>
      <c r="B25" s="274"/>
      <c r="C25" s="274"/>
      <c r="D25" s="287"/>
      <c r="E25" s="287"/>
      <c r="F25" s="279"/>
      <c r="G25" s="279"/>
      <c r="H25" s="279"/>
      <c r="I25" s="280"/>
      <c r="J25" s="271"/>
      <c r="K25" s="271"/>
      <c r="L25" s="271"/>
    </row>
    <row r="26" spans="1:12">
      <c r="A26" s="286"/>
      <c r="B26" s="274"/>
      <c r="C26" s="274"/>
      <c r="D26" s="287"/>
      <c r="E26" s="287"/>
      <c r="F26" s="279"/>
      <c r="G26" s="279"/>
      <c r="H26" s="279"/>
      <c r="I26" s="280"/>
      <c r="J26" s="271"/>
      <c r="K26" s="271"/>
      <c r="L26" s="271"/>
    </row>
    <row r="27" spans="1:12">
      <c r="A27" s="286"/>
      <c r="B27" s="274"/>
      <c r="C27" s="274"/>
      <c r="D27" s="280"/>
      <c r="E27" s="287"/>
      <c r="F27" s="279"/>
      <c r="G27" s="279"/>
      <c r="H27" s="279"/>
      <c r="I27" s="280"/>
      <c r="J27" s="271"/>
      <c r="K27" s="271"/>
      <c r="L27" s="271"/>
    </row>
    <row r="28" spans="1:12">
      <c r="A28" s="286"/>
      <c r="B28" s="274"/>
      <c r="C28" s="274"/>
      <c r="D28" s="274"/>
      <c r="E28" s="287"/>
      <c r="F28" s="279"/>
      <c r="G28" s="279"/>
      <c r="H28" s="279"/>
      <c r="I28" s="280"/>
      <c r="J28" s="271"/>
      <c r="K28" s="271"/>
      <c r="L28" s="271"/>
    </row>
    <row r="29" spans="1:12">
      <c r="A29" s="286"/>
      <c r="B29" s="274"/>
      <c r="C29" s="274"/>
      <c r="D29" s="274"/>
      <c r="E29" s="287"/>
      <c r="F29" s="279"/>
      <c r="G29" s="279"/>
      <c r="H29" s="279"/>
      <c r="I29" s="280"/>
      <c r="J29" s="271"/>
      <c r="K29" s="271"/>
      <c r="L29" s="271"/>
    </row>
    <row r="30" spans="1:12">
      <c r="A30" s="286"/>
      <c r="B30" s="274"/>
      <c r="C30" s="274"/>
      <c r="D30" s="274"/>
      <c r="E30" s="287"/>
      <c r="F30" s="279"/>
      <c r="G30" s="279"/>
      <c r="H30" s="279"/>
      <c r="I30" s="280"/>
      <c r="J30" s="271"/>
      <c r="K30" s="271"/>
      <c r="L30" s="271"/>
    </row>
    <row r="31" spans="1:12">
      <c r="A31" s="286"/>
      <c r="B31" s="274"/>
      <c r="C31" s="274"/>
      <c r="D31" s="280"/>
      <c r="E31" s="287"/>
      <c r="F31" s="279"/>
      <c r="G31" s="279"/>
      <c r="H31" s="279"/>
      <c r="I31" s="280"/>
      <c r="J31" s="271"/>
      <c r="K31" s="271"/>
      <c r="L31" s="271"/>
    </row>
    <row r="32" spans="1:12">
      <c r="A32" s="286"/>
      <c r="B32" s="274"/>
      <c r="C32" s="274"/>
      <c r="D32" s="280"/>
      <c r="E32" s="287"/>
      <c r="F32" s="279"/>
      <c r="G32" s="279"/>
      <c r="H32" s="279"/>
      <c r="I32" s="280"/>
      <c r="J32" s="271"/>
      <c r="K32" s="271"/>
      <c r="L32" s="271"/>
    </row>
    <row r="33" spans="1:12">
      <c r="A33" s="286"/>
      <c r="B33" s="274"/>
      <c r="C33" s="274"/>
      <c r="D33" s="280"/>
      <c r="E33" s="287"/>
      <c r="F33" s="279"/>
      <c r="G33" s="279"/>
      <c r="H33" s="279"/>
      <c r="I33" s="280"/>
      <c r="J33" s="271"/>
      <c r="K33" s="271"/>
      <c r="L33" s="271"/>
    </row>
    <row r="34" spans="1:12">
      <c r="A34" s="286"/>
      <c r="B34" s="274"/>
      <c r="C34" s="274"/>
      <c r="D34" s="280"/>
      <c r="E34" s="287"/>
      <c r="F34" s="277"/>
      <c r="G34" s="277"/>
      <c r="H34" s="277"/>
      <c r="I34" s="280"/>
      <c r="J34" s="271"/>
      <c r="K34" s="271"/>
      <c r="L34" s="271"/>
    </row>
    <row r="35" spans="1:12">
      <c r="A35" s="286"/>
      <c r="B35" s="274"/>
      <c r="C35" s="274"/>
      <c r="D35" s="280"/>
      <c r="E35" s="287"/>
      <c r="F35" s="279"/>
      <c r="G35" s="279"/>
      <c r="H35" s="279"/>
      <c r="I35" s="280"/>
      <c r="J35" s="271"/>
      <c r="K35" s="271"/>
      <c r="L35" s="271"/>
    </row>
    <row r="36" spans="1:12">
      <c r="A36" s="286"/>
      <c r="B36" s="274"/>
      <c r="C36" s="274"/>
      <c r="D36" s="280"/>
      <c r="E36" s="287"/>
      <c r="F36" s="279"/>
      <c r="G36" s="279"/>
      <c r="H36" s="279"/>
      <c r="I36" s="280"/>
      <c r="J36" s="271"/>
      <c r="K36" s="271"/>
      <c r="L36" s="2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36"/>
  <sheetViews>
    <sheetView workbookViewId="0">
      <selection activeCell="G42" sqref="G42"/>
    </sheetView>
  </sheetViews>
  <sheetFormatPr defaultColWidth="8.7109375" defaultRowHeight="12.75"/>
  <cols>
    <col min="1" max="5" width="8.7109375" style="270"/>
    <col min="6" max="8" width="8.7109375" style="288"/>
    <col min="9" max="16384" width="8.7109375" style="270"/>
  </cols>
  <sheetData>
    <row r="1" spans="1:12">
      <c r="A1" s="59" t="s">
        <v>299</v>
      </c>
      <c r="B1" s="319" t="str">
        <f>IF(Content!$D$1=1,B2,B3)</f>
        <v>IMF</v>
      </c>
      <c r="C1" s="319" t="str">
        <f>IF(Content!$D$1=1,C2,C3)</f>
        <v>EU</v>
      </c>
      <c r="D1" s="319" t="str">
        <f>IF(Content!$D$1=1,D2,D3)</f>
        <v>Other</v>
      </c>
      <c r="E1" s="319" t="str">
        <f>IF(Content!$D$1=1,E2,E3)</f>
        <v>US bonds</v>
      </c>
      <c r="F1" s="319" t="str">
        <f>IF(Content!$D$1=1,F2,F3)</f>
        <v>Eurobonds</v>
      </c>
      <c r="G1" s="319" t="str">
        <f>IF(Content!$D$1=1,G2,G3)</f>
        <v>World Bank</v>
      </c>
      <c r="H1" s="391"/>
      <c r="I1" s="276"/>
      <c r="J1" s="319" t="str">
        <f>IF(Content!$D$1=1,J2,J3)</f>
        <v>Official Financing and Eurobond Placement, USD bn</v>
      </c>
      <c r="K1" s="271"/>
      <c r="L1" s="271"/>
    </row>
    <row r="2" spans="1:12" hidden="1">
      <c r="A2" s="272"/>
      <c r="B2" s="276" t="s">
        <v>1373</v>
      </c>
      <c r="C2" s="276" t="s">
        <v>1374</v>
      </c>
      <c r="D2" s="276" t="s">
        <v>249</v>
      </c>
      <c r="E2" s="276" t="s">
        <v>1375</v>
      </c>
      <c r="F2" s="390" t="s">
        <v>1376</v>
      </c>
      <c r="G2" s="390" t="s">
        <v>1377</v>
      </c>
      <c r="H2" s="391"/>
      <c r="I2" s="276"/>
      <c r="J2" s="389" t="s">
        <v>1378</v>
      </c>
      <c r="K2" s="271"/>
      <c r="L2" s="271"/>
    </row>
    <row r="3" spans="1:12" hidden="1">
      <c r="A3" s="272"/>
      <c r="B3" s="276" t="s">
        <v>1379</v>
      </c>
      <c r="C3" s="276" t="s">
        <v>1380</v>
      </c>
      <c r="D3" s="276" t="s">
        <v>334</v>
      </c>
      <c r="E3" s="276" t="s">
        <v>1381</v>
      </c>
      <c r="F3" s="390" t="s">
        <v>1382</v>
      </c>
      <c r="G3" s="390" t="s">
        <v>1383</v>
      </c>
      <c r="H3" s="390"/>
      <c r="I3" s="276"/>
      <c r="J3" s="389" t="s">
        <v>1384</v>
      </c>
      <c r="K3" s="271"/>
      <c r="L3" s="271"/>
    </row>
    <row r="4" spans="1:12">
      <c r="A4" s="273">
        <v>41640</v>
      </c>
      <c r="B4" s="274">
        <v>4.5709999999999997</v>
      </c>
      <c r="C4" s="274">
        <v>2.113</v>
      </c>
      <c r="D4" s="274">
        <v>0.27500000000000002</v>
      </c>
      <c r="E4" s="274">
        <v>1</v>
      </c>
      <c r="F4" s="278">
        <v>0</v>
      </c>
      <c r="G4" s="278">
        <v>1.2669999999999999</v>
      </c>
      <c r="H4" s="284"/>
      <c r="I4" s="280"/>
      <c r="J4" s="271"/>
      <c r="K4" s="271"/>
      <c r="L4" s="271"/>
    </row>
    <row r="5" spans="1:12">
      <c r="A5" s="273">
        <v>42005</v>
      </c>
      <c r="B5" s="274">
        <v>6.5190000000000001</v>
      </c>
      <c r="C5" s="274">
        <v>0.94100000000000006</v>
      </c>
      <c r="D5" s="274">
        <v>0.40500000000000003</v>
      </c>
      <c r="E5" s="274">
        <v>1</v>
      </c>
      <c r="F5" s="278">
        <v>0</v>
      </c>
      <c r="G5" s="278">
        <v>1.018</v>
      </c>
      <c r="H5" s="284"/>
      <c r="I5" s="280"/>
      <c r="J5" s="271"/>
      <c r="K5" s="271"/>
      <c r="L5" s="271"/>
    </row>
    <row r="6" spans="1:12">
      <c r="A6" s="273">
        <v>42370</v>
      </c>
      <c r="B6" s="274">
        <v>1.002</v>
      </c>
      <c r="C6" s="274">
        <v>0.11700000000000001</v>
      </c>
      <c r="D6" s="274">
        <v>0.33099999999999996</v>
      </c>
      <c r="E6" s="274">
        <v>1</v>
      </c>
      <c r="F6" s="278">
        <v>0</v>
      </c>
      <c r="G6" s="278">
        <v>0.03</v>
      </c>
      <c r="H6" s="284"/>
      <c r="I6" s="280"/>
      <c r="J6" s="271"/>
      <c r="K6" s="271"/>
      <c r="L6" s="271"/>
    </row>
    <row r="7" spans="1:12">
      <c r="A7" s="273">
        <v>42736</v>
      </c>
      <c r="B7" s="274">
        <v>0.996</v>
      </c>
      <c r="C7" s="274">
        <v>0.63500000000000001</v>
      </c>
      <c r="D7" s="274">
        <v>9.9999999999999992E-2</v>
      </c>
      <c r="E7" s="274">
        <v>0</v>
      </c>
      <c r="F7" s="278">
        <v>1.3</v>
      </c>
      <c r="G7" s="278">
        <v>1.4999999999999999E-2</v>
      </c>
      <c r="H7" s="284"/>
      <c r="I7" s="280"/>
      <c r="J7" s="271"/>
      <c r="K7" s="271"/>
      <c r="L7" s="271"/>
    </row>
    <row r="8" spans="1:12">
      <c r="A8" s="273">
        <v>43101</v>
      </c>
      <c r="B8" s="274">
        <v>1.395</v>
      </c>
      <c r="C8" s="274">
        <v>0.57899999999999996</v>
      </c>
      <c r="D8" s="274">
        <v>4.9999999999998934E-3</v>
      </c>
      <c r="E8" s="274">
        <v>0</v>
      </c>
      <c r="F8" s="278">
        <v>2</v>
      </c>
      <c r="G8" s="278">
        <v>0.8</v>
      </c>
      <c r="H8" s="284"/>
      <c r="I8" s="280"/>
      <c r="J8" s="271"/>
      <c r="K8" s="271"/>
      <c r="L8" s="271"/>
    </row>
    <row r="9" spans="1:12">
      <c r="A9" s="273">
        <v>43466</v>
      </c>
      <c r="B9" s="274">
        <v>2.5</v>
      </c>
      <c r="C9" s="274">
        <v>0.58299999999999996</v>
      </c>
      <c r="D9" s="274">
        <v>0</v>
      </c>
      <c r="E9" s="274">
        <v>0</v>
      </c>
      <c r="F9" s="278">
        <v>1.5</v>
      </c>
      <c r="G9" s="278">
        <v>0</v>
      </c>
      <c r="H9" s="284"/>
      <c r="I9" s="280"/>
      <c r="J9" s="271"/>
      <c r="K9" s="271"/>
      <c r="L9" s="271"/>
    </row>
    <row r="10" spans="1:12">
      <c r="A10" s="273">
        <v>43831</v>
      </c>
      <c r="B10" s="274">
        <v>2</v>
      </c>
      <c r="C10" s="274">
        <v>0.5</v>
      </c>
      <c r="D10" s="274">
        <v>0</v>
      </c>
      <c r="E10" s="274">
        <v>0</v>
      </c>
      <c r="F10" s="278">
        <v>2.5</v>
      </c>
      <c r="G10" s="278">
        <v>0.5</v>
      </c>
      <c r="H10" s="284"/>
      <c r="I10" s="280"/>
      <c r="J10" s="271"/>
      <c r="K10" s="271"/>
      <c r="L10" s="271"/>
    </row>
    <row r="11" spans="1:12">
      <c r="A11" s="273"/>
      <c r="B11" s="274"/>
      <c r="C11" s="274"/>
      <c r="D11" s="280"/>
      <c r="E11" s="280"/>
      <c r="F11" s="279"/>
      <c r="G11" s="279"/>
      <c r="H11" s="284"/>
      <c r="I11" s="280"/>
      <c r="J11" s="271"/>
      <c r="K11" s="271"/>
      <c r="L11" s="271"/>
    </row>
    <row r="12" spans="1:12">
      <c r="A12" s="286"/>
      <c r="B12" s="274"/>
      <c r="C12" s="274"/>
      <c r="D12" s="280"/>
      <c r="E12" s="280"/>
      <c r="F12" s="279"/>
      <c r="G12" s="279"/>
      <c r="H12" s="279"/>
      <c r="I12" s="280"/>
      <c r="J12" s="271"/>
      <c r="K12" s="271"/>
      <c r="L12" s="271"/>
    </row>
    <row r="13" spans="1:12">
      <c r="A13" s="286"/>
      <c r="B13" s="274"/>
      <c r="C13" s="274"/>
      <c r="D13" s="280"/>
      <c r="E13" s="280"/>
      <c r="F13" s="279"/>
      <c r="G13" s="279"/>
      <c r="H13" s="279"/>
      <c r="I13" s="280"/>
      <c r="J13" s="271"/>
      <c r="K13" s="271"/>
      <c r="L13" s="271"/>
    </row>
    <row r="14" spans="1:12">
      <c r="A14" s="286"/>
      <c r="B14" s="274"/>
      <c r="C14" s="274"/>
      <c r="D14" s="280"/>
      <c r="E14" s="280"/>
      <c r="F14" s="279"/>
      <c r="G14" s="279"/>
      <c r="H14" s="279"/>
      <c r="I14" s="280"/>
      <c r="J14" s="271"/>
      <c r="K14" s="271"/>
      <c r="L14" s="271"/>
    </row>
    <row r="15" spans="1:12">
      <c r="A15" s="286"/>
      <c r="B15" s="274"/>
      <c r="C15" s="274"/>
      <c r="D15" s="280"/>
      <c r="E15" s="287"/>
      <c r="F15" s="279"/>
      <c r="G15" s="279"/>
      <c r="H15" s="279"/>
      <c r="I15" s="280"/>
      <c r="J15" s="271"/>
      <c r="K15" s="271"/>
      <c r="L15" s="271"/>
    </row>
    <row r="16" spans="1:12">
      <c r="A16" s="286"/>
      <c r="B16" s="274"/>
      <c r="C16" s="274"/>
      <c r="D16" s="280"/>
      <c r="E16" s="287"/>
      <c r="F16" s="279"/>
      <c r="G16" s="279"/>
      <c r="H16" s="279"/>
      <c r="I16" s="280"/>
      <c r="J16" s="271"/>
      <c r="K16" s="271"/>
      <c r="L16" s="271"/>
    </row>
    <row r="17" spans="1:12">
      <c r="A17" s="286"/>
      <c r="B17" s="274"/>
      <c r="C17" s="274"/>
      <c r="D17" s="280"/>
      <c r="E17" s="287"/>
      <c r="F17" s="279"/>
      <c r="G17" s="279"/>
      <c r="H17" s="279"/>
      <c r="I17" s="280"/>
      <c r="J17" s="271"/>
      <c r="K17" s="271"/>
      <c r="L17" s="271"/>
    </row>
    <row r="18" spans="1:12">
      <c r="A18" s="286"/>
      <c r="B18" s="274"/>
      <c r="C18" s="274"/>
      <c r="D18" s="280"/>
      <c r="E18" s="287"/>
      <c r="F18" s="279"/>
      <c r="G18" s="279"/>
      <c r="H18" s="279"/>
      <c r="I18" s="280"/>
      <c r="J18" s="271"/>
      <c r="K18" s="271"/>
      <c r="L18" s="271"/>
    </row>
    <row r="19" spans="1:12">
      <c r="A19" s="286"/>
      <c r="B19" s="274"/>
      <c r="C19" s="274"/>
      <c r="D19" s="280"/>
      <c r="E19" s="287"/>
      <c r="F19" s="279"/>
      <c r="G19" s="279"/>
      <c r="H19" s="279"/>
      <c r="I19" s="280"/>
      <c r="J19" s="319" t="str">
        <f>IF(Content!$D$1=1,J20,J21)</f>
        <v>Source: NBU.</v>
      </c>
      <c r="K19" s="271"/>
      <c r="L19" s="271"/>
    </row>
    <row r="20" spans="1:12">
      <c r="A20" s="286"/>
      <c r="B20" s="274"/>
      <c r="C20" s="274"/>
      <c r="D20" s="280"/>
      <c r="E20" s="287"/>
      <c r="F20" s="279"/>
      <c r="G20" s="279"/>
      <c r="H20" s="279"/>
      <c r="I20" s="280"/>
      <c r="J20" s="288" t="s">
        <v>144</v>
      </c>
      <c r="K20" s="271"/>
      <c r="L20" s="271"/>
    </row>
    <row r="21" spans="1:12">
      <c r="A21" s="286"/>
      <c r="B21" s="274"/>
      <c r="C21" s="274"/>
      <c r="D21" s="280"/>
      <c r="E21" s="287"/>
      <c r="F21" s="279"/>
      <c r="G21" s="279"/>
      <c r="H21" s="279"/>
      <c r="I21" s="280"/>
      <c r="J21" s="288" t="s">
        <v>145</v>
      </c>
      <c r="K21" s="271"/>
      <c r="L21" s="271"/>
    </row>
    <row r="22" spans="1:12">
      <c r="A22" s="286"/>
      <c r="B22" s="274"/>
      <c r="C22" s="274"/>
      <c r="D22" s="280"/>
      <c r="E22" s="287"/>
      <c r="F22" s="279"/>
      <c r="G22" s="279"/>
      <c r="H22" s="279"/>
      <c r="I22" s="280"/>
      <c r="J22" s="271"/>
      <c r="K22" s="271"/>
      <c r="L22" s="271"/>
    </row>
    <row r="23" spans="1:12">
      <c r="A23" s="286"/>
      <c r="B23" s="274"/>
      <c r="C23" s="274"/>
      <c r="D23" s="280"/>
      <c r="E23" s="287"/>
      <c r="F23" s="279"/>
      <c r="G23" s="279"/>
      <c r="H23" s="279"/>
      <c r="I23" s="280"/>
      <c r="J23" s="271"/>
      <c r="K23" s="271"/>
      <c r="L23" s="271"/>
    </row>
    <row r="24" spans="1:12">
      <c r="A24" s="286"/>
      <c r="B24" s="274"/>
      <c r="C24" s="274"/>
      <c r="D24" s="280"/>
      <c r="E24" s="287"/>
      <c r="F24" s="279"/>
      <c r="G24" s="279"/>
      <c r="H24" s="279"/>
      <c r="I24" s="280"/>
      <c r="J24" s="271"/>
      <c r="K24" s="271"/>
      <c r="L24" s="271"/>
    </row>
    <row r="25" spans="1:12">
      <c r="A25" s="286"/>
      <c r="B25" s="274"/>
      <c r="C25" s="274"/>
      <c r="D25" s="287"/>
      <c r="E25" s="287"/>
      <c r="F25" s="279"/>
      <c r="G25" s="279"/>
      <c r="H25" s="279"/>
      <c r="I25" s="280"/>
      <c r="J25" s="271"/>
      <c r="K25" s="271"/>
      <c r="L25" s="271"/>
    </row>
    <row r="26" spans="1:12">
      <c r="A26" s="286"/>
      <c r="B26" s="274"/>
      <c r="C26" s="274"/>
      <c r="D26" s="287"/>
      <c r="E26" s="287"/>
      <c r="F26" s="279"/>
      <c r="G26" s="279"/>
      <c r="H26" s="279"/>
      <c r="I26" s="280"/>
      <c r="J26" s="271"/>
      <c r="K26" s="271"/>
      <c r="L26" s="271"/>
    </row>
    <row r="27" spans="1:12">
      <c r="A27" s="286"/>
      <c r="B27" s="274"/>
      <c r="C27" s="274"/>
      <c r="D27" s="280"/>
      <c r="E27" s="287"/>
      <c r="F27" s="279"/>
      <c r="G27" s="279"/>
      <c r="H27" s="279"/>
      <c r="I27" s="280"/>
      <c r="J27" s="271"/>
      <c r="K27" s="271"/>
      <c r="L27" s="271"/>
    </row>
    <row r="28" spans="1:12">
      <c r="A28" s="286"/>
      <c r="B28" s="274"/>
      <c r="C28" s="274"/>
      <c r="D28" s="274"/>
      <c r="E28" s="287"/>
      <c r="F28" s="279"/>
      <c r="G28" s="279"/>
      <c r="H28" s="279"/>
      <c r="I28" s="280"/>
      <c r="J28" s="271"/>
      <c r="K28" s="271"/>
      <c r="L28" s="271"/>
    </row>
    <row r="29" spans="1:12">
      <c r="A29" s="286"/>
      <c r="B29" s="274"/>
      <c r="C29" s="274"/>
      <c r="D29" s="274"/>
      <c r="E29" s="287"/>
      <c r="F29" s="279"/>
      <c r="G29" s="279"/>
      <c r="H29" s="279"/>
      <c r="I29" s="280"/>
      <c r="J29" s="271"/>
      <c r="K29" s="271"/>
      <c r="L29" s="271"/>
    </row>
    <row r="30" spans="1:12">
      <c r="A30" s="286"/>
      <c r="B30" s="274"/>
      <c r="C30" s="274"/>
      <c r="D30" s="274"/>
      <c r="E30" s="287"/>
      <c r="F30" s="279"/>
      <c r="G30" s="279"/>
      <c r="H30" s="279"/>
      <c r="I30" s="280"/>
      <c r="J30" s="271"/>
      <c r="K30" s="271"/>
      <c r="L30" s="271"/>
    </row>
    <row r="31" spans="1:12">
      <c r="A31" s="286"/>
      <c r="B31" s="274"/>
      <c r="C31" s="274"/>
      <c r="D31" s="280"/>
      <c r="E31" s="287"/>
      <c r="F31" s="279"/>
      <c r="G31" s="279"/>
      <c r="H31" s="279"/>
      <c r="I31" s="280"/>
      <c r="J31" s="271"/>
      <c r="K31" s="271"/>
      <c r="L31" s="271"/>
    </row>
    <row r="32" spans="1:12">
      <c r="A32" s="286"/>
      <c r="B32" s="274"/>
      <c r="C32" s="274"/>
      <c r="D32" s="280"/>
      <c r="E32" s="287"/>
      <c r="F32" s="279"/>
      <c r="G32" s="279"/>
      <c r="H32" s="279"/>
      <c r="I32" s="280"/>
      <c r="J32" s="271"/>
      <c r="K32" s="271"/>
      <c r="L32" s="271"/>
    </row>
    <row r="33" spans="1:12">
      <c r="A33" s="286"/>
      <c r="B33" s="274"/>
      <c r="C33" s="274"/>
      <c r="D33" s="280"/>
      <c r="E33" s="287"/>
      <c r="F33" s="279"/>
      <c r="G33" s="279"/>
      <c r="H33" s="279"/>
      <c r="I33" s="280"/>
      <c r="J33" s="271"/>
      <c r="K33" s="271"/>
      <c r="L33" s="271"/>
    </row>
    <row r="34" spans="1:12">
      <c r="A34" s="286"/>
      <c r="B34" s="274"/>
      <c r="C34" s="274"/>
      <c r="D34" s="280"/>
      <c r="E34" s="287"/>
      <c r="F34" s="277"/>
      <c r="G34" s="277"/>
      <c r="H34" s="277"/>
      <c r="I34" s="280"/>
      <c r="J34" s="271"/>
      <c r="K34" s="271"/>
      <c r="L34" s="271"/>
    </row>
    <row r="35" spans="1:12">
      <c r="A35" s="286"/>
      <c r="B35" s="274"/>
      <c r="C35" s="274"/>
      <c r="D35" s="280"/>
      <c r="E35" s="287"/>
      <c r="F35" s="279"/>
      <c r="G35" s="279"/>
      <c r="H35" s="279"/>
      <c r="I35" s="280"/>
      <c r="J35" s="271"/>
      <c r="K35" s="271"/>
      <c r="L35" s="271"/>
    </row>
    <row r="36" spans="1:12">
      <c r="A36" s="286"/>
      <c r="B36" s="274"/>
      <c r="C36" s="274"/>
      <c r="D36" s="280"/>
      <c r="E36" s="287"/>
      <c r="F36" s="279"/>
      <c r="G36" s="279"/>
      <c r="H36" s="279"/>
      <c r="I36" s="280"/>
      <c r="J36" s="271"/>
      <c r="K36" s="271"/>
      <c r="L36" s="2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45"/>
  <sheetViews>
    <sheetView workbookViewId="0">
      <selection activeCell="G42" sqref="G42"/>
    </sheetView>
  </sheetViews>
  <sheetFormatPr defaultColWidth="8.7109375" defaultRowHeight="12.75"/>
  <cols>
    <col min="1" max="1" width="8.7109375" style="270"/>
    <col min="2" max="8" width="9.7109375" style="270" customWidth="1"/>
    <col min="9" max="16384" width="8.7109375" style="270"/>
  </cols>
  <sheetData>
    <row r="1" spans="1:8">
      <c r="A1" s="59" t="s">
        <v>299</v>
      </c>
      <c r="B1" s="319" t="str">
        <f>IF(Content!$D$1=1,B2,B3)</f>
        <v>Months of future imports (RHS)</v>
      </c>
      <c r="C1" s="319" t="str">
        <f>IF(Content!$D$1=1,C2,C3)</f>
        <v>Months of future imports (previous forecast, RHS)</v>
      </c>
      <c r="D1" s="319" t="str">
        <f>IF(Content!$D$1=1,D2,D3)</f>
        <v>International Reserves</v>
      </c>
      <c r="E1" s="319" t="str">
        <f>IF(Content!$D$1=1,E2,E3)</f>
        <v>International Reserves (previous forecast)</v>
      </c>
      <c r="F1" s="388"/>
      <c r="G1" s="388"/>
      <c r="H1" s="319" t="str">
        <f>IF(Content!$D$1=1,H2,H3)</f>
        <v>International Reserves</v>
      </c>
    </row>
    <row r="2" spans="1:8" hidden="1">
      <c r="B2" s="389" t="s">
        <v>1385</v>
      </c>
      <c r="C2" s="389" t="s">
        <v>1386</v>
      </c>
      <c r="D2" s="389" t="s">
        <v>1387</v>
      </c>
      <c r="E2" s="389" t="s">
        <v>1388</v>
      </c>
      <c r="F2" s="388"/>
      <c r="G2" s="388"/>
      <c r="H2" s="389" t="s">
        <v>1387</v>
      </c>
    </row>
    <row r="3" spans="1:8" hidden="1">
      <c r="B3" s="392" t="s">
        <v>1389</v>
      </c>
      <c r="C3" s="392" t="s">
        <v>1390</v>
      </c>
      <c r="D3" s="389" t="s">
        <v>1391</v>
      </c>
      <c r="E3" s="389" t="s">
        <v>1392</v>
      </c>
      <c r="F3" s="388"/>
      <c r="G3" s="388"/>
      <c r="H3" s="389" t="s">
        <v>1391</v>
      </c>
    </row>
    <row r="4" spans="1:8">
      <c r="B4" s="274">
        <v>2.78</v>
      </c>
      <c r="C4" s="274">
        <v>2.78</v>
      </c>
      <c r="D4" s="274">
        <v>12.722</v>
      </c>
      <c r="E4" s="274"/>
      <c r="G4" s="393"/>
    </row>
    <row r="5" spans="1:8">
      <c r="A5" s="270" t="s">
        <v>86</v>
      </c>
      <c r="B5" s="274">
        <v>2.9</v>
      </c>
      <c r="C5" s="274">
        <v>2.9</v>
      </c>
      <c r="D5" s="274">
        <v>13.981999999999999</v>
      </c>
      <c r="E5" s="274"/>
      <c r="G5" s="393"/>
    </row>
    <row r="6" spans="1:8">
      <c r="B6" s="274">
        <v>3.1</v>
      </c>
      <c r="C6" s="274">
        <v>3.1</v>
      </c>
      <c r="D6" s="274">
        <v>15.589</v>
      </c>
      <c r="E6" s="274"/>
      <c r="G6" s="393"/>
    </row>
    <row r="7" spans="1:8">
      <c r="A7" s="270" t="s">
        <v>88</v>
      </c>
      <c r="B7" s="274">
        <v>3</v>
      </c>
      <c r="C7" s="274">
        <v>3</v>
      </c>
      <c r="D7" s="274">
        <v>15.539</v>
      </c>
      <c r="E7" s="274"/>
      <c r="G7" s="393"/>
    </row>
    <row r="8" spans="1:8">
      <c r="B8" s="274">
        <v>2.8250000000000002</v>
      </c>
      <c r="C8" s="274">
        <v>2.8250000000000002</v>
      </c>
      <c r="D8" s="274">
        <v>15.122999999999999</v>
      </c>
      <c r="E8" s="274"/>
      <c r="G8" s="393"/>
    </row>
    <row r="9" spans="1:8">
      <c r="A9" s="270" t="s">
        <v>90</v>
      </c>
      <c r="B9" s="274">
        <v>3.2559999999999998</v>
      </c>
      <c r="C9" s="274">
        <v>3.2559999999999998</v>
      </c>
      <c r="D9" s="274">
        <v>17.971</v>
      </c>
      <c r="E9" s="274"/>
      <c r="G9" s="393"/>
    </row>
    <row r="10" spans="1:8">
      <c r="B10" s="274">
        <v>3.2429999999999999</v>
      </c>
      <c r="C10" s="274">
        <v>3.3130000000000002</v>
      </c>
      <c r="D10" s="274">
        <v>18.638000000000002</v>
      </c>
      <c r="E10" s="274"/>
      <c r="G10" s="393"/>
    </row>
    <row r="11" spans="1:8">
      <c r="A11" s="270" t="s">
        <v>92</v>
      </c>
      <c r="B11" s="274">
        <v>3.23</v>
      </c>
      <c r="C11" s="274">
        <v>3.3069999999999999</v>
      </c>
      <c r="D11" s="274">
        <v>18.808</v>
      </c>
      <c r="E11" s="274"/>
      <c r="G11" s="393"/>
    </row>
    <row r="12" spans="1:8">
      <c r="B12" s="274">
        <v>3.073</v>
      </c>
      <c r="C12" s="274">
        <v>3.1549999999999998</v>
      </c>
      <c r="D12" s="274">
        <v>18.192</v>
      </c>
      <c r="E12" s="274"/>
      <c r="G12" s="393"/>
    </row>
    <row r="13" spans="1:8">
      <c r="A13" s="270" t="s">
        <v>94</v>
      </c>
      <c r="B13" s="274">
        <v>2.9950000000000001</v>
      </c>
      <c r="C13" s="274">
        <v>3.069</v>
      </c>
      <c r="D13" s="274">
        <v>17.978999999999999</v>
      </c>
      <c r="E13" s="274"/>
      <c r="G13" s="393"/>
    </row>
    <row r="14" spans="1:8">
      <c r="B14" s="274">
        <v>2.786</v>
      </c>
      <c r="C14" s="274">
        <v>3.4060000000000001</v>
      </c>
      <c r="D14" s="274">
        <v>16.638000000000002</v>
      </c>
      <c r="E14" s="274">
        <v>20.126000000000001</v>
      </c>
    </row>
    <row r="15" spans="1:8">
      <c r="A15" s="270" t="s">
        <v>1045</v>
      </c>
      <c r="B15" s="274">
        <v>3.2069999999999999</v>
      </c>
      <c r="C15" s="274">
        <v>3.48</v>
      </c>
      <c r="D15" s="274">
        <v>19.231999999999999</v>
      </c>
      <c r="E15" s="274">
        <v>20.704999999999998</v>
      </c>
    </row>
    <row r="16" spans="1:8">
      <c r="B16" s="274">
        <v>2.96</v>
      </c>
      <c r="C16" s="274">
        <v>3.319</v>
      </c>
      <c r="D16" s="274">
        <v>17.873000000000001</v>
      </c>
      <c r="E16" s="274">
        <v>20.023</v>
      </c>
      <c r="F16" s="393"/>
      <c r="G16" s="393"/>
    </row>
    <row r="17" spans="1:8">
      <c r="A17" s="270" t="s">
        <v>1243</v>
      </c>
      <c r="B17" s="274">
        <v>3.1579999999999999</v>
      </c>
      <c r="C17" s="274">
        <v>3.4239999999999999</v>
      </c>
      <c r="D17" s="274">
        <v>19.158000000000001</v>
      </c>
      <c r="E17" s="274">
        <v>20.838999999999999</v>
      </c>
      <c r="G17" s="393"/>
    </row>
    <row r="18" spans="1:8">
      <c r="B18" s="274">
        <v>2.891</v>
      </c>
      <c r="C18" s="274">
        <v>3.073</v>
      </c>
      <c r="D18" s="274">
        <v>17.661999999999999</v>
      </c>
      <c r="E18" s="274">
        <v>18.928000000000001</v>
      </c>
      <c r="G18" s="393"/>
    </row>
    <row r="19" spans="1:8">
      <c r="A19" s="270" t="s">
        <v>1049</v>
      </c>
      <c r="B19" s="274">
        <v>3.0049999999999999</v>
      </c>
      <c r="C19" s="274">
        <v>3.0030000000000001</v>
      </c>
      <c r="D19" s="274">
        <v>18.562000000000001</v>
      </c>
      <c r="E19" s="274">
        <v>18.829000000000001</v>
      </c>
      <c r="G19" s="393"/>
    </row>
    <row r="20" spans="1:8">
      <c r="B20" s="274">
        <v>3.165</v>
      </c>
      <c r="C20" s="274">
        <v>3.1669999999999998</v>
      </c>
      <c r="D20" s="274">
        <v>19.63</v>
      </c>
      <c r="E20" s="274">
        <v>20.027999999999999</v>
      </c>
      <c r="G20" s="393"/>
    </row>
    <row r="21" spans="1:8">
      <c r="A21" s="270" t="s">
        <v>1248</v>
      </c>
      <c r="B21" s="274">
        <v>3.246</v>
      </c>
      <c r="C21" s="274">
        <v>3.2679999999999998</v>
      </c>
      <c r="D21" s="274">
        <v>20.343</v>
      </c>
      <c r="E21" s="274">
        <v>20.943000000000001</v>
      </c>
      <c r="G21" s="393"/>
      <c r="H21" s="319" t="str">
        <f>IF(Content!$D$1=1,H22,H23)</f>
        <v>Source: NBU.</v>
      </c>
    </row>
    <row r="22" spans="1:8">
      <c r="B22" s="274">
        <v>3.0840000000000001</v>
      </c>
      <c r="C22" s="274">
        <v>3.0649999999999999</v>
      </c>
      <c r="D22" s="274">
        <v>19.507999999999999</v>
      </c>
      <c r="E22" s="274">
        <v>19.844999999999999</v>
      </c>
      <c r="G22" s="393"/>
      <c r="H22" s="288" t="s">
        <v>144</v>
      </c>
    </row>
    <row r="23" spans="1:8">
      <c r="A23" s="270" t="s">
        <v>1053</v>
      </c>
      <c r="B23" s="274">
        <v>2.9860000000000002</v>
      </c>
      <c r="C23" s="274">
        <v>3.02</v>
      </c>
      <c r="D23" s="274">
        <v>19.111999999999998</v>
      </c>
      <c r="E23" s="274">
        <v>19.689</v>
      </c>
      <c r="G23" s="393"/>
      <c r="H23" s="288" t="s">
        <v>145</v>
      </c>
    </row>
    <row r="26" spans="1:8">
      <c r="B26" s="393"/>
      <c r="C26" s="393"/>
      <c r="D26" s="393"/>
      <c r="E26" s="393"/>
    </row>
    <row r="27" spans="1:8">
      <c r="B27" s="393"/>
      <c r="C27" s="393"/>
      <c r="D27" s="393"/>
      <c r="E27" s="393"/>
    </row>
    <row r="28" spans="1:8">
      <c r="B28" s="393"/>
      <c r="C28" s="393"/>
      <c r="D28" s="393"/>
      <c r="E28" s="393"/>
    </row>
    <row r="29" spans="1:8">
      <c r="B29" s="393"/>
      <c r="C29" s="393"/>
      <c r="D29" s="393"/>
      <c r="E29" s="393"/>
    </row>
    <row r="30" spans="1:8">
      <c r="B30" s="393"/>
      <c r="C30" s="393"/>
      <c r="D30" s="393"/>
      <c r="E30" s="393"/>
    </row>
    <row r="31" spans="1:8">
      <c r="B31" s="393"/>
      <c r="C31" s="393"/>
      <c r="D31" s="393"/>
      <c r="E31" s="393"/>
    </row>
    <row r="32" spans="1:8">
      <c r="B32" s="393"/>
      <c r="C32" s="393"/>
      <c r="D32" s="393"/>
      <c r="E32" s="393"/>
    </row>
    <row r="33" spans="2:5">
      <c r="B33" s="393"/>
      <c r="C33" s="393"/>
      <c r="D33" s="393"/>
      <c r="E33" s="393"/>
    </row>
    <row r="34" spans="2:5">
      <c r="B34" s="393"/>
      <c r="C34" s="393"/>
      <c r="D34" s="393"/>
      <c r="E34" s="393"/>
    </row>
    <row r="35" spans="2:5">
      <c r="B35" s="393"/>
      <c r="C35" s="393"/>
      <c r="D35" s="393"/>
      <c r="E35" s="393"/>
    </row>
    <row r="36" spans="2:5">
      <c r="B36" s="393"/>
      <c r="C36" s="393"/>
      <c r="D36" s="393"/>
      <c r="E36" s="393"/>
    </row>
    <row r="37" spans="2:5">
      <c r="B37" s="393"/>
      <c r="C37" s="393"/>
      <c r="D37" s="393"/>
      <c r="E37" s="393"/>
    </row>
    <row r="38" spans="2:5">
      <c r="B38" s="393"/>
      <c r="C38" s="393"/>
      <c r="D38" s="393"/>
      <c r="E38" s="393"/>
    </row>
    <row r="39" spans="2:5">
      <c r="B39" s="393"/>
      <c r="C39" s="393"/>
      <c r="D39" s="393"/>
      <c r="E39" s="393"/>
    </row>
    <row r="40" spans="2:5">
      <c r="B40" s="393"/>
      <c r="C40" s="393"/>
      <c r="D40" s="393"/>
      <c r="E40" s="393"/>
    </row>
    <row r="41" spans="2:5">
      <c r="B41" s="393"/>
      <c r="C41" s="393"/>
      <c r="D41" s="393"/>
      <c r="E41" s="393"/>
    </row>
    <row r="42" spans="2:5">
      <c r="B42" s="393"/>
      <c r="C42" s="393"/>
      <c r="D42" s="393"/>
      <c r="E42" s="393"/>
    </row>
    <row r="43" spans="2:5">
      <c r="B43" s="393"/>
      <c r="C43" s="393"/>
      <c r="D43" s="393"/>
      <c r="E43" s="393"/>
    </row>
    <row r="44" spans="2:5">
      <c r="B44" s="393"/>
      <c r="C44" s="393"/>
      <c r="D44" s="393"/>
      <c r="E44" s="393"/>
    </row>
    <row r="45" spans="2:5">
      <c r="B45" s="393"/>
      <c r="C45" s="393"/>
      <c r="D45" s="393"/>
      <c r="E45" s="39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20"/>
  <sheetViews>
    <sheetView workbookViewId="0">
      <selection activeCell="G42" sqref="G42"/>
    </sheetView>
  </sheetViews>
  <sheetFormatPr defaultColWidth="9.140625" defaultRowHeight="12.75"/>
  <cols>
    <col min="1" max="1" width="9.140625" style="198" customWidth="1"/>
    <col min="2" max="3" width="9.42578125" style="198" customWidth="1"/>
    <col min="4" max="5" width="9.140625" style="196" customWidth="1"/>
    <col min="6" max="7" width="9.28515625" style="196" bestFit="1" customWidth="1"/>
    <col min="8" max="16384" width="9.140625" style="196"/>
  </cols>
  <sheetData>
    <row r="1" spans="1:7">
      <c r="A1" s="59" t="s">
        <v>299</v>
      </c>
      <c r="B1" s="319" t="str">
        <f>IF(Content!$D$1=1,B2,B3)</f>
        <v>Velocity of broad money</v>
      </c>
      <c r="C1" s="319" t="str">
        <f>IF(Content!$D$1=1,C2,C3)</f>
        <v>Money multiplier</v>
      </c>
      <c r="F1" s="319" t="str">
        <f>IF(Content!$D$1=1,F2,F3)</f>
        <v xml:space="preserve">Money Multiplier and  Money Velocity 
</v>
      </c>
    </row>
    <row r="2" spans="1:7" hidden="1">
      <c r="A2" s="192"/>
      <c r="B2" s="153" t="s">
        <v>1030</v>
      </c>
      <c r="C2" s="153" t="s">
        <v>1031</v>
      </c>
      <c r="F2" s="197" t="s">
        <v>1032</v>
      </c>
    </row>
    <row r="3" spans="1:7" hidden="1">
      <c r="B3" s="153" t="s">
        <v>1033</v>
      </c>
      <c r="C3" s="153" t="s">
        <v>1034</v>
      </c>
      <c r="F3" s="197" t="s">
        <v>1035</v>
      </c>
    </row>
    <row r="4" spans="1:7" s="202" customFormat="1">
      <c r="A4" s="199">
        <v>41974</v>
      </c>
      <c r="B4" s="200">
        <v>1.66</v>
      </c>
      <c r="C4" s="200">
        <v>2.87</v>
      </c>
      <c r="D4" s="201"/>
      <c r="E4" s="201"/>
    </row>
    <row r="5" spans="1:7">
      <c r="A5" s="199">
        <v>42339</v>
      </c>
      <c r="B5" s="200">
        <v>2</v>
      </c>
      <c r="C5" s="200">
        <v>2.96</v>
      </c>
      <c r="D5" s="203"/>
      <c r="E5" s="203"/>
    </row>
    <row r="6" spans="1:7">
      <c r="A6" s="199">
        <v>42705</v>
      </c>
      <c r="B6" s="200">
        <v>2.16</v>
      </c>
      <c r="C6" s="200">
        <v>2.89</v>
      </c>
    </row>
    <row r="7" spans="1:7">
      <c r="A7" s="199">
        <v>43070</v>
      </c>
      <c r="B7" s="200">
        <v>2.4700000000000002</v>
      </c>
      <c r="C7" s="200">
        <v>3.03</v>
      </c>
    </row>
    <row r="8" spans="1:7">
      <c r="A8" s="199">
        <v>43435</v>
      </c>
      <c r="B8" s="200">
        <v>2.67</v>
      </c>
      <c r="C8" s="200">
        <v>2.96</v>
      </c>
    </row>
    <row r="9" spans="1:7">
      <c r="A9" s="199">
        <v>43800</v>
      </c>
      <c r="B9" s="200">
        <v>2.74</v>
      </c>
      <c r="C9" s="200">
        <v>3.01</v>
      </c>
    </row>
    <row r="10" spans="1:7" ht="13.5" customHeight="1">
      <c r="A10" s="199">
        <v>44166</v>
      </c>
      <c r="B10" s="200">
        <v>2.77</v>
      </c>
      <c r="C10" s="200">
        <v>3.07</v>
      </c>
    </row>
    <row r="11" spans="1:7">
      <c r="B11" s="204"/>
      <c r="C11" s="204"/>
    </row>
    <row r="14" spans="1:7">
      <c r="B14" s="418"/>
      <c r="C14" s="418"/>
      <c r="F14" s="205"/>
      <c r="G14" s="205"/>
    </row>
    <row r="15" spans="1:7">
      <c r="B15" s="418"/>
      <c r="C15" s="418"/>
    </row>
    <row r="16" spans="1:7">
      <c r="B16" s="418"/>
      <c r="C16" s="418"/>
    </row>
    <row r="17" spans="2:6">
      <c r="B17" s="418"/>
      <c r="C17" s="418"/>
    </row>
    <row r="18" spans="2:6">
      <c r="B18" s="418"/>
      <c r="C18" s="418"/>
      <c r="F18" s="319" t="str">
        <f>IF(Content!$D$1=1,F19,F20)</f>
        <v>Source: NBU.</v>
      </c>
    </row>
    <row r="19" spans="2:6">
      <c r="B19" s="418"/>
      <c r="C19" s="418"/>
      <c r="F19" s="332" t="s">
        <v>144</v>
      </c>
    </row>
    <row r="20" spans="2:6">
      <c r="B20" s="418"/>
      <c r="C20" s="418"/>
      <c r="F20" s="333" t="s">
        <v>145</v>
      </c>
    </row>
  </sheetData>
  <hyperlinks>
    <hyperlink ref="A1" location="Content!A1" display="&lt;&lt;"/>
  </hyperlinks>
  <pageMargins left="0.70866141732283472" right="0.3" top="0.74803149606299213" bottom="0.74803149606299213" header="0.31496062992125984" footer="0.31496062992125984"/>
  <pageSetup paperSize="9" orientation="landscape" horizontalDpi="4294967294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125"/>
  <sheetViews>
    <sheetView workbookViewId="0">
      <selection activeCell="G42" sqref="G42"/>
    </sheetView>
  </sheetViews>
  <sheetFormatPr defaultColWidth="9.140625" defaultRowHeight="12.75" outlineLevelRow="1"/>
  <cols>
    <col min="1" max="1" width="9.140625" style="174" customWidth="1"/>
    <col min="2" max="5" width="10.140625" style="174" customWidth="1"/>
    <col min="6" max="6" width="9.140625" style="174" customWidth="1"/>
    <col min="7" max="16384" width="9.140625" style="181"/>
  </cols>
  <sheetData>
    <row r="1" spans="1:16">
      <c r="A1" s="59" t="s">
        <v>299</v>
      </c>
      <c r="B1" s="319" t="str">
        <f>IF(Content!$D$1=1,B2,B3)</f>
        <v>Cash outside banks (M0)</v>
      </c>
      <c r="C1" s="319" t="str">
        <f>IF(Content!$D$1=1,C2,C3)</f>
        <v>Vault cash</v>
      </c>
      <c r="D1" s="319" t="str">
        <f>IF(Content!$D$1=1,D2,D3)</f>
        <v>Correspondent accounts with NBU</v>
      </c>
      <c r="E1" s="319" t="str">
        <f>IF(Content!$D$1=1,E2,E3)</f>
        <v>Other items</v>
      </c>
      <c r="G1" s="319" t="str">
        <f>IF(Content!$D$1=1,G2,G3)</f>
        <v xml:space="preserve">Monetary Base (Components), UAH bn
</v>
      </c>
    </row>
    <row r="2" spans="1:16" hidden="1">
      <c r="A2" s="192"/>
      <c r="B2" s="153" t="s">
        <v>1036</v>
      </c>
      <c r="C2" s="153" t="s">
        <v>1037</v>
      </c>
      <c r="D2" s="153" t="s">
        <v>1038</v>
      </c>
      <c r="E2" s="153" t="s">
        <v>249</v>
      </c>
      <c r="G2" s="180" t="s">
        <v>1039</v>
      </c>
    </row>
    <row r="3" spans="1:16" hidden="1">
      <c r="A3" s="181"/>
      <c r="B3" s="153" t="s">
        <v>1040</v>
      </c>
      <c r="C3" s="153" t="s">
        <v>1041</v>
      </c>
      <c r="D3" s="153" t="s">
        <v>1042</v>
      </c>
      <c r="E3" s="153" t="s">
        <v>1043</v>
      </c>
      <c r="G3" s="206" t="s">
        <v>1044</v>
      </c>
    </row>
    <row r="4" spans="1:16" s="210" customFormat="1">
      <c r="A4" s="207" t="s">
        <v>473</v>
      </c>
      <c r="B4" s="208">
        <v>269.60000000000002</v>
      </c>
      <c r="C4" s="208">
        <v>18.100000000000001</v>
      </c>
      <c r="D4" s="208">
        <v>39.4</v>
      </c>
      <c r="E4" s="177">
        <v>0.1</v>
      </c>
      <c r="F4" s="209" t="s">
        <v>473</v>
      </c>
      <c r="M4" s="468"/>
      <c r="N4" s="468"/>
      <c r="O4" s="468"/>
      <c r="P4" s="468"/>
    </row>
    <row r="5" spans="1:16" s="210" customFormat="1">
      <c r="A5" s="207" t="s">
        <v>322</v>
      </c>
      <c r="B5" s="208">
        <v>287.10000000000002</v>
      </c>
      <c r="C5" s="208">
        <v>20.3</v>
      </c>
      <c r="D5" s="208">
        <v>45.2</v>
      </c>
      <c r="E5" s="177">
        <v>0.1</v>
      </c>
      <c r="F5" s="209"/>
      <c r="M5" s="468"/>
      <c r="N5" s="468"/>
      <c r="O5" s="468"/>
      <c r="P5" s="468"/>
    </row>
    <row r="6" spans="1:16" s="210" customFormat="1">
      <c r="A6" s="207" t="s">
        <v>323</v>
      </c>
      <c r="B6" s="208">
        <v>292.7</v>
      </c>
      <c r="C6" s="208">
        <v>19.7</v>
      </c>
      <c r="D6" s="208">
        <v>42.7</v>
      </c>
      <c r="E6" s="177">
        <v>0.1</v>
      </c>
      <c r="F6" s="209"/>
      <c r="M6" s="468"/>
      <c r="N6" s="468"/>
      <c r="O6" s="468"/>
      <c r="P6" s="468"/>
    </row>
    <row r="7" spans="1:16" s="210" customFormat="1">
      <c r="A7" s="207" t="s">
        <v>88</v>
      </c>
      <c r="B7" s="208">
        <v>314.39999999999998</v>
      </c>
      <c r="C7" s="208">
        <v>26.7</v>
      </c>
      <c r="D7" s="208">
        <v>40.5</v>
      </c>
      <c r="E7" s="177">
        <v>0</v>
      </c>
      <c r="F7" s="209" t="s">
        <v>88</v>
      </c>
      <c r="M7" s="468"/>
      <c r="N7" s="468"/>
      <c r="O7" s="468"/>
      <c r="P7" s="468"/>
    </row>
    <row r="8" spans="1:16" s="210" customFormat="1">
      <c r="A8" s="207" t="s">
        <v>475</v>
      </c>
      <c r="B8" s="208">
        <v>290.8</v>
      </c>
      <c r="C8" s="208">
        <v>20.7</v>
      </c>
      <c r="D8" s="208">
        <v>45.4</v>
      </c>
      <c r="E8" s="177">
        <v>0</v>
      </c>
      <c r="F8" s="209"/>
      <c r="M8" s="468"/>
      <c r="N8" s="468"/>
      <c r="O8" s="468"/>
      <c r="P8" s="468"/>
    </row>
    <row r="9" spans="1:16" s="210" customFormat="1">
      <c r="A9" s="207" t="s">
        <v>325</v>
      </c>
      <c r="B9" s="208">
        <v>307.8</v>
      </c>
      <c r="C9" s="208">
        <v>23.2</v>
      </c>
      <c r="D9" s="208">
        <v>50.7</v>
      </c>
      <c r="E9" s="177">
        <v>0</v>
      </c>
      <c r="F9" s="209"/>
      <c r="M9" s="468"/>
      <c r="N9" s="468"/>
      <c r="O9" s="468"/>
      <c r="P9" s="468"/>
    </row>
    <row r="10" spans="1:16" s="210" customFormat="1">
      <c r="A10" s="207" t="s">
        <v>326</v>
      </c>
      <c r="B10" s="208">
        <v>306.39999999999998</v>
      </c>
      <c r="C10" s="208">
        <v>23.6</v>
      </c>
      <c r="D10" s="208">
        <v>43.4</v>
      </c>
      <c r="E10" s="177">
        <v>0</v>
      </c>
      <c r="F10" s="209"/>
      <c r="M10" s="468"/>
      <c r="N10" s="468"/>
      <c r="O10" s="468"/>
      <c r="P10" s="468"/>
    </row>
    <row r="11" spans="1:16" s="210" customFormat="1">
      <c r="A11" s="207" t="s">
        <v>92</v>
      </c>
      <c r="B11" s="208">
        <v>332.5</v>
      </c>
      <c r="C11" s="208">
        <v>29</v>
      </c>
      <c r="D11" s="208">
        <v>37.5</v>
      </c>
      <c r="E11" s="177">
        <v>0</v>
      </c>
      <c r="F11" s="209" t="s">
        <v>92</v>
      </c>
      <c r="M11" s="468"/>
      <c r="N11" s="468"/>
      <c r="O11" s="468"/>
      <c r="P11" s="468"/>
    </row>
    <row r="12" spans="1:16" s="210" customFormat="1">
      <c r="A12" s="207" t="s">
        <v>385</v>
      </c>
      <c r="B12" s="208">
        <v>323.39999999999998</v>
      </c>
      <c r="C12" s="208">
        <v>25.9</v>
      </c>
      <c r="D12" s="208">
        <v>43.8</v>
      </c>
      <c r="E12" s="177">
        <v>0</v>
      </c>
      <c r="F12" s="209"/>
      <c r="M12" s="468"/>
      <c r="N12" s="468"/>
      <c r="O12" s="468"/>
      <c r="P12" s="468"/>
    </row>
    <row r="13" spans="1:16" s="210" customFormat="1">
      <c r="A13" s="207" t="s">
        <v>328</v>
      </c>
      <c r="B13" s="208">
        <v>343.9</v>
      </c>
      <c r="C13" s="208">
        <v>29.7</v>
      </c>
      <c r="D13" s="208">
        <v>46.4</v>
      </c>
      <c r="E13" s="177">
        <v>0</v>
      </c>
      <c r="F13" s="209"/>
      <c r="M13" s="468"/>
      <c r="N13" s="468"/>
      <c r="O13" s="468"/>
      <c r="P13" s="468"/>
    </row>
    <row r="14" spans="1:16" s="210" customFormat="1">
      <c r="A14" s="207" t="s">
        <v>1007</v>
      </c>
      <c r="B14" s="208">
        <v>348.3</v>
      </c>
      <c r="C14" s="208">
        <v>26.7</v>
      </c>
      <c r="D14" s="208">
        <v>49.3</v>
      </c>
      <c r="E14" s="177">
        <v>0</v>
      </c>
      <c r="F14" s="209"/>
      <c r="M14" s="468"/>
      <c r="N14" s="468"/>
      <c r="O14" s="468"/>
      <c r="P14" s="468"/>
    </row>
    <row r="15" spans="1:16" s="210" customFormat="1">
      <c r="A15" s="207" t="s">
        <v>1045</v>
      </c>
      <c r="B15" s="208">
        <v>365.9</v>
      </c>
      <c r="C15" s="208">
        <v>29.5</v>
      </c>
      <c r="D15" s="208">
        <v>52.4</v>
      </c>
      <c r="E15" s="177">
        <v>0</v>
      </c>
      <c r="F15" s="209" t="s">
        <v>1045</v>
      </c>
      <c r="M15" s="468"/>
      <c r="N15" s="468"/>
      <c r="O15" s="468"/>
      <c r="P15" s="468"/>
    </row>
    <row r="16" spans="1:16" s="210" customFormat="1">
      <c r="A16" s="207" t="s">
        <v>1046</v>
      </c>
      <c r="B16" s="208">
        <v>358.4</v>
      </c>
      <c r="C16" s="208">
        <v>27.1</v>
      </c>
      <c r="D16" s="208">
        <v>51.3</v>
      </c>
      <c r="E16" s="177">
        <v>0</v>
      </c>
      <c r="F16" s="209"/>
      <c r="M16" s="468"/>
      <c r="N16" s="468"/>
      <c r="O16" s="468"/>
      <c r="P16" s="468"/>
    </row>
    <row r="17" spans="1:16" s="210" customFormat="1">
      <c r="A17" s="207" t="s">
        <v>1047</v>
      </c>
      <c r="B17" s="208">
        <v>373.3</v>
      </c>
      <c r="C17" s="208">
        <v>28.2</v>
      </c>
      <c r="D17" s="208">
        <v>52.1</v>
      </c>
      <c r="E17" s="177">
        <v>0</v>
      </c>
      <c r="F17" s="209"/>
      <c r="M17" s="468"/>
      <c r="N17" s="468"/>
      <c r="O17" s="468"/>
      <c r="P17" s="468"/>
    </row>
    <row r="18" spans="1:16" s="210" customFormat="1">
      <c r="A18" s="207" t="s">
        <v>1048</v>
      </c>
      <c r="B18" s="208">
        <v>374.7</v>
      </c>
      <c r="C18" s="208">
        <v>27.7</v>
      </c>
      <c r="D18" s="208">
        <v>54.1</v>
      </c>
      <c r="E18" s="177">
        <v>0</v>
      </c>
      <c r="F18" s="209"/>
      <c r="G18" s="319" t="str">
        <f>IF(Content!$D$1=1,G19,G20)</f>
        <v>Source: NBU.</v>
      </c>
      <c r="M18" s="468"/>
      <c r="N18" s="468"/>
      <c r="O18" s="468"/>
      <c r="P18" s="468"/>
    </row>
    <row r="19" spans="1:16" s="210" customFormat="1">
      <c r="A19" s="207" t="s">
        <v>1049</v>
      </c>
      <c r="B19" s="208">
        <v>391.1</v>
      </c>
      <c r="C19" s="208">
        <v>30.9</v>
      </c>
      <c r="D19" s="208">
        <v>56.8</v>
      </c>
      <c r="E19" s="177">
        <v>0</v>
      </c>
      <c r="F19" s="209" t="s">
        <v>1049</v>
      </c>
      <c r="G19" s="332" t="s">
        <v>144</v>
      </c>
      <c r="M19" s="468"/>
      <c r="N19" s="468"/>
      <c r="O19" s="468"/>
      <c r="P19" s="468"/>
    </row>
    <row r="20" spans="1:16" s="210" customFormat="1">
      <c r="A20" s="207" t="s">
        <v>1050</v>
      </c>
      <c r="B20" s="208">
        <v>382.8</v>
      </c>
      <c r="C20" s="208">
        <v>28</v>
      </c>
      <c r="D20" s="208">
        <v>55.9</v>
      </c>
      <c r="E20" s="177">
        <v>0</v>
      </c>
      <c r="F20" s="209"/>
      <c r="G20" s="333" t="s">
        <v>145</v>
      </c>
      <c r="M20" s="468"/>
      <c r="N20" s="468"/>
      <c r="O20" s="468"/>
      <c r="P20" s="468"/>
    </row>
    <row r="21" spans="1:16" s="210" customFormat="1">
      <c r="A21" s="207" t="s">
        <v>1051</v>
      </c>
      <c r="B21" s="208">
        <v>397.9</v>
      </c>
      <c r="C21" s="208">
        <v>29.2</v>
      </c>
      <c r="D21" s="208">
        <v>57.2</v>
      </c>
      <c r="E21" s="177">
        <v>0</v>
      </c>
      <c r="F21" s="209"/>
      <c r="M21" s="468"/>
      <c r="N21" s="468"/>
      <c r="O21" s="468"/>
      <c r="P21" s="468"/>
    </row>
    <row r="22" spans="1:16" s="210" customFormat="1">
      <c r="A22" s="207" t="s">
        <v>1052</v>
      </c>
      <c r="B22" s="208">
        <v>398.1</v>
      </c>
      <c r="C22" s="208">
        <v>28.2</v>
      </c>
      <c r="D22" s="208">
        <v>58.8</v>
      </c>
      <c r="E22" s="177">
        <v>0</v>
      </c>
      <c r="F22" s="209"/>
      <c r="M22" s="468"/>
      <c r="N22" s="468"/>
      <c r="O22" s="468"/>
      <c r="P22" s="468"/>
    </row>
    <row r="23" spans="1:16" s="210" customFormat="1">
      <c r="A23" s="207" t="s">
        <v>1053</v>
      </c>
      <c r="B23" s="208">
        <v>414.7</v>
      </c>
      <c r="C23" s="208">
        <v>32.200000000000003</v>
      </c>
      <c r="D23" s="208">
        <v>60.7</v>
      </c>
      <c r="E23" s="177">
        <v>0</v>
      </c>
      <c r="F23" s="209" t="s">
        <v>1053</v>
      </c>
      <c r="M23" s="468"/>
      <c r="N23" s="468"/>
      <c r="O23" s="468"/>
      <c r="P23" s="468"/>
    </row>
    <row r="24" spans="1:16" s="210" customFormat="1">
      <c r="A24" s="211"/>
      <c r="B24" s="208"/>
      <c r="C24" s="208"/>
      <c r="D24" s="208"/>
      <c r="E24" s="208"/>
      <c r="F24" s="174"/>
    </row>
    <row r="25" spans="1:16" s="210" customFormat="1">
      <c r="A25" s="211"/>
      <c r="B25" s="208"/>
      <c r="C25" s="208"/>
      <c r="D25" s="208"/>
      <c r="E25" s="208"/>
      <c r="F25" s="174"/>
    </row>
    <row r="26" spans="1:16" s="210" customFormat="1">
      <c r="A26" s="211"/>
      <c r="B26" s="208"/>
      <c r="C26" s="208"/>
      <c r="D26" s="208"/>
      <c r="E26" s="208"/>
      <c r="F26" s="174"/>
    </row>
    <row r="27" spans="1:16" s="210" customFormat="1">
      <c r="A27" s="211"/>
      <c r="B27" s="208"/>
      <c r="C27" s="208"/>
      <c r="D27" s="208"/>
      <c r="E27" s="208"/>
      <c r="F27" s="174"/>
    </row>
    <row r="28" spans="1:16" s="210" customFormat="1">
      <c r="A28" s="211"/>
      <c r="B28" s="208"/>
      <c r="C28" s="208"/>
      <c r="D28" s="208"/>
      <c r="E28" s="208"/>
      <c r="F28" s="174"/>
    </row>
    <row r="29" spans="1:16" s="210" customFormat="1">
      <c r="A29" s="211"/>
      <c r="B29" s="208"/>
      <c r="C29" s="208"/>
      <c r="D29" s="208"/>
      <c r="E29" s="208"/>
      <c r="F29" s="174"/>
    </row>
    <row r="30" spans="1:16" s="210" customFormat="1">
      <c r="A30" s="211"/>
      <c r="B30" s="208"/>
      <c r="C30" s="208"/>
      <c r="D30" s="208"/>
      <c r="E30" s="208"/>
      <c r="F30" s="174"/>
    </row>
    <row r="31" spans="1:16" s="210" customFormat="1">
      <c r="A31" s="211"/>
      <c r="B31" s="208"/>
      <c r="C31" s="208"/>
      <c r="D31" s="208"/>
      <c r="E31" s="208"/>
      <c r="F31" s="174"/>
    </row>
    <row r="32" spans="1:16" s="210" customFormat="1">
      <c r="A32" s="211"/>
      <c r="B32" s="208"/>
      <c r="C32" s="208"/>
      <c r="D32" s="208"/>
      <c r="E32" s="208"/>
      <c r="F32" s="174"/>
    </row>
    <row r="33" spans="1:6" s="210" customFormat="1">
      <c r="A33" s="211"/>
      <c r="B33" s="208"/>
      <c r="C33" s="208"/>
      <c r="D33" s="208"/>
      <c r="E33" s="208"/>
      <c r="F33" s="174"/>
    </row>
    <row r="34" spans="1:6" s="210" customFormat="1">
      <c r="A34" s="211"/>
      <c r="B34" s="208"/>
      <c r="C34" s="208"/>
      <c r="D34" s="208"/>
      <c r="E34" s="208"/>
      <c r="F34" s="174"/>
    </row>
    <row r="35" spans="1:6" s="210" customFormat="1">
      <c r="A35" s="211"/>
      <c r="B35" s="208"/>
      <c r="C35" s="208"/>
      <c r="D35" s="208"/>
      <c r="E35" s="208"/>
      <c r="F35" s="174"/>
    </row>
    <row r="36" spans="1:6" s="210" customFormat="1">
      <c r="A36" s="211"/>
      <c r="B36" s="208"/>
      <c r="C36" s="208"/>
      <c r="D36" s="208"/>
      <c r="E36" s="208"/>
      <c r="F36" s="174"/>
    </row>
    <row r="37" spans="1:6" s="210" customFormat="1">
      <c r="A37" s="211"/>
      <c r="B37" s="208"/>
      <c r="C37" s="208"/>
      <c r="D37" s="208"/>
      <c r="E37" s="208"/>
      <c r="F37" s="174"/>
    </row>
    <row r="38" spans="1:6" s="210" customFormat="1">
      <c r="A38" s="211"/>
      <c r="B38" s="208"/>
      <c r="C38" s="208"/>
      <c r="D38" s="208"/>
      <c r="E38" s="208"/>
      <c r="F38" s="174"/>
    </row>
    <row r="39" spans="1:6" s="210" customFormat="1">
      <c r="A39" s="211"/>
      <c r="B39" s="208"/>
      <c r="C39" s="208"/>
      <c r="D39" s="208"/>
      <c r="E39" s="208"/>
      <c r="F39" s="174"/>
    </row>
    <row r="40" spans="1:6" s="210" customFormat="1">
      <c r="A40" s="211"/>
      <c r="B40" s="208"/>
      <c r="C40" s="208"/>
      <c r="D40" s="208"/>
      <c r="E40" s="208"/>
      <c r="F40" s="174"/>
    </row>
    <row r="41" spans="1:6" s="210" customFormat="1">
      <c r="A41" s="211"/>
      <c r="B41" s="208"/>
      <c r="C41" s="208"/>
      <c r="D41" s="208"/>
      <c r="E41" s="208"/>
      <c r="F41" s="174"/>
    </row>
    <row r="42" spans="1:6" s="210" customFormat="1">
      <c r="A42" s="211"/>
      <c r="B42" s="208"/>
      <c r="C42" s="208"/>
      <c r="D42" s="208"/>
      <c r="E42" s="208"/>
      <c r="F42" s="174"/>
    </row>
    <row r="43" spans="1:6" s="210" customFormat="1">
      <c r="A43" s="211"/>
      <c r="B43" s="208"/>
      <c r="C43" s="208"/>
      <c r="D43" s="208"/>
      <c r="E43" s="208"/>
      <c r="F43" s="174"/>
    </row>
    <row r="44" spans="1:6" s="210" customFormat="1">
      <c r="A44" s="211"/>
      <c r="B44" s="208"/>
      <c r="C44" s="208"/>
      <c r="D44" s="208"/>
      <c r="E44" s="208"/>
      <c r="F44" s="174"/>
    </row>
    <row r="45" spans="1:6" s="210" customFormat="1">
      <c r="A45" s="211"/>
      <c r="B45" s="208"/>
      <c r="C45" s="208"/>
      <c r="D45" s="208"/>
      <c r="E45" s="208"/>
      <c r="F45" s="174"/>
    </row>
    <row r="46" spans="1:6" s="210" customFormat="1">
      <c r="A46" s="211"/>
      <c r="B46" s="208"/>
      <c r="C46" s="208"/>
      <c r="D46" s="208"/>
      <c r="E46" s="208"/>
      <c r="F46" s="174"/>
    </row>
    <row r="47" spans="1:6" s="210" customFormat="1">
      <c r="A47" s="211"/>
      <c r="B47" s="208"/>
      <c r="C47" s="208"/>
      <c r="D47" s="208"/>
      <c r="E47" s="208"/>
      <c r="F47" s="174"/>
    </row>
    <row r="50" hidden="1" outlineLevel="1"/>
    <row r="51" hidden="1" outlineLevel="1"/>
    <row r="52" hidden="1" outlineLevel="1"/>
    <row r="53" hidden="1" outlineLevel="1"/>
    <row r="54" hidden="1" outlineLevel="1"/>
    <row r="55" hidden="1" outlineLevel="1"/>
    <row r="56" hidden="1" outlineLevel="1"/>
    <row r="57" hidden="1" outlineLevel="1"/>
    <row r="58" hidden="1" outlineLevel="1"/>
    <row r="59" hidden="1" outlineLevel="1"/>
    <row r="60" hidden="1" outlineLevel="1"/>
    <row r="61" hidden="1" outlineLevel="1"/>
    <row r="62" hidden="1" outlineLevel="1"/>
    <row r="63" hidden="1" outlineLevel="1"/>
    <row r="64" hidden="1" outlineLevel="1"/>
    <row r="65" hidden="1" outlineLevel="1"/>
    <row r="66" hidden="1" outlineLevel="1"/>
    <row r="67" hidden="1" outlineLevel="1"/>
    <row r="68" hidden="1" outlineLevel="1"/>
    <row r="69" hidden="1" outlineLevel="1"/>
    <row r="70" hidden="1" outlineLevel="1"/>
    <row r="71" hidden="1" outlineLevel="1"/>
    <row r="72" hidden="1" outlineLevel="1"/>
    <row r="73" hidden="1" outlineLevel="1"/>
    <row r="74" hidden="1" outlineLevel="1"/>
    <row r="75" hidden="1" outlineLevel="1"/>
    <row r="76" hidden="1" outlineLevel="1"/>
    <row r="77" hidden="1" outlineLevel="1"/>
    <row r="78" hidden="1" outlineLevel="1"/>
    <row r="79" hidden="1" outlineLevel="1"/>
    <row r="80" hidden="1" outlineLevel="1"/>
    <row r="81" hidden="1" outlineLevel="1"/>
    <row r="82" hidden="1" outlineLevel="1"/>
    <row r="83" hidden="1" outlineLevel="1"/>
    <row r="84" hidden="1" outlineLevel="1"/>
    <row r="85" hidden="1" outlineLevel="1"/>
    <row r="86" hidden="1" outlineLevel="1"/>
    <row r="87" hidden="1" outlineLevel="1"/>
    <row r="88" hidden="1" outlineLevel="1"/>
    <row r="89" hidden="1" outlineLevel="1"/>
    <row r="90" hidden="1" outlineLevel="1"/>
    <row r="91" hidden="1" outlineLevel="1"/>
    <row r="92" hidden="1" outlineLevel="1"/>
    <row r="93" hidden="1" outlineLevel="1"/>
    <row r="94" hidden="1" outlineLevel="1"/>
    <row r="95" hidden="1" outlineLevel="1"/>
    <row r="96" hidden="1" outlineLevel="1"/>
    <row r="97" spans="3:5" hidden="1" outlineLevel="1"/>
    <row r="98" spans="3:5" hidden="1" outlineLevel="1"/>
    <row r="99" spans="3:5" hidden="1" outlineLevel="1"/>
    <row r="100" spans="3:5" hidden="1" outlineLevel="1"/>
    <row r="101" spans="3:5" hidden="1" outlineLevel="1"/>
    <row r="102" spans="3:5" hidden="1" outlineLevel="1"/>
    <row r="103" spans="3:5" collapsed="1"/>
    <row r="110" spans="3:5">
      <c r="C110" s="212"/>
      <c r="D110" s="212"/>
      <c r="E110" s="211"/>
    </row>
    <row r="111" spans="3:5">
      <c r="C111" s="212"/>
      <c r="D111" s="212"/>
      <c r="E111" s="211"/>
    </row>
    <row r="112" spans="3:5">
      <c r="C112" s="212"/>
      <c r="D112" s="212"/>
      <c r="E112" s="211"/>
    </row>
    <row r="113" spans="3:5">
      <c r="C113" s="212"/>
      <c r="D113" s="212"/>
      <c r="E113" s="211"/>
    </row>
    <row r="114" spans="3:5">
      <c r="C114" s="212"/>
      <c r="D114" s="212"/>
      <c r="E114" s="211"/>
    </row>
    <row r="115" spans="3:5">
      <c r="C115" s="212"/>
      <c r="D115" s="212"/>
      <c r="E115" s="211"/>
    </row>
    <row r="116" spans="3:5">
      <c r="C116" s="212"/>
      <c r="D116" s="212"/>
      <c r="E116" s="211"/>
    </row>
    <row r="117" spans="3:5">
      <c r="C117" s="212"/>
      <c r="D117" s="212"/>
      <c r="E117" s="211"/>
    </row>
    <row r="118" spans="3:5">
      <c r="C118" s="212"/>
      <c r="D118" s="212"/>
      <c r="E118" s="211"/>
    </row>
    <row r="124" spans="3:5">
      <c r="E124" s="213"/>
    </row>
    <row r="125" spans="3:5">
      <c r="E125" s="2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48"/>
  <sheetViews>
    <sheetView workbookViewId="0">
      <selection activeCell="G42" sqref="G42"/>
    </sheetView>
  </sheetViews>
  <sheetFormatPr defaultColWidth="9.140625" defaultRowHeight="12.75"/>
  <cols>
    <col min="1" max="3" width="9.140625" style="174" customWidth="1"/>
    <col min="4" max="4" width="9.140625" style="174"/>
    <col min="5" max="5" width="9.140625" style="181" customWidth="1"/>
    <col min="6" max="16384" width="9.140625" style="181"/>
  </cols>
  <sheetData>
    <row r="1" spans="1:7">
      <c r="A1" s="309" t="s">
        <v>299</v>
      </c>
      <c r="B1" s="319" t="str">
        <f>IF(Content!$D$1=1,B2,B3)</f>
        <v>Cash outside banks (M0)</v>
      </c>
      <c r="C1" s="319" t="str">
        <f>IF(Content!$D$1=1,C2,C3)</f>
        <v>Money supply</v>
      </c>
      <c r="D1" s="319" t="str">
        <f>IF(Content!$D$1=1,D2,D3)</f>
        <v>Monetary base</v>
      </c>
      <c r="E1" s="180"/>
      <c r="F1" s="319" t="str">
        <f>IF(Content!$D$1=1,F2,F3)</f>
        <v>Monetary Indicators, % yoy</v>
      </c>
      <c r="G1" s="180"/>
    </row>
    <row r="2" spans="1:7" hidden="1">
      <c r="A2" s="214"/>
      <c r="B2" s="153" t="s">
        <v>1036</v>
      </c>
      <c r="C2" s="153" t="s">
        <v>1054</v>
      </c>
      <c r="D2" s="153" t="s">
        <v>1055</v>
      </c>
      <c r="E2" s="180"/>
      <c r="F2" s="180" t="s">
        <v>1056</v>
      </c>
      <c r="G2" s="180"/>
    </row>
    <row r="3" spans="1:7" hidden="1">
      <c r="A3" s="215"/>
      <c r="B3" s="153" t="s">
        <v>1040</v>
      </c>
      <c r="C3" s="153" t="s">
        <v>1057</v>
      </c>
      <c r="D3" s="153" t="s">
        <v>1058</v>
      </c>
      <c r="E3" s="180"/>
      <c r="F3" s="206" t="s">
        <v>1765</v>
      </c>
      <c r="G3" s="180"/>
    </row>
    <row r="4" spans="1:7" s="210" customFormat="1">
      <c r="A4" s="419" t="s">
        <v>473</v>
      </c>
      <c r="B4" s="177">
        <v>-5.3</v>
      </c>
      <c r="C4" s="177">
        <v>-1.7</v>
      </c>
      <c r="D4" s="177">
        <v>-1.4</v>
      </c>
      <c r="E4" s="420" t="s">
        <v>473</v>
      </c>
    </row>
    <row r="5" spans="1:7" s="210" customFormat="1">
      <c r="A5" s="419" t="s">
        <v>322</v>
      </c>
      <c r="B5" s="177">
        <v>0.3</v>
      </c>
      <c r="C5" s="177">
        <v>6.2</v>
      </c>
      <c r="D5" s="177">
        <v>6.7</v>
      </c>
      <c r="E5" s="420"/>
    </row>
    <row r="6" spans="1:7" s="210" customFormat="1">
      <c r="A6" s="419" t="s">
        <v>323</v>
      </c>
      <c r="B6" s="177">
        <v>8</v>
      </c>
      <c r="C6" s="177">
        <v>12.6</v>
      </c>
      <c r="D6" s="177">
        <v>10.6</v>
      </c>
      <c r="E6" s="420"/>
    </row>
    <row r="7" spans="1:7" s="210" customFormat="1">
      <c r="A7" s="419" t="s">
        <v>88</v>
      </c>
      <c r="B7" s="177">
        <v>11.2</v>
      </c>
      <c r="C7" s="177">
        <v>10.9</v>
      </c>
      <c r="D7" s="177">
        <v>13.6</v>
      </c>
      <c r="E7" s="420" t="s">
        <v>88</v>
      </c>
    </row>
    <row r="8" spans="1:7" s="210" customFormat="1">
      <c r="A8" s="419" t="s">
        <v>475</v>
      </c>
      <c r="B8" s="177">
        <v>7.8</v>
      </c>
      <c r="C8" s="177">
        <v>6.7</v>
      </c>
      <c r="D8" s="177">
        <v>9.1</v>
      </c>
      <c r="E8" s="420"/>
    </row>
    <row r="9" spans="1:7" s="210" customFormat="1">
      <c r="A9" s="419" t="s">
        <v>325</v>
      </c>
      <c r="B9" s="177">
        <v>7.2</v>
      </c>
      <c r="C9" s="177">
        <v>6.5</v>
      </c>
      <c r="D9" s="177">
        <v>8.3000000000000007</v>
      </c>
      <c r="E9" s="420"/>
    </row>
    <row r="10" spans="1:7" s="210" customFormat="1">
      <c r="A10" s="419" t="s">
        <v>326</v>
      </c>
      <c r="B10" s="177">
        <v>4.7</v>
      </c>
      <c r="C10" s="177">
        <v>6.6</v>
      </c>
      <c r="D10" s="177">
        <v>5.0999999999999996</v>
      </c>
      <c r="E10" s="420"/>
    </row>
    <row r="11" spans="1:7" s="210" customFormat="1">
      <c r="A11" s="419" t="s">
        <v>92</v>
      </c>
      <c r="B11" s="177">
        <v>5.8</v>
      </c>
      <c r="C11" s="177">
        <v>9.6</v>
      </c>
      <c r="D11" s="177">
        <v>4.5999999999999996</v>
      </c>
      <c r="E11" s="420" t="s">
        <v>92</v>
      </c>
    </row>
    <row r="12" spans="1:7" s="210" customFormat="1">
      <c r="A12" s="419" t="s">
        <v>385</v>
      </c>
      <c r="B12" s="177">
        <v>11.2</v>
      </c>
      <c r="C12" s="177">
        <v>8.6999999999999993</v>
      </c>
      <c r="D12" s="177">
        <v>10.199999999999999</v>
      </c>
      <c r="E12" s="420"/>
    </row>
    <row r="13" spans="1:7" s="210" customFormat="1">
      <c r="A13" s="419" t="s">
        <v>328</v>
      </c>
      <c r="B13" s="177">
        <v>11.7</v>
      </c>
      <c r="C13" s="177">
        <v>9.9</v>
      </c>
      <c r="D13" s="177">
        <v>10</v>
      </c>
      <c r="E13" s="420"/>
    </row>
    <row r="14" spans="1:7" s="210" customFormat="1">
      <c r="A14" s="419" t="s">
        <v>1007</v>
      </c>
      <c r="B14" s="177">
        <v>13.7</v>
      </c>
      <c r="C14" s="177">
        <v>11.1</v>
      </c>
      <c r="D14" s="177">
        <v>13.6</v>
      </c>
      <c r="E14" s="420"/>
    </row>
    <row r="15" spans="1:7" s="210" customFormat="1">
      <c r="A15" s="419" t="s">
        <v>1045</v>
      </c>
      <c r="B15" s="177">
        <v>10</v>
      </c>
      <c r="C15" s="177">
        <v>9.6</v>
      </c>
      <c r="D15" s="177">
        <v>12.2</v>
      </c>
      <c r="E15" s="420" t="s">
        <v>1045</v>
      </c>
    </row>
    <row r="16" spans="1:7" s="210" customFormat="1">
      <c r="A16" s="419" t="s">
        <v>1046</v>
      </c>
      <c r="B16" s="177">
        <v>10.8</v>
      </c>
      <c r="C16" s="177">
        <v>10.199999999999999</v>
      </c>
      <c r="D16" s="177">
        <v>11.1</v>
      </c>
      <c r="E16" s="420"/>
    </row>
    <row r="17" spans="1:6" s="210" customFormat="1">
      <c r="A17" s="419" t="s">
        <v>1047</v>
      </c>
      <c r="B17" s="177">
        <v>8.6</v>
      </c>
      <c r="C17" s="177">
        <v>8.5</v>
      </c>
      <c r="D17" s="177">
        <v>8</v>
      </c>
      <c r="E17" s="420"/>
    </row>
    <row r="18" spans="1:6" s="210" customFormat="1">
      <c r="A18" s="419" t="s">
        <v>1048</v>
      </c>
      <c r="B18" s="177">
        <v>7.6</v>
      </c>
      <c r="C18" s="177">
        <v>7.8</v>
      </c>
      <c r="D18" s="177">
        <v>7.6</v>
      </c>
      <c r="E18" s="420"/>
      <c r="F18" s="319" t="str">
        <f>IF(Content!$D$1=1,F19,F20)</f>
        <v>Source: NBU.</v>
      </c>
    </row>
    <row r="19" spans="1:6" s="210" customFormat="1">
      <c r="A19" s="419" t="s">
        <v>1049</v>
      </c>
      <c r="B19" s="177">
        <v>6.9</v>
      </c>
      <c r="C19" s="177">
        <v>8.6999999999999993</v>
      </c>
      <c r="D19" s="177">
        <v>6.9</v>
      </c>
      <c r="E19" s="420" t="s">
        <v>1049</v>
      </c>
      <c r="F19" s="332" t="s">
        <v>144</v>
      </c>
    </row>
    <row r="20" spans="1:6" s="210" customFormat="1">
      <c r="A20" s="419" t="s">
        <v>1050</v>
      </c>
      <c r="B20" s="177">
        <v>6.8</v>
      </c>
      <c r="C20" s="177">
        <v>8.6999999999999993</v>
      </c>
      <c r="D20" s="177">
        <v>6.9</v>
      </c>
      <c r="E20" s="420"/>
      <c r="F20" s="333" t="s">
        <v>145</v>
      </c>
    </row>
    <row r="21" spans="1:6" s="210" customFormat="1">
      <c r="A21" s="419" t="s">
        <v>1051</v>
      </c>
      <c r="B21" s="177">
        <v>6.6</v>
      </c>
      <c r="C21" s="177">
        <v>8</v>
      </c>
      <c r="D21" s="177">
        <v>6.7</v>
      </c>
      <c r="E21" s="420"/>
    </row>
    <row r="22" spans="1:6" s="210" customFormat="1">
      <c r="A22" s="419" t="s">
        <v>1052</v>
      </c>
      <c r="B22" s="177">
        <v>6.2</v>
      </c>
      <c r="C22" s="177">
        <v>8.8000000000000007</v>
      </c>
      <c r="D22" s="177">
        <v>6.3</v>
      </c>
      <c r="E22" s="420"/>
    </row>
    <row r="23" spans="1:6" s="210" customFormat="1">
      <c r="A23" s="419" t="s">
        <v>1053</v>
      </c>
      <c r="B23" s="177">
        <v>6</v>
      </c>
      <c r="C23" s="177">
        <v>8.3000000000000007</v>
      </c>
      <c r="D23" s="177">
        <v>6</v>
      </c>
      <c r="E23" s="420" t="s">
        <v>1053</v>
      </c>
    </row>
    <row r="24" spans="1:6" s="210" customFormat="1">
      <c r="A24" s="211"/>
      <c r="B24" s="174"/>
      <c r="C24" s="174"/>
      <c r="D24" s="174"/>
    </row>
    <row r="25" spans="1:6" s="210" customFormat="1">
      <c r="A25" s="211"/>
      <c r="B25" s="212"/>
      <c r="C25" s="212"/>
      <c r="D25" s="212"/>
    </row>
    <row r="26" spans="1:6" s="210" customFormat="1">
      <c r="A26" s="211"/>
      <c r="B26" s="212"/>
      <c r="C26" s="212"/>
      <c r="D26" s="212"/>
    </row>
    <row r="27" spans="1:6" s="210" customFormat="1">
      <c r="A27" s="211"/>
      <c r="B27" s="212"/>
      <c r="C27" s="212"/>
      <c r="D27" s="212"/>
    </row>
    <row r="28" spans="1:6" s="210" customFormat="1">
      <c r="A28" s="211"/>
      <c r="B28" s="212"/>
      <c r="C28" s="212"/>
      <c r="D28" s="212"/>
    </row>
    <row r="29" spans="1:6" s="210" customFormat="1">
      <c r="A29" s="211"/>
      <c r="B29" s="212"/>
      <c r="C29" s="212"/>
      <c r="D29" s="212"/>
    </row>
    <row r="30" spans="1:6" s="210" customFormat="1">
      <c r="A30" s="211"/>
      <c r="B30" s="212"/>
      <c r="C30" s="212"/>
      <c r="D30" s="212"/>
    </row>
    <row r="31" spans="1:6" s="210" customFormat="1">
      <c r="A31" s="211"/>
      <c r="B31" s="212"/>
      <c r="C31" s="212"/>
      <c r="D31" s="212"/>
    </row>
    <row r="32" spans="1:6" s="210" customFormat="1">
      <c r="A32" s="211"/>
      <c r="B32" s="212"/>
      <c r="C32" s="212"/>
      <c r="D32" s="212"/>
    </row>
    <row r="33" spans="1:4" s="210" customFormat="1">
      <c r="A33" s="211"/>
      <c r="B33" s="212"/>
      <c r="C33" s="212"/>
      <c r="D33" s="212"/>
    </row>
    <row r="34" spans="1:4" s="210" customFormat="1">
      <c r="A34" s="211"/>
      <c r="B34" s="212"/>
      <c r="C34" s="212"/>
      <c r="D34" s="212"/>
    </row>
    <row r="35" spans="1:4" s="210" customFormat="1">
      <c r="A35" s="211"/>
      <c r="B35" s="212"/>
      <c r="C35" s="212"/>
      <c r="D35" s="212"/>
    </row>
    <row r="36" spans="1:4" s="210" customFormat="1">
      <c r="A36" s="211"/>
      <c r="B36" s="212"/>
      <c r="C36" s="212"/>
      <c r="D36" s="212"/>
    </row>
    <row r="37" spans="1:4" s="210" customFormat="1">
      <c r="A37" s="211"/>
      <c r="B37" s="212"/>
      <c r="C37" s="212"/>
      <c r="D37" s="212"/>
    </row>
    <row r="38" spans="1:4" s="210" customFormat="1">
      <c r="A38" s="211"/>
      <c r="B38" s="212"/>
      <c r="C38" s="212"/>
      <c r="D38" s="212"/>
    </row>
    <row r="39" spans="1:4" s="210" customFormat="1">
      <c r="A39" s="211"/>
      <c r="B39" s="212"/>
      <c r="C39" s="212"/>
      <c r="D39" s="212"/>
    </row>
    <row r="40" spans="1:4" s="210" customFormat="1">
      <c r="A40" s="211"/>
      <c r="B40" s="212"/>
      <c r="C40" s="212"/>
      <c r="D40" s="212"/>
    </row>
    <row r="41" spans="1:4" s="210" customFormat="1">
      <c r="A41" s="211"/>
      <c r="B41" s="212"/>
      <c r="C41" s="212"/>
      <c r="D41" s="212"/>
    </row>
    <row r="42" spans="1:4" s="210" customFormat="1">
      <c r="A42" s="211"/>
      <c r="B42" s="212"/>
      <c r="C42" s="212"/>
      <c r="D42" s="212"/>
    </row>
    <row r="43" spans="1:4" s="210" customFormat="1">
      <c r="A43" s="211"/>
      <c r="B43" s="212"/>
      <c r="C43" s="212"/>
      <c r="D43" s="212"/>
    </row>
    <row r="44" spans="1:4" s="210" customFormat="1">
      <c r="A44" s="211"/>
      <c r="B44" s="212"/>
      <c r="C44" s="212"/>
      <c r="D44" s="212"/>
    </row>
    <row r="45" spans="1:4" s="210" customFormat="1">
      <c r="A45" s="211"/>
      <c r="B45" s="212"/>
      <c r="C45" s="212"/>
      <c r="D45" s="212"/>
    </row>
    <row r="46" spans="1:4" s="210" customFormat="1">
      <c r="A46" s="211"/>
      <c r="B46" s="212"/>
      <c r="C46" s="212"/>
      <c r="D46" s="212"/>
    </row>
    <row r="47" spans="1:4" s="210" customFormat="1">
      <c r="A47" s="211"/>
      <c r="B47" s="212"/>
      <c r="C47" s="212"/>
      <c r="D47" s="212"/>
    </row>
    <row r="48" spans="1:4">
      <c r="B48" s="212"/>
      <c r="C48" s="212"/>
      <c r="D48" s="21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21"/>
  <sheetViews>
    <sheetView zoomScaleNormal="100" workbookViewId="0">
      <selection activeCell="G42" sqref="G42"/>
    </sheetView>
  </sheetViews>
  <sheetFormatPr defaultColWidth="9.140625" defaultRowHeight="14.25"/>
  <cols>
    <col min="1" max="1" width="8" style="425" bestFit="1" customWidth="1"/>
    <col min="2" max="2" width="6.28515625" style="425" customWidth="1"/>
    <col min="3" max="3" width="5.5703125" style="425" bestFit="1" customWidth="1"/>
    <col min="4" max="5" width="6.5703125" style="425" bestFit="1" customWidth="1"/>
    <col min="6" max="10" width="6.140625" style="425" customWidth="1"/>
    <col min="11" max="11" width="3.28515625" style="425" customWidth="1"/>
    <col min="12" max="15" width="4.7109375" style="425" bestFit="1" customWidth="1"/>
    <col min="16" max="19" width="4.140625" style="425" bestFit="1" customWidth="1"/>
    <col min="20" max="20" width="5.5703125" style="425" customWidth="1"/>
    <col min="21" max="16384" width="9.140625" style="425"/>
  </cols>
  <sheetData>
    <row r="1" spans="1:21">
      <c r="A1" s="309" t="s">
        <v>299</v>
      </c>
      <c r="B1" s="411" t="str">
        <f>IF(Content!$D$1=1,B2,B3)</f>
        <v>GDP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 t="str">
        <f>IF(Content!$D$1=1,M2,M3)</f>
        <v>Real GDP Growth, % yoy</v>
      </c>
      <c r="N1" s="423"/>
      <c r="O1" s="423"/>
      <c r="P1" s="423"/>
      <c r="Q1" s="423"/>
      <c r="R1" s="423"/>
      <c r="S1" s="423"/>
      <c r="T1" s="424"/>
      <c r="U1" s="424"/>
    </row>
    <row r="2" spans="1:21" hidden="1">
      <c r="A2" s="272"/>
      <c r="B2" s="276" t="s">
        <v>1326</v>
      </c>
      <c r="C2" s="426"/>
      <c r="D2" s="426"/>
      <c r="E2" s="426"/>
      <c r="F2" s="426"/>
      <c r="G2" s="426"/>
      <c r="H2" s="426"/>
      <c r="I2" s="426"/>
      <c r="J2" s="426"/>
      <c r="K2" s="427"/>
      <c r="L2" s="423"/>
      <c r="M2" s="424" t="s">
        <v>1867</v>
      </c>
      <c r="N2" s="423"/>
      <c r="O2" s="423"/>
      <c r="P2" s="423"/>
      <c r="Q2" s="423"/>
      <c r="R2" s="423"/>
      <c r="S2" s="423"/>
      <c r="T2" s="424"/>
      <c r="U2" s="424"/>
    </row>
    <row r="3" spans="1:21" hidden="1">
      <c r="A3" s="272"/>
      <c r="B3" s="276" t="s">
        <v>1329</v>
      </c>
      <c r="C3" s="428"/>
      <c r="D3" s="428"/>
      <c r="E3" s="428"/>
      <c r="F3" s="428"/>
      <c r="G3" s="428"/>
      <c r="H3" s="428"/>
      <c r="I3" s="428"/>
      <c r="J3" s="428"/>
      <c r="K3" s="424"/>
      <c r="L3" s="424"/>
      <c r="M3" s="424" t="s">
        <v>1852</v>
      </c>
      <c r="N3" s="424"/>
      <c r="O3" s="424"/>
      <c r="P3" s="424"/>
      <c r="Q3" s="424"/>
      <c r="R3" s="424"/>
      <c r="S3" s="424"/>
      <c r="T3" s="424"/>
      <c r="U3" s="424"/>
    </row>
    <row r="4" spans="1:21" ht="15">
      <c r="A4" s="425">
        <v>2014</v>
      </c>
      <c r="B4" s="429">
        <v>-6.6</v>
      </c>
      <c r="C4" s="430">
        <v>-6.6</v>
      </c>
      <c r="D4" s="431">
        <v>0</v>
      </c>
      <c r="E4" s="431">
        <v>0</v>
      </c>
      <c r="F4" s="431">
        <v>0</v>
      </c>
      <c r="G4" s="431">
        <v>0</v>
      </c>
      <c r="H4" s="431">
        <v>0</v>
      </c>
      <c r="I4" s="431">
        <v>0</v>
      </c>
      <c r="J4" s="431">
        <v>0</v>
      </c>
      <c r="K4" s="424"/>
      <c r="L4" s="424"/>
      <c r="M4" s="432"/>
      <c r="N4" s="424"/>
      <c r="O4" s="424"/>
      <c r="P4" s="424"/>
      <c r="Q4" s="424"/>
      <c r="R4" s="424"/>
      <c r="S4" s="424"/>
      <c r="T4" s="424"/>
      <c r="U4" s="424"/>
    </row>
    <row r="5" spans="1:21" ht="15">
      <c r="A5" s="425">
        <v>2015</v>
      </c>
      <c r="B5" s="429">
        <v>-9.8000000000000007</v>
      </c>
      <c r="C5" s="430">
        <v>-9.8000000000000007</v>
      </c>
      <c r="D5" s="431">
        <v>0</v>
      </c>
      <c r="E5" s="431">
        <v>0</v>
      </c>
      <c r="F5" s="431">
        <v>0</v>
      </c>
      <c r="G5" s="431">
        <v>0</v>
      </c>
      <c r="H5" s="431">
        <v>0</v>
      </c>
      <c r="I5" s="431">
        <v>0</v>
      </c>
      <c r="J5" s="431">
        <v>0</v>
      </c>
      <c r="K5" s="424"/>
      <c r="L5" s="424"/>
      <c r="M5" s="432"/>
      <c r="N5" s="424"/>
      <c r="O5" s="424"/>
      <c r="P5" s="424"/>
      <c r="Q5" s="424"/>
      <c r="R5" s="424"/>
      <c r="S5" s="424"/>
      <c r="T5" s="424"/>
      <c r="U5" s="424"/>
    </row>
    <row r="6" spans="1:21" ht="15">
      <c r="A6" s="425">
        <v>2016</v>
      </c>
      <c r="B6" s="429">
        <v>2.4</v>
      </c>
      <c r="C6" s="430">
        <v>2.4</v>
      </c>
      <c r="D6" s="431">
        <v>0</v>
      </c>
      <c r="E6" s="431">
        <v>0</v>
      </c>
      <c r="F6" s="431">
        <v>0</v>
      </c>
      <c r="G6" s="431">
        <v>0</v>
      </c>
      <c r="H6" s="431">
        <v>0</v>
      </c>
      <c r="I6" s="431">
        <v>0</v>
      </c>
      <c r="J6" s="431">
        <v>0</v>
      </c>
      <c r="K6" s="424"/>
      <c r="L6" s="424"/>
      <c r="M6" s="432"/>
      <c r="N6" s="424"/>
      <c r="O6" s="424"/>
      <c r="P6" s="424"/>
      <c r="Q6" s="424"/>
      <c r="R6" s="424"/>
      <c r="S6" s="424"/>
      <c r="T6" s="424"/>
      <c r="U6" s="424"/>
    </row>
    <row r="7" spans="1:21" ht="15">
      <c r="A7" s="425">
        <v>2017</v>
      </c>
      <c r="B7" s="429">
        <v>2.5</v>
      </c>
      <c r="C7" s="430">
        <v>2.5</v>
      </c>
      <c r="D7" s="431">
        <v>0</v>
      </c>
      <c r="E7" s="431">
        <v>0</v>
      </c>
      <c r="F7" s="431">
        <v>0</v>
      </c>
      <c r="G7" s="431">
        <v>0</v>
      </c>
      <c r="H7" s="431">
        <v>0</v>
      </c>
      <c r="I7" s="431">
        <v>0</v>
      </c>
      <c r="J7" s="431">
        <v>0</v>
      </c>
      <c r="M7" s="421"/>
    </row>
    <row r="8" spans="1:21" ht="15">
      <c r="A8" s="425">
        <v>2018</v>
      </c>
      <c r="B8" s="429">
        <v>3.4</v>
      </c>
      <c r="C8" s="430">
        <v>1.5</v>
      </c>
      <c r="D8" s="431">
        <v>0.64814814814813815</v>
      </c>
      <c r="E8" s="431">
        <v>0.4166666666666714</v>
      </c>
      <c r="F8" s="431">
        <v>0.32407407407407618</v>
      </c>
      <c r="G8" s="431">
        <v>0.92592592592592382</v>
      </c>
      <c r="H8" s="431">
        <v>0.32407407407407618</v>
      </c>
      <c r="I8" s="431">
        <v>0.4166666666666714</v>
      </c>
      <c r="J8" s="431">
        <v>0.64814814814813815</v>
      </c>
      <c r="M8" s="421"/>
    </row>
    <row r="9" spans="1:21" ht="15">
      <c r="A9" s="425">
        <v>2019</v>
      </c>
      <c r="B9" s="429">
        <v>2.5</v>
      </c>
      <c r="C9" s="430">
        <v>-0.8</v>
      </c>
      <c r="D9" s="431">
        <v>1.1666666666666572</v>
      </c>
      <c r="E9" s="431">
        <v>0.75</v>
      </c>
      <c r="F9" s="431">
        <v>0.58333333333334281</v>
      </c>
      <c r="G9" s="431">
        <v>1.6666666666666572</v>
      </c>
      <c r="H9" s="431">
        <v>0.58333333333334281</v>
      </c>
      <c r="I9" s="431">
        <v>0.75</v>
      </c>
      <c r="J9" s="431">
        <v>1.1666666666666572</v>
      </c>
      <c r="M9" s="421"/>
    </row>
    <row r="10" spans="1:21" ht="15">
      <c r="A10" s="425">
        <v>2020</v>
      </c>
      <c r="B10" s="429">
        <v>2.9</v>
      </c>
      <c r="C10" s="430">
        <v>-1.1000000000000001</v>
      </c>
      <c r="D10" s="431">
        <v>1.4000000000000057</v>
      </c>
      <c r="E10" s="431">
        <v>0.89999999999999147</v>
      </c>
      <c r="F10" s="431">
        <v>0.70000000000000284</v>
      </c>
      <c r="G10" s="431">
        <v>2</v>
      </c>
      <c r="H10" s="431">
        <v>0.70000000000000284</v>
      </c>
      <c r="I10" s="431">
        <v>0.89999999999999147</v>
      </c>
      <c r="J10" s="431">
        <v>1.4000000000000057</v>
      </c>
      <c r="M10" s="421"/>
    </row>
    <row r="11" spans="1:21">
      <c r="B11" s="398"/>
    </row>
    <row r="12" spans="1:21">
      <c r="B12" s="422"/>
      <c r="C12" s="422"/>
    </row>
    <row r="13" spans="1:21">
      <c r="B13" s="422"/>
      <c r="C13" s="422"/>
    </row>
    <row r="14" spans="1:21">
      <c r="B14" s="422"/>
      <c r="C14" s="422"/>
    </row>
    <row r="15" spans="1:21">
      <c r="B15" s="422"/>
      <c r="C15" s="422"/>
    </row>
    <row r="16" spans="1:21">
      <c r="B16" s="422"/>
      <c r="C16" s="422"/>
    </row>
    <row r="17" spans="2:13">
      <c r="B17" s="422"/>
      <c r="C17" s="422"/>
    </row>
    <row r="18" spans="2:13">
      <c r="B18" s="422"/>
      <c r="C18" s="422"/>
    </row>
    <row r="19" spans="2:13">
      <c r="M19" s="319" t="str">
        <f>IF(Content!$D$1=1,M20,M21)</f>
        <v>Source: NBU.</v>
      </c>
    </row>
    <row r="20" spans="2:13">
      <c r="M20" s="332" t="s">
        <v>144</v>
      </c>
    </row>
    <row r="21" spans="2:13">
      <c r="M21" s="333" t="s">
        <v>145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737"/>
  <sheetViews>
    <sheetView workbookViewId="0">
      <selection activeCell="G42" sqref="G42"/>
    </sheetView>
  </sheetViews>
  <sheetFormatPr defaultRowHeight="12.75"/>
  <cols>
    <col min="1" max="1" width="13" customWidth="1"/>
  </cols>
  <sheetData>
    <row r="1" spans="1:10">
      <c r="A1" s="59" t="s">
        <v>299</v>
      </c>
      <c r="B1" t="str">
        <f>IF(Content!$D$1=1,B2,B3)</f>
        <v>Global Equity Benchmarks, 01 Jan 2016 = 100</v>
      </c>
    </row>
    <row r="2" spans="1:10" hidden="1">
      <c r="A2" s="59"/>
      <c r="B2" s="1" t="s">
        <v>1461</v>
      </c>
    </row>
    <row r="3" spans="1:10" hidden="1">
      <c r="B3" s="1" t="s">
        <v>1158</v>
      </c>
    </row>
    <row r="4" spans="1:10">
      <c r="A4" s="244"/>
      <c r="H4" s="31"/>
      <c r="I4" s="31"/>
      <c r="J4" s="31"/>
    </row>
    <row r="5" spans="1:10">
      <c r="A5" s="244"/>
      <c r="B5" s="457" t="str">
        <f>IF(Content!$D$1=1,B6,B7)</f>
        <v>no permission</v>
      </c>
      <c r="H5" s="31"/>
      <c r="I5" s="31"/>
      <c r="J5" s="31"/>
    </row>
    <row r="6" spans="1:10">
      <c r="A6" s="244"/>
      <c r="B6" s="384" t="s">
        <v>1906</v>
      </c>
      <c r="H6" s="31"/>
      <c r="I6" s="31"/>
      <c r="J6" s="31"/>
    </row>
    <row r="7" spans="1:10">
      <c r="A7" s="244"/>
      <c r="B7" s="384" t="s">
        <v>1907</v>
      </c>
      <c r="H7" s="31"/>
      <c r="I7" s="31"/>
      <c r="J7" s="31"/>
    </row>
    <row r="8" spans="1:10">
      <c r="A8" s="244"/>
      <c r="H8" s="31"/>
      <c r="I8" s="31"/>
      <c r="J8" s="31"/>
    </row>
    <row r="9" spans="1:10">
      <c r="A9" s="244"/>
      <c r="H9" s="31"/>
      <c r="I9" s="31"/>
      <c r="J9" s="31"/>
    </row>
    <row r="10" spans="1:10">
      <c r="A10" s="244"/>
      <c r="H10" s="31"/>
      <c r="I10" s="31"/>
      <c r="J10" s="31"/>
    </row>
    <row r="11" spans="1:10">
      <c r="A11" s="244"/>
      <c r="H11" s="31"/>
      <c r="I11" s="31"/>
      <c r="J11" s="31"/>
    </row>
    <row r="12" spans="1:10">
      <c r="A12" s="244"/>
      <c r="H12" s="31"/>
      <c r="I12" s="31"/>
      <c r="J12" s="31"/>
    </row>
    <row r="13" spans="1:10">
      <c r="A13" s="244"/>
      <c r="H13" s="31"/>
      <c r="I13" s="31"/>
      <c r="J13" s="31"/>
    </row>
    <row r="14" spans="1:10">
      <c r="A14" s="244"/>
      <c r="H14" s="31"/>
      <c r="I14" s="31"/>
      <c r="J14" s="31"/>
    </row>
    <row r="15" spans="1:10">
      <c r="A15" s="244"/>
      <c r="H15" s="31"/>
      <c r="I15" s="31"/>
      <c r="J15" s="31"/>
    </row>
    <row r="16" spans="1:10">
      <c r="A16" s="244"/>
      <c r="H16" s="31"/>
      <c r="I16" s="31"/>
      <c r="J16" s="31"/>
    </row>
    <row r="17" spans="1:11">
      <c r="A17" s="244"/>
      <c r="H17" s="31"/>
      <c r="I17" s="31"/>
      <c r="J17" s="31"/>
    </row>
    <row r="18" spans="1:11">
      <c r="A18" s="244"/>
      <c r="B18" s="2"/>
      <c r="H18" s="31"/>
      <c r="I18" s="31"/>
      <c r="J18" s="31"/>
    </row>
    <row r="19" spans="1:11">
      <c r="A19" s="244"/>
      <c r="B19" s="2"/>
      <c r="H19" s="31"/>
      <c r="I19" s="31"/>
      <c r="J19" s="31"/>
      <c r="K19" s="223"/>
    </row>
    <row r="20" spans="1:11">
      <c r="A20" s="244"/>
      <c r="H20" s="31"/>
      <c r="I20" s="31"/>
      <c r="J20" s="31"/>
    </row>
    <row r="21" spans="1:11">
      <c r="A21" s="244"/>
      <c r="H21" s="31"/>
      <c r="I21" s="31"/>
      <c r="J21" s="31"/>
    </row>
    <row r="22" spans="1:11">
      <c r="A22" s="244"/>
      <c r="H22" s="31"/>
      <c r="I22" s="31"/>
      <c r="J22" s="31"/>
    </row>
    <row r="23" spans="1:11">
      <c r="A23" s="244"/>
      <c r="H23" s="31"/>
      <c r="I23" s="31"/>
      <c r="J23" s="31"/>
    </row>
    <row r="24" spans="1:11">
      <c r="A24" s="244"/>
      <c r="H24" s="31"/>
      <c r="I24" s="31"/>
      <c r="J24" s="31"/>
    </row>
    <row r="25" spans="1:11">
      <c r="A25" s="244"/>
      <c r="H25" s="31"/>
      <c r="I25" s="31"/>
      <c r="J25" s="31"/>
    </row>
    <row r="26" spans="1:11">
      <c r="A26" s="244"/>
      <c r="H26" s="31"/>
      <c r="I26" s="31"/>
      <c r="J26" s="31"/>
    </row>
    <row r="27" spans="1:11">
      <c r="A27" s="244"/>
      <c r="H27" s="31"/>
      <c r="I27" s="31"/>
      <c r="J27" s="31"/>
    </row>
    <row r="28" spans="1:11">
      <c r="A28" s="244"/>
      <c r="H28" s="31"/>
      <c r="I28" s="31"/>
      <c r="J28" s="31"/>
    </row>
    <row r="29" spans="1:11">
      <c r="A29" s="244"/>
      <c r="H29" s="31"/>
      <c r="I29" s="31"/>
      <c r="J29" s="31"/>
    </row>
    <row r="30" spans="1:11">
      <c r="A30" s="244"/>
      <c r="H30" s="31"/>
      <c r="I30" s="31"/>
      <c r="J30" s="31"/>
    </row>
    <row r="31" spans="1:11">
      <c r="A31" s="244"/>
      <c r="H31" s="31"/>
      <c r="I31" s="31"/>
      <c r="J31" s="31"/>
    </row>
    <row r="32" spans="1:11">
      <c r="A32" s="244"/>
      <c r="H32" s="31"/>
      <c r="I32" s="31"/>
      <c r="J32" s="31"/>
    </row>
    <row r="33" spans="1:10">
      <c r="A33" s="244"/>
      <c r="H33" s="31"/>
      <c r="I33" s="31"/>
      <c r="J33" s="31"/>
    </row>
    <row r="34" spans="1:10">
      <c r="A34" s="244"/>
      <c r="H34" s="31"/>
      <c r="I34" s="31"/>
      <c r="J34" s="31"/>
    </row>
    <row r="35" spans="1:10">
      <c r="A35" s="244"/>
      <c r="H35" s="31"/>
      <c r="I35" s="31"/>
      <c r="J35" s="31"/>
    </row>
    <row r="36" spans="1:10">
      <c r="A36" s="244"/>
      <c r="H36" s="31"/>
      <c r="I36" s="31"/>
      <c r="J36" s="31"/>
    </row>
    <row r="37" spans="1:10">
      <c r="A37" s="244"/>
      <c r="H37" s="31"/>
      <c r="I37" s="31"/>
      <c r="J37" s="31"/>
    </row>
    <row r="38" spans="1:10">
      <c r="A38" s="244"/>
      <c r="H38" s="31"/>
      <c r="I38" s="31"/>
      <c r="J38" s="31"/>
    </row>
    <row r="39" spans="1:10">
      <c r="A39" s="244"/>
      <c r="H39" s="31"/>
      <c r="I39" s="31"/>
      <c r="J39" s="31"/>
    </row>
    <row r="40" spans="1:10">
      <c r="A40" s="244"/>
      <c r="H40" s="31"/>
      <c r="I40" s="31"/>
      <c r="J40" s="31"/>
    </row>
    <row r="41" spans="1:10">
      <c r="A41" s="244"/>
      <c r="H41" s="31"/>
      <c r="I41" s="31"/>
      <c r="J41" s="31"/>
    </row>
    <row r="42" spans="1:10">
      <c r="A42" s="244"/>
      <c r="H42" s="31"/>
      <c r="I42" s="31"/>
      <c r="J42" s="31"/>
    </row>
    <row r="43" spans="1:10">
      <c r="A43" s="244"/>
      <c r="H43" s="31"/>
      <c r="I43" s="31"/>
      <c r="J43" s="31"/>
    </row>
    <row r="44" spans="1:10">
      <c r="A44" s="244"/>
      <c r="H44" s="31"/>
      <c r="I44" s="31"/>
      <c r="J44" s="31"/>
    </row>
    <row r="45" spans="1:10">
      <c r="A45" s="244"/>
      <c r="H45" s="31"/>
      <c r="I45" s="31"/>
      <c r="J45" s="31"/>
    </row>
    <row r="46" spans="1:10">
      <c r="A46" s="244"/>
      <c r="H46" s="31"/>
      <c r="I46" s="31"/>
      <c r="J46" s="31"/>
    </row>
    <row r="47" spans="1:10">
      <c r="A47" s="244"/>
      <c r="H47" s="31"/>
      <c r="I47" s="31"/>
      <c r="J47" s="31"/>
    </row>
    <row r="48" spans="1:10">
      <c r="A48" s="244"/>
      <c r="H48" s="31"/>
      <c r="I48" s="31"/>
      <c r="J48" s="31"/>
    </row>
    <row r="49" spans="1:10">
      <c r="A49" s="244"/>
      <c r="H49" s="31"/>
      <c r="I49" s="31"/>
      <c r="J49" s="31"/>
    </row>
    <row r="50" spans="1:10">
      <c r="A50" s="244"/>
      <c r="H50" s="31"/>
      <c r="I50" s="31"/>
      <c r="J50" s="31"/>
    </row>
    <row r="51" spans="1:10">
      <c r="A51" s="244"/>
      <c r="H51" s="31"/>
      <c r="I51" s="31"/>
      <c r="J51" s="31"/>
    </row>
    <row r="52" spans="1:10">
      <c r="A52" s="244"/>
      <c r="H52" s="31"/>
      <c r="I52" s="31"/>
      <c r="J52" s="31"/>
    </row>
    <row r="53" spans="1:10">
      <c r="A53" s="244"/>
      <c r="H53" s="31"/>
      <c r="I53" s="31"/>
      <c r="J53" s="31"/>
    </row>
    <row r="54" spans="1:10">
      <c r="A54" s="244"/>
      <c r="H54" s="31"/>
      <c r="I54" s="31"/>
      <c r="J54" s="31"/>
    </row>
    <row r="55" spans="1:10">
      <c r="A55" s="244"/>
      <c r="H55" s="31"/>
      <c r="I55" s="31"/>
      <c r="J55" s="31"/>
    </row>
    <row r="56" spans="1:10">
      <c r="A56" s="244"/>
      <c r="H56" s="31"/>
      <c r="I56" s="31"/>
      <c r="J56" s="31"/>
    </row>
    <row r="57" spans="1:10">
      <c r="A57" s="244"/>
      <c r="H57" s="31"/>
      <c r="I57" s="31"/>
      <c r="J57" s="31"/>
    </row>
    <row r="58" spans="1:10">
      <c r="A58" s="244"/>
      <c r="H58" s="31"/>
      <c r="I58" s="31"/>
      <c r="J58" s="31"/>
    </row>
    <row r="59" spans="1:10">
      <c r="A59" s="244"/>
      <c r="H59" s="31"/>
      <c r="I59" s="31"/>
      <c r="J59" s="31"/>
    </row>
    <row r="60" spans="1:10">
      <c r="A60" s="244"/>
      <c r="H60" s="31"/>
      <c r="I60" s="31"/>
      <c r="J60" s="31"/>
    </row>
    <row r="61" spans="1:10">
      <c r="A61" s="244"/>
      <c r="H61" s="31"/>
      <c r="I61" s="31"/>
      <c r="J61" s="31"/>
    </row>
    <row r="62" spans="1:10">
      <c r="A62" s="244"/>
      <c r="H62" s="31"/>
      <c r="I62" s="31"/>
      <c r="J62" s="31"/>
    </row>
    <row r="63" spans="1:10">
      <c r="A63" s="244"/>
      <c r="H63" s="31"/>
      <c r="I63" s="31"/>
      <c r="J63" s="31"/>
    </row>
    <row r="64" spans="1:10">
      <c r="A64" s="244"/>
      <c r="H64" s="31"/>
      <c r="I64" s="31"/>
      <c r="J64" s="31"/>
    </row>
    <row r="65" spans="1:10">
      <c r="A65" s="244"/>
      <c r="H65" s="31"/>
      <c r="I65" s="31"/>
      <c r="J65" s="31"/>
    </row>
    <row r="66" spans="1:10">
      <c r="A66" s="244"/>
      <c r="H66" s="31"/>
      <c r="I66" s="31"/>
      <c r="J66" s="31"/>
    </row>
    <row r="67" spans="1:10">
      <c r="A67" s="244"/>
      <c r="H67" s="31"/>
      <c r="I67" s="31"/>
      <c r="J67" s="31"/>
    </row>
    <row r="68" spans="1:10">
      <c r="A68" s="244"/>
      <c r="H68" s="31"/>
      <c r="I68" s="31"/>
      <c r="J68" s="31"/>
    </row>
    <row r="69" spans="1:10">
      <c r="A69" s="244"/>
      <c r="H69" s="31"/>
      <c r="I69" s="31"/>
      <c r="J69" s="31"/>
    </row>
    <row r="70" spans="1:10">
      <c r="A70" s="244"/>
      <c r="H70" s="31"/>
      <c r="I70" s="31"/>
      <c r="J70" s="31"/>
    </row>
    <row r="71" spans="1:10">
      <c r="A71" s="244"/>
      <c r="H71" s="31"/>
      <c r="I71" s="31"/>
      <c r="J71" s="31"/>
    </row>
    <row r="72" spans="1:10">
      <c r="A72" s="244"/>
      <c r="H72" s="31"/>
      <c r="I72" s="31"/>
      <c r="J72" s="31"/>
    </row>
    <row r="73" spans="1:10">
      <c r="A73" s="244"/>
      <c r="H73" s="31"/>
      <c r="I73" s="31"/>
      <c r="J73" s="31"/>
    </row>
    <row r="74" spans="1:10">
      <c r="A74" s="244"/>
      <c r="H74" s="31"/>
      <c r="I74" s="31"/>
      <c r="J74" s="31"/>
    </row>
    <row r="75" spans="1:10">
      <c r="A75" s="244"/>
      <c r="H75" s="31"/>
      <c r="I75" s="31"/>
      <c r="J75" s="31"/>
    </row>
    <row r="76" spans="1:10">
      <c r="A76" s="244"/>
      <c r="H76" s="31"/>
      <c r="I76" s="31"/>
      <c r="J76" s="31"/>
    </row>
    <row r="77" spans="1:10">
      <c r="A77" s="244"/>
      <c r="H77" s="31"/>
      <c r="I77" s="31"/>
      <c r="J77" s="31"/>
    </row>
    <row r="78" spans="1:10">
      <c r="A78" s="244"/>
      <c r="H78" s="31"/>
      <c r="I78" s="31"/>
      <c r="J78" s="31"/>
    </row>
    <row r="79" spans="1:10">
      <c r="A79" s="244"/>
      <c r="H79" s="31"/>
      <c r="I79" s="31"/>
      <c r="J79" s="31"/>
    </row>
    <row r="80" spans="1:10">
      <c r="A80" s="244"/>
      <c r="H80" s="31"/>
      <c r="I80" s="31"/>
      <c r="J80" s="31"/>
    </row>
    <row r="81" spans="1:10">
      <c r="A81" s="244"/>
      <c r="H81" s="31"/>
      <c r="I81" s="31"/>
      <c r="J81" s="31"/>
    </row>
    <row r="82" spans="1:10">
      <c r="A82" s="244"/>
      <c r="H82" s="31"/>
      <c r="I82" s="31"/>
      <c r="J82" s="31"/>
    </row>
    <row r="83" spans="1:10">
      <c r="A83" s="244"/>
      <c r="H83" s="31"/>
      <c r="I83" s="31"/>
      <c r="J83" s="31"/>
    </row>
    <row r="84" spans="1:10">
      <c r="A84" s="244"/>
      <c r="H84" s="31"/>
      <c r="I84" s="31"/>
      <c r="J84" s="31"/>
    </row>
    <row r="85" spans="1:10">
      <c r="A85" s="244"/>
      <c r="H85" s="31"/>
      <c r="I85" s="31"/>
      <c r="J85" s="31"/>
    </row>
    <row r="86" spans="1:10">
      <c r="A86" s="244"/>
      <c r="H86" s="31"/>
      <c r="I86" s="31"/>
      <c r="J86" s="31"/>
    </row>
    <row r="87" spans="1:10">
      <c r="A87" s="244"/>
      <c r="H87" s="31"/>
      <c r="I87" s="31"/>
      <c r="J87" s="31"/>
    </row>
    <row r="88" spans="1:10">
      <c r="A88" s="244"/>
      <c r="H88" s="31"/>
      <c r="I88" s="31"/>
      <c r="J88" s="31"/>
    </row>
    <row r="89" spans="1:10">
      <c r="A89" s="244"/>
      <c r="H89" s="31"/>
      <c r="I89" s="31"/>
      <c r="J89" s="31"/>
    </row>
    <row r="90" spans="1:10">
      <c r="A90" s="244"/>
      <c r="H90" s="31"/>
      <c r="I90" s="31"/>
      <c r="J90" s="31"/>
    </row>
    <row r="91" spans="1:10">
      <c r="A91" s="244"/>
      <c r="H91" s="31"/>
      <c r="I91" s="31"/>
      <c r="J91" s="31"/>
    </row>
    <row r="92" spans="1:10">
      <c r="A92" s="244"/>
      <c r="H92" s="31"/>
      <c r="I92" s="31"/>
      <c r="J92" s="31"/>
    </row>
    <row r="93" spans="1:10">
      <c r="A93" s="244"/>
      <c r="H93" s="31"/>
      <c r="I93" s="31"/>
      <c r="J93" s="31"/>
    </row>
    <row r="94" spans="1:10">
      <c r="A94" s="244"/>
      <c r="H94" s="31"/>
      <c r="I94" s="31"/>
      <c r="J94" s="31"/>
    </row>
    <row r="95" spans="1:10">
      <c r="A95" s="244"/>
      <c r="H95" s="31"/>
      <c r="I95" s="31"/>
      <c r="J95" s="31"/>
    </row>
    <row r="96" spans="1:10">
      <c r="A96" s="244"/>
      <c r="H96" s="31"/>
      <c r="I96" s="31"/>
      <c r="J96" s="31"/>
    </row>
    <row r="97" spans="1:10">
      <c r="A97" s="244"/>
      <c r="H97" s="31"/>
      <c r="I97" s="31"/>
      <c r="J97" s="31"/>
    </row>
    <row r="98" spans="1:10">
      <c r="A98" s="244"/>
      <c r="H98" s="31"/>
      <c r="I98" s="31"/>
      <c r="J98" s="31"/>
    </row>
    <row r="99" spans="1:10">
      <c r="A99" s="244"/>
      <c r="H99" s="31"/>
      <c r="I99" s="31"/>
      <c r="J99" s="31"/>
    </row>
    <row r="100" spans="1:10">
      <c r="A100" s="244"/>
      <c r="H100" s="31"/>
      <c r="I100" s="31"/>
      <c r="J100" s="31"/>
    </row>
    <row r="101" spans="1:10">
      <c r="A101" s="244"/>
      <c r="H101" s="31"/>
      <c r="I101" s="31"/>
      <c r="J101" s="31"/>
    </row>
    <row r="102" spans="1:10">
      <c r="A102" s="244"/>
      <c r="H102" s="31"/>
      <c r="I102" s="31"/>
      <c r="J102" s="31"/>
    </row>
    <row r="103" spans="1:10">
      <c r="A103" s="244"/>
      <c r="H103" s="31"/>
      <c r="I103" s="31"/>
      <c r="J103" s="31"/>
    </row>
    <row r="104" spans="1:10">
      <c r="A104" s="244"/>
      <c r="H104" s="31"/>
      <c r="I104" s="31"/>
      <c r="J104" s="31"/>
    </row>
    <row r="105" spans="1:10">
      <c r="A105" s="244"/>
      <c r="H105" s="31"/>
      <c r="I105" s="31"/>
      <c r="J105" s="31"/>
    </row>
    <row r="106" spans="1:10">
      <c r="A106" s="244"/>
      <c r="H106" s="31"/>
      <c r="I106" s="31"/>
      <c r="J106" s="31"/>
    </row>
    <row r="107" spans="1:10">
      <c r="A107" s="244"/>
      <c r="H107" s="31"/>
      <c r="I107" s="31"/>
      <c r="J107" s="31"/>
    </row>
    <row r="108" spans="1:10">
      <c r="A108" s="244"/>
      <c r="H108" s="31"/>
      <c r="I108" s="31"/>
      <c r="J108" s="31"/>
    </row>
    <row r="109" spans="1:10">
      <c r="A109" s="244"/>
      <c r="H109" s="31"/>
      <c r="I109" s="31"/>
      <c r="J109" s="31"/>
    </row>
    <row r="110" spans="1:10">
      <c r="A110" s="244"/>
      <c r="H110" s="31"/>
      <c r="I110" s="31"/>
      <c r="J110" s="31"/>
    </row>
    <row r="111" spans="1:10">
      <c r="A111" s="244"/>
      <c r="H111" s="31"/>
      <c r="I111" s="31"/>
      <c r="J111" s="31"/>
    </row>
    <row r="112" spans="1:10">
      <c r="A112" s="244"/>
      <c r="H112" s="31"/>
      <c r="I112" s="31"/>
      <c r="J112" s="31"/>
    </row>
    <row r="113" spans="1:10">
      <c r="A113" s="244"/>
      <c r="H113" s="31"/>
      <c r="I113" s="31"/>
      <c r="J113" s="31"/>
    </row>
    <row r="114" spans="1:10">
      <c r="A114" s="244"/>
      <c r="H114" s="31"/>
      <c r="I114" s="31"/>
      <c r="J114" s="31"/>
    </row>
    <row r="115" spans="1:10">
      <c r="A115" s="244"/>
      <c r="H115" s="31"/>
      <c r="I115" s="31"/>
      <c r="J115" s="31"/>
    </row>
    <row r="116" spans="1:10">
      <c r="A116" s="244"/>
      <c r="H116" s="31"/>
      <c r="I116" s="31"/>
      <c r="J116" s="31"/>
    </row>
    <row r="117" spans="1:10">
      <c r="A117" s="244"/>
      <c r="H117" s="31"/>
      <c r="I117" s="31"/>
      <c r="J117" s="31"/>
    </row>
    <row r="118" spans="1:10">
      <c r="A118" s="244"/>
      <c r="H118" s="31"/>
      <c r="I118" s="31"/>
      <c r="J118" s="31"/>
    </row>
    <row r="119" spans="1:10">
      <c r="A119" s="244"/>
      <c r="H119" s="31"/>
      <c r="I119" s="31"/>
      <c r="J119" s="31"/>
    </row>
    <row r="120" spans="1:10">
      <c r="A120" s="244"/>
      <c r="H120" s="31"/>
      <c r="I120" s="31"/>
      <c r="J120" s="31"/>
    </row>
    <row r="121" spans="1:10">
      <c r="A121" s="244"/>
      <c r="H121" s="31"/>
      <c r="I121" s="31"/>
      <c r="J121" s="31"/>
    </row>
    <row r="122" spans="1:10">
      <c r="A122" s="244"/>
      <c r="H122" s="31"/>
      <c r="I122" s="31"/>
      <c r="J122" s="31"/>
    </row>
    <row r="123" spans="1:10">
      <c r="A123" s="244"/>
      <c r="H123" s="31"/>
      <c r="I123" s="31"/>
      <c r="J123" s="31"/>
    </row>
    <row r="124" spans="1:10">
      <c r="A124" s="244"/>
      <c r="H124" s="31"/>
      <c r="I124" s="31"/>
      <c r="J124" s="31"/>
    </row>
    <row r="125" spans="1:10">
      <c r="A125" s="244"/>
      <c r="H125" s="31"/>
      <c r="I125" s="31"/>
      <c r="J125" s="31"/>
    </row>
    <row r="126" spans="1:10">
      <c r="A126" s="244"/>
      <c r="H126" s="31"/>
      <c r="I126" s="31"/>
      <c r="J126" s="31"/>
    </row>
    <row r="127" spans="1:10">
      <c r="A127" s="244"/>
      <c r="H127" s="31"/>
      <c r="I127" s="31"/>
      <c r="J127" s="31"/>
    </row>
    <row r="128" spans="1:10">
      <c r="A128" s="244"/>
      <c r="H128" s="31"/>
      <c r="I128" s="31"/>
      <c r="J128" s="31"/>
    </row>
    <row r="129" spans="1:10">
      <c r="A129" s="244"/>
      <c r="H129" s="31"/>
      <c r="I129" s="31"/>
      <c r="J129" s="31"/>
    </row>
    <row r="130" spans="1:10">
      <c r="A130" s="244"/>
      <c r="H130" s="31"/>
      <c r="I130" s="31"/>
      <c r="J130" s="31"/>
    </row>
    <row r="131" spans="1:10">
      <c r="A131" s="244"/>
      <c r="H131" s="31"/>
      <c r="I131" s="31"/>
      <c r="J131" s="31"/>
    </row>
    <row r="132" spans="1:10">
      <c r="A132" s="244"/>
      <c r="H132" s="31"/>
      <c r="I132" s="31"/>
      <c r="J132" s="31"/>
    </row>
    <row r="133" spans="1:10">
      <c r="A133" s="244"/>
      <c r="H133" s="31"/>
      <c r="I133" s="31"/>
      <c r="J133" s="31"/>
    </row>
    <row r="134" spans="1:10">
      <c r="A134" s="244"/>
      <c r="H134" s="31"/>
      <c r="I134" s="31"/>
      <c r="J134" s="31"/>
    </row>
    <row r="135" spans="1:10">
      <c r="A135" s="244"/>
      <c r="H135" s="31"/>
      <c r="I135" s="31"/>
      <c r="J135" s="31"/>
    </row>
    <row r="136" spans="1:10">
      <c r="A136" s="244"/>
      <c r="H136" s="31"/>
      <c r="I136" s="31"/>
      <c r="J136" s="31"/>
    </row>
    <row r="137" spans="1:10">
      <c r="A137" s="244"/>
      <c r="H137" s="31"/>
      <c r="I137" s="31"/>
      <c r="J137" s="31"/>
    </row>
    <row r="138" spans="1:10">
      <c r="A138" s="244"/>
      <c r="H138" s="31"/>
      <c r="I138" s="31"/>
      <c r="J138" s="31"/>
    </row>
    <row r="139" spans="1:10">
      <c r="A139" s="244"/>
      <c r="H139" s="31"/>
      <c r="I139" s="31"/>
      <c r="J139" s="31"/>
    </row>
    <row r="140" spans="1:10">
      <c r="A140" s="244"/>
      <c r="H140" s="31"/>
      <c r="I140" s="31"/>
      <c r="J140" s="31"/>
    </row>
    <row r="141" spans="1:10">
      <c r="A141" s="244"/>
      <c r="H141" s="31"/>
      <c r="I141" s="31"/>
      <c r="J141" s="31"/>
    </row>
    <row r="142" spans="1:10">
      <c r="A142" s="244"/>
      <c r="H142" s="31"/>
      <c r="I142" s="31"/>
      <c r="J142" s="31"/>
    </row>
    <row r="143" spans="1:10">
      <c r="A143" s="244"/>
      <c r="H143" s="31"/>
      <c r="I143" s="31"/>
      <c r="J143" s="31"/>
    </row>
    <row r="144" spans="1:10">
      <c r="A144" s="244"/>
      <c r="H144" s="31"/>
      <c r="I144" s="31"/>
      <c r="J144" s="31"/>
    </row>
    <row r="145" spans="1:10">
      <c r="A145" s="244"/>
      <c r="H145" s="31"/>
      <c r="I145" s="31"/>
      <c r="J145" s="31"/>
    </row>
    <row r="146" spans="1:10">
      <c r="A146" s="244"/>
      <c r="H146" s="31"/>
      <c r="I146" s="31"/>
      <c r="J146" s="31"/>
    </row>
    <row r="147" spans="1:10">
      <c r="A147" s="244"/>
      <c r="H147" s="31"/>
      <c r="I147" s="31"/>
      <c r="J147" s="31"/>
    </row>
    <row r="148" spans="1:10">
      <c r="A148" s="244"/>
      <c r="H148" s="31"/>
      <c r="I148" s="31"/>
      <c r="J148" s="31"/>
    </row>
    <row r="149" spans="1:10">
      <c r="A149" s="244"/>
      <c r="H149" s="31"/>
      <c r="I149" s="31"/>
      <c r="J149" s="31"/>
    </row>
    <row r="150" spans="1:10">
      <c r="A150" s="244"/>
      <c r="H150" s="31"/>
      <c r="I150" s="31"/>
      <c r="J150" s="31"/>
    </row>
    <row r="151" spans="1:10">
      <c r="A151" s="244"/>
      <c r="H151" s="31"/>
      <c r="I151" s="31"/>
      <c r="J151" s="31"/>
    </row>
    <row r="152" spans="1:10">
      <c r="A152" s="244"/>
      <c r="H152" s="31"/>
      <c r="I152" s="31"/>
      <c r="J152" s="31"/>
    </row>
    <row r="153" spans="1:10">
      <c r="A153" s="244"/>
      <c r="H153" s="31"/>
      <c r="I153" s="31"/>
      <c r="J153" s="31"/>
    </row>
    <row r="154" spans="1:10">
      <c r="A154" s="244"/>
      <c r="H154" s="31"/>
      <c r="I154" s="31"/>
      <c r="J154" s="31"/>
    </row>
    <row r="155" spans="1:10">
      <c r="A155" s="244"/>
      <c r="H155" s="31"/>
      <c r="I155" s="31"/>
      <c r="J155" s="31"/>
    </row>
    <row r="156" spans="1:10">
      <c r="A156" s="244"/>
      <c r="H156" s="31"/>
      <c r="I156" s="31"/>
      <c r="J156" s="31"/>
    </row>
    <row r="157" spans="1:10">
      <c r="A157" s="244"/>
      <c r="H157" s="31"/>
      <c r="I157" s="31"/>
      <c r="J157" s="31"/>
    </row>
    <row r="158" spans="1:10">
      <c r="A158" s="244"/>
      <c r="H158" s="31"/>
      <c r="I158" s="31"/>
      <c r="J158" s="31"/>
    </row>
    <row r="159" spans="1:10">
      <c r="A159" s="244"/>
      <c r="H159" s="31"/>
      <c r="I159" s="31"/>
      <c r="J159" s="31"/>
    </row>
    <row r="160" spans="1:10">
      <c r="A160" s="244"/>
      <c r="H160" s="31"/>
      <c r="I160" s="31"/>
      <c r="J160" s="31"/>
    </row>
    <row r="161" spans="1:10">
      <c r="A161" s="244"/>
      <c r="H161" s="31"/>
      <c r="I161" s="31"/>
      <c r="J161" s="31"/>
    </row>
    <row r="162" spans="1:10">
      <c r="A162" s="244"/>
      <c r="H162" s="31"/>
      <c r="I162" s="31"/>
      <c r="J162" s="31"/>
    </row>
    <row r="163" spans="1:10">
      <c r="A163" s="244"/>
      <c r="H163" s="31"/>
      <c r="I163" s="31"/>
      <c r="J163" s="31"/>
    </row>
    <row r="164" spans="1:10">
      <c r="A164" s="244"/>
      <c r="H164" s="31"/>
      <c r="I164" s="31"/>
      <c r="J164" s="31"/>
    </row>
    <row r="165" spans="1:10">
      <c r="A165" s="244"/>
      <c r="H165" s="31"/>
      <c r="I165" s="31"/>
      <c r="J165" s="31"/>
    </row>
    <row r="166" spans="1:10">
      <c r="A166" s="291"/>
      <c r="H166" s="31"/>
      <c r="I166" s="31"/>
      <c r="J166" s="31"/>
    </row>
    <row r="167" spans="1:10">
      <c r="A167" s="244"/>
      <c r="H167" s="31"/>
      <c r="I167" s="31"/>
      <c r="J167" s="31"/>
    </row>
    <row r="168" spans="1:10">
      <c r="A168" s="244"/>
      <c r="H168" s="31"/>
      <c r="I168" s="31"/>
      <c r="J168" s="31"/>
    </row>
    <row r="169" spans="1:10">
      <c r="A169" s="244"/>
      <c r="H169" s="31"/>
      <c r="I169" s="31"/>
      <c r="J169" s="31"/>
    </row>
    <row r="170" spans="1:10">
      <c r="A170" s="244"/>
      <c r="H170" s="31"/>
      <c r="I170" s="31"/>
      <c r="J170" s="31"/>
    </row>
    <row r="171" spans="1:10">
      <c r="A171" s="244"/>
      <c r="H171" s="31"/>
      <c r="I171" s="31"/>
      <c r="J171" s="31"/>
    </row>
    <row r="172" spans="1:10">
      <c r="A172" s="244"/>
      <c r="H172" s="31"/>
      <c r="I172" s="31"/>
      <c r="J172" s="31"/>
    </row>
    <row r="173" spans="1:10">
      <c r="A173" s="244"/>
      <c r="H173" s="31"/>
      <c r="I173" s="31"/>
      <c r="J173" s="31"/>
    </row>
    <row r="174" spans="1:10">
      <c r="A174" s="244"/>
      <c r="H174" s="31"/>
      <c r="I174" s="31"/>
      <c r="J174" s="31"/>
    </row>
    <row r="175" spans="1:10">
      <c r="A175" s="244"/>
      <c r="H175" s="31"/>
      <c r="I175" s="31"/>
      <c r="J175" s="31"/>
    </row>
    <row r="176" spans="1:10">
      <c r="A176" s="244"/>
      <c r="H176" s="31"/>
      <c r="I176" s="31"/>
      <c r="J176" s="31"/>
    </row>
    <row r="177" spans="1:10">
      <c r="A177" s="244"/>
      <c r="H177" s="31"/>
      <c r="I177" s="31"/>
      <c r="J177" s="31"/>
    </row>
    <row r="178" spans="1:10">
      <c r="A178" s="244"/>
      <c r="H178" s="31"/>
      <c r="I178" s="31"/>
      <c r="J178" s="31"/>
    </row>
    <row r="179" spans="1:10">
      <c r="A179" s="244"/>
      <c r="H179" s="31"/>
      <c r="I179" s="31"/>
      <c r="J179" s="31"/>
    </row>
    <row r="180" spans="1:10">
      <c r="A180" s="244"/>
      <c r="H180" s="31"/>
      <c r="I180" s="31"/>
      <c r="J180" s="31"/>
    </row>
    <row r="181" spans="1:10">
      <c r="A181" s="244"/>
      <c r="H181" s="31"/>
      <c r="I181" s="31"/>
      <c r="J181" s="31"/>
    </row>
    <row r="182" spans="1:10">
      <c r="A182" s="244"/>
      <c r="H182" s="31"/>
      <c r="I182" s="31"/>
      <c r="J182" s="31"/>
    </row>
    <row r="183" spans="1:10">
      <c r="A183" s="244"/>
      <c r="H183" s="31"/>
      <c r="I183" s="31"/>
      <c r="J183" s="31"/>
    </row>
    <row r="184" spans="1:10">
      <c r="A184" s="244"/>
      <c r="H184" s="31"/>
      <c r="I184" s="31"/>
      <c r="J184" s="31"/>
    </row>
    <row r="185" spans="1:10">
      <c r="A185" s="244"/>
      <c r="H185" s="31"/>
      <c r="I185" s="31"/>
      <c r="J185" s="31"/>
    </row>
    <row r="186" spans="1:10">
      <c r="A186" s="244"/>
      <c r="H186" s="31"/>
      <c r="I186" s="31"/>
      <c r="J186" s="31"/>
    </row>
    <row r="187" spans="1:10">
      <c r="A187" s="244"/>
      <c r="H187" s="31"/>
      <c r="I187" s="31"/>
      <c r="J187" s="31"/>
    </row>
    <row r="188" spans="1:10">
      <c r="A188" s="244"/>
      <c r="H188" s="31"/>
      <c r="I188" s="31"/>
      <c r="J188" s="31"/>
    </row>
    <row r="189" spans="1:10">
      <c r="A189" s="244"/>
      <c r="H189" s="31"/>
      <c r="I189" s="31"/>
      <c r="J189" s="31"/>
    </row>
    <row r="190" spans="1:10">
      <c r="A190" s="244"/>
      <c r="H190" s="31"/>
      <c r="I190" s="31"/>
      <c r="J190" s="31"/>
    </row>
    <row r="191" spans="1:10">
      <c r="A191" s="244"/>
      <c r="H191" s="31"/>
      <c r="I191" s="31"/>
      <c r="J191" s="31"/>
    </row>
    <row r="192" spans="1:10">
      <c r="A192" s="244"/>
      <c r="H192" s="31"/>
      <c r="I192" s="31"/>
      <c r="J192" s="31"/>
    </row>
    <row r="193" spans="1:10">
      <c r="A193" s="244"/>
      <c r="H193" s="31"/>
      <c r="I193" s="31"/>
      <c r="J193" s="31"/>
    </row>
    <row r="194" spans="1:10">
      <c r="A194" s="244"/>
      <c r="H194" s="31"/>
      <c r="I194" s="31"/>
      <c r="J194" s="31"/>
    </row>
    <row r="195" spans="1:10">
      <c r="A195" s="244"/>
      <c r="H195" s="31"/>
      <c r="I195" s="31"/>
      <c r="J195" s="31"/>
    </row>
    <row r="196" spans="1:10">
      <c r="A196" s="244"/>
      <c r="H196" s="31"/>
      <c r="I196" s="31"/>
      <c r="J196" s="31"/>
    </row>
    <row r="197" spans="1:10">
      <c r="A197" s="244"/>
      <c r="H197" s="31"/>
      <c r="I197" s="31"/>
      <c r="J197" s="31"/>
    </row>
    <row r="198" spans="1:10">
      <c r="A198" s="244"/>
      <c r="H198" s="31"/>
      <c r="I198" s="31"/>
      <c r="J198" s="31"/>
    </row>
    <row r="199" spans="1:10">
      <c r="A199" s="244"/>
      <c r="H199" s="31"/>
      <c r="I199" s="31"/>
      <c r="J199" s="31"/>
    </row>
    <row r="200" spans="1:10">
      <c r="A200" s="244"/>
      <c r="H200" s="31"/>
      <c r="I200" s="31"/>
      <c r="J200" s="31"/>
    </row>
    <row r="201" spans="1:10">
      <c r="A201" s="244"/>
      <c r="H201" s="31"/>
      <c r="I201" s="31"/>
      <c r="J201" s="31"/>
    </row>
    <row r="202" spans="1:10">
      <c r="A202" s="244"/>
      <c r="H202" s="31"/>
      <c r="I202" s="31"/>
      <c r="J202" s="31"/>
    </row>
    <row r="203" spans="1:10">
      <c r="A203" s="244"/>
      <c r="H203" s="31"/>
      <c r="I203" s="31"/>
      <c r="J203" s="31"/>
    </row>
    <row r="204" spans="1:10">
      <c r="A204" s="244"/>
      <c r="H204" s="31"/>
      <c r="I204" s="31"/>
      <c r="J204" s="31"/>
    </row>
    <row r="205" spans="1:10">
      <c r="A205" s="244"/>
      <c r="H205" s="31"/>
      <c r="I205" s="31"/>
      <c r="J205" s="31"/>
    </row>
    <row r="206" spans="1:10">
      <c r="A206" s="244"/>
      <c r="H206" s="31"/>
      <c r="I206" s="31"/>
      <c r="J206" s="31"/>
    </row>
    <row r="207" spans="1:10">
      <c r="A207" s="244"/>
      <c r="H207" s="31"/>
      <c r="I207" s="31"/>
      <c r="J207" s="31"/>
    </row>
    <row r="208" spans="1:10">
      <c r="A208" s="244"/>
      <c r="H208" s="31"/>
      <c r="I208" s="31"/>
      <c r="J208" s="31"/>
    </row>
    <row r="209" spans="1:10">
      <c r="A209" s="244"/>
      <c r="H209" s="31"/>
      <c r="I209" s="31"/>
      <c r="J209" s="31"/>
    </row>
    <row r="210" spans="1:10">
      <c r="A210" s="244"/>
      <c r="H210" s="31"/>
      <c r="I210" s="31"/>
      <c r="J210" s="31"/>
    </row>
    <row r="211" spans="1:10">
      <c r="A211" s="244"/>
      <c r="H211" s="31"/>
      <c r="I211" s="31"/>
      <c r="J211" s="31"/>
    </row>
    <row r="212" spans="1:10">
      <c r="A212" s="244"/>
      <c r="H212" s="31"/>
      <c r="I212" s="31"/>
      <c r="J212" s="31"/>
    </row>
    <row r="213" spans="1:10">
      <c r="A213" s="244"/>
      <c r="H213" s="31"/>
      <c r="I213" s="31"/>
      <c r="J213" s="31"/>
    </row>
    <row r="214" spans="1:10">
      <c r="A214" s="244"/>
      <c r="H214" s="31"/>
      <c r="I214" s="31"/>
      <c r="J214" s="31"/>
    </row>
    <row r="215" spans="1:10">
      <c r="A215" s="244"/>
      <c r="H215" s="31"/>
      <c r="I215" s="31"/>
      <c r="J215" s="31"/>
    </row>
    <row r="216" spans="1:10">
      <c r="A216" s="244"/>
      <c r="H216" s="31"/>
      <c r="I216" s="31"/>
      <c r="J216" s="31"/>
    </row>
    <row r="217" spans="1:10">
      <c r="A217" s="244"/>
      <c r="H217" s="31"/>
      <c r="I217" s="31"/>
      <c r="J217" s="31"/>
    </row>
    <row r="218" spans="1:10">
      <c r="A218" s="244"/>
      <c r="H218" s="31"/>
      <c r="I218" s="31"/>
      <c r="J218" s="31"/>
    </row>
    <row r="219" spans="1:10">
      <c r="A219" s="244"/>
      <c r="H219" s="31"/>
      <c r="I219" s="31"/>
      <c r="J219" s="31"/>
    </row>
    <row r="220" spans="1:10">
      <c r="A220" s="244"/>
      <c r="H220" s="31"/>
      <c r="I220" s="31"/>
      <c r="J220" s="31"/>
    </row>
    <row r="221" spans="1:10">
      <c r="A221" s="244"/>
      <c r="H221" s="31"/>
      <c r="I221" s="31"/>
      <c r="J221" s="31"/>
    </row>
    <row r="222" spans="1:10">
      <c r="A222" s="244"/>
      <c r="H222" s="31"/>
      <c r="I222" s="31"/>
      <c r="J222" s="31"/>
    </row>
    <row r="223" spans="1:10">
      <c r="A223" s="244"/>
      <c r="H223" s="31"/>
      <c r="I223" s="31"/>
      <c r="J223" s="31"/>
    </row>
    <row r="224" spans="1:10">
      <c r="A224" s="244"/>
      <c r="H224" s="31"/>
      <c r="I224" s="31"/>
      <c r="J224" s="31"/>
    </row>
    <row r="225" spans="1:10">
      <c r="A225" s="244"/>
      <c r="H225" s="31"/>
      <c r="I225" s="31"/>
      <c r="J225" s="31"/>
    </row>
    <row r="226" spans="1:10">
      <c r="A226" s="244"/>
      <c r="H226" s="31"/>
      <c r="I226" s="31"/>
      <c r="J226" s="31"/>
    </row>
    <row r="227" spans="1:10">
      <c r="A227" s="244"/>
      <c r="H227" s="31"/>
      <c r="I227" s="31"/>
      <c r="J227" s="31"/>
    </row>
    <row r="228" spans="1:10">
      <c r="A228" s="244"/>
      <c r="H228" s="31"/>
      <c r="I228" s="31"/>
      <c r="J228" s="31"/>
    </row>
    <row r="229" spans="1:10">
      <c r="A229" s="244"/>
      <c r="H229" s="31"/>
      <c r="I229" s="31"/>
      <c r="J229" s="31"/>
    </row>
    <row r="230" spans="1:10">
      <c r="A230" s="244"/>
      <c r="H230" s="31"/>
      <c r="I230" s="31"/>
      <c r="J230" s="31"/>
    </row>
    <row r="231" spans="1:10">
      <c r="A231" s="244"/>
      <c r="H231" s="31"/>
      <c r="I231" s="31"/>
      <c r="J231" s="31"/>
    </row>
    <row r="232" spans="1:10">
      <c r="A232" s="244"/>
      <c r="H232" s="31"/>
      <c r="I232" s="31"/>
      <c r="J232" s="31"/>
    </row>
    <row r="233" spans="1:10">
      <c r="A233" s="244"/>
      <c r="H233" s="31"/>
      <c r="I233" s="31"/>
      <c r="J233" s="31"/>
    </row>
    <row r="234" spans="1:10">
      <c r="A234" s="244"/>
      <c r="H234" s="31"/>
      <c r="I234" s="31"/>
      <c r="J234" s="31"/>
    </row>
    <row r="235" spans="1:10">
      <c r="A235" s="244"/>
      <c r="H235" s="31"/>
      <c r="I235" s="31"/>
      <c r="J235" s="31"/>
    </row>
    <row r="236" spans="1:10">
      <c r="A236" s="244"/>
      <c r="H236" s="31"/>
      <c r="I236" s="31"/>
      <c r="J236" s="31"/>
    </row>
    <row r="237" spans="1:10">
      <c r="A237" s="244"/>
      <c r="H237" s="31"/>
      <c r="I237" s="31"/>
      <c r="J237" s="31"/>
    </row>
    <row r="238" spans="1:10">
      <c r="A238" s="244"/>
      <c r="H238" s="31"/>
      <c r="I238" s="31"/>
      <c r="J238" s="31"/>
    </row>
    <row r="239" spans="1:10">
      <c r="A239" s="244"/>
      <c r="H239" s="31"/>
      <c r="I239" s="31"/>
      <c r="J239" s="31"/>
    </row>
    <row r="240" spans="1:10">
      <c r="A240" s="244"/>
      <c r="H240" s="31"/>
      <c r="I240" s="31"/>
      <c r="J240" s="31"/>
    </row>
    <row r="241" spans="1:10">
      <c r="A241" s="244"/>
      <c r="H241" s="31"/>
      <c r="I241" s="31"/>
      <c r="J241" s="31"/>
    </row>
    <row r="242" spans="1:10">
      <c r="A242" s="244"/>
      <c r="H242" s="31"/>
      <c r="I242" s="31"/>
      <c r="J242" s="31"/>
    </row>
    <row r="243" spans="1:10">
      <c r="A243" s="244"/>
      <c r="H243" s="31"/>
      <c r="I243" s="31"/>
      <c r="J243" s="31"/>
    </row>
    <row r="244" spans="1:10">
      <c r="A244" s="244"/>
      <c r="H244" s="31"/>
      <c r="I244" s="31"/>
      <c r="J244" s="31"/>
    </row>
    <row r="245" spans="1:10">
      <c r="A245" s="244"/>
      <c r="H245" s="31"/>
      <c r="I245" s="31"/>
      <c r="J245" s="31"/>
    </row>
    <row r="246" spans="1:10">
      <c r="A246" s="244"/>
      <c r="H246" s="31"/>
      <c r="I246" s="31"/>
      <c r="J246" s="31"/>
    </row>
    <row r="247" spans="1:10">
      <c r="A247" s="244"/>
      <c r="H247" s="31"/>
      <c r="I247" s="31"/>
      <c r="J247" s="31"/>
    </row>
    <row r="248" spans="1:10">
      <c r="A248" s="244"/>
      <c r="H248" s="31"/>
      <c r="I248" s="31"/>
      <c r="J248" s="31"/>
    </row>
    <row r="249" spans="1:10">
      <c r="A249" s="244"/>
      <c r="H249" s="31"/>
      <c r="I249" s="31"/>
      <c r="J249" s="31"/>
    </row>
    <row r="250" spans="1:10">
      <c r="A250" s="244"/>
      <c r="H250" s="31"/>
      <c r="I250" s="31"/>
      <c r="J250" s="31"/>
    </row>
    <row r="251" spans="1:10">
      <c r="A251" s="244"/>
      <c r="H251" s="31"/>
      <c r="I251" s="31"/>
      <c r="J251" s="31"/>
    </row>
    <row r="252" spans="1:10">
      <c r="A252" s="244"/>
      <c r="H252" s="31"/>
      <c r="I252" s="31"/>
      <c r="J252" s="31"/>
    </row>
    <row r="253" spans="1:10">
      <c r="A253" s="244"/>
      <c r="H253" s="31"/>
      <c r="I253" s="31"/>
      <c r="J253" s="31"/>
    </row>
    <row r="254" spans="1:10">
      <c r="A254" s="244"/>
      <c r="H254" s="31"/>
      <c r="I254" s="31"/>
      <c r="J254" s="31"/>
    </row>
    <row r="255" spans="1:10">
      <c r="A255" s="244"/>
      <c r="H255" s="31"/>
      <c r="I255" s="31"/>
      <c r="J255" s="31"/>
    </row>
    <row r="256" spans="1:10">
      <c r="A256" s="244"/>
      <c r="H256" s="31"/>
      <c r="I256" s="31"/>
      <c r="J256" s="31"/>
    </row>
    <row r="257" spans="1:10">
      <c r="A257" s="244"/>
      <c r="H257" s="31"/>
      <c r="I257" s="31"/>
      <c r="J257" s="31"/>
    </row>
    <row r="258" spans="1:10">
      <c r="A258" s="244"/>
      <c r="H258" s="31"/>
      <c r="I258" s="31"/>
      <c r="J258" s="31"/>
    </row>
    <row r="259" spans="1:10">
      <c r="A259" s="244"/>
      <c r="H259" s="31"/>
      <c r="I259" s="31"/>
      <c r="J259" s="31"/>
    </row>
    <row r="260" spans="1:10">
      <c r="A260" s="244"/>
      <c r="H260" s="31"/>
      <c r="I260" s="31"/>
      <c r="J260" s="31"/>
    </row>
    <row r="261" spans="1:10">
      <c r="A261" s="244"/>
      <c r="H261" s="31"/>
      <c r="I261" s="31"/>
      <c r="J261" s="31"/>
    </row>
    <row r="262" spans="1:10">
      <c r="A262" s="244"/>
      <c r="H262" s="31"/>
      <c r="I262" s="31"/>
      <c r="J262" s="31"/>
    </row>
    <row r="263" spans="1:10">
      <c r="A263" s="244"/>
      <c r="H263" s="31"/>
      <c r="I263" s="31"/>
      <c r="J263" s="31"/>
    </row>
    <row r="264" spans="1:10">
      <c r="A264" s="244"/>
      <c r="H264" s="31"/>
      <c r="I264" s="31"/>
      <c r="J264" s="31"/>
    </row>
    <row r="265" spans="1:10">
      <c r="A265" s="244"/>
      <c r="H265" s="31"/>
      <c r="I265" s="31"/>
      <c r="J265" s="31"/>
    </row>
    <row r="266" spans="1:10">
      <c r="A266" s="244"/>
      <c r="H266" s="31"/>
      <c r="I266" s="31"/>
      <c r="J266" s="31"/>
    </row>
    <row r="267" spans="1:10">
      <c r="A267" s="244"/>
      <c r="H267" s="31"/>
      <c r="I267" s="31"/>
      <c r="J267" s="31"/>
    </row>
    <row r="268" spans="1:10">
      <c r="A268" s="244"/>
      <c r="H268" s="31"/>
      <c r="I268" s="31"/>
      <c r="J268" s="31"/>
    </row>
    <row r="269" spans="1:10">
      <c r="A269" s="244"/>
      <c r="H269" s="31"/>
      <c r="I269" s="31"/>
      <c r="J269" s="31"/>
    </row>
    <row r="270" spans="1:10">
      <c r="A270" s="244"/>
      <c r="H270" s="31"/>
      <c r="I270" s="31"/>
      <c r="J270" s="31"/>
    </row>
    <row r="271" spans="1:10">
      <c r="A271" s="244"/>
      <c r="H271" s="31"/>
      <c r="I271" s="31"/>
      <c r="J271" s="31"/>
    </row>
    <row r="272" spans="1:10">
      <c r="A272" s="244"/>
      <c r="H272" s="31"/>
      <c r="I272" s="31"/>
      <c r="J272" s="31"/>
    </row>
    <row r="273" spans="1:10">
      <c r="A273" s="244"/>
      <c r="H273" s="31"/>
      <c r="I273" s="31"/>
      <c r="J273" s="31"/>
    </row>
    <row r="274" spans="1:10">
      <c r="A274" s="244"/>
      <c r="H274" s="31"/>
      <c r="I274" s="31"/>
      <c r="J274" s="31"/>
    </row>
    <row r="275" spans="1:10">
      <c r="A275" s="244"/>
      <c r="H275" s="31"/>
      <c r="I275" s="31"/>
      <c r="J275" s="31"/>
    </row>
    <row r="276" spans="1:10">
      <c r="A276" s="244"/>
      <c r="H276" s="31"/>
      <c r="I276" s="31"/>
      <c r="J276" s="31"/>
    </row>
    <row r="277" spans="1:10">
      <c r="A277" s="244"/>
      <c r="H277" s="31"/>
      <c r="I277" s="31"/>
      <c r="J277" s="31"/>
    </row>
    <row r="278" spans="1:10">
      <c r="A278" s="244"/>
      <c r="H278" s="31"/>
      <c r="I278" s="31"/>
      <c r="J278" s="31"/>
    </row>
    <row r="279" spans="1:10">
      <c r="A279" s="244"/>
      <c r="H279" s="31"/>
      <c r="I279" s="31"/>
      <c r="J279" s="31"/>
    </row>
    <row r="280" spans="1:10">
      <c r="A280" s="244"/>
      <c r="H280" s="31"/>
      <c r="I280" s="31"/>
      <c r="J280" s="31"/>
    </row>
    <row r="281" spans="1:10">
      <c r="A281" s="244"/>
      <c r="H281" s="31"/>
      <c r="I281" s="31"/>
      <c r="J281" s="31"/>
    </row>
    <row r="282" spans="1:10">
      <c r="A282" s="244"/>
      <c r="H282" s="31"/>
      <c r="I282" s="31"/>
      <c r="J282" s="31"/>
    </row>
    <row r="283" spans="1:10">
      <c r="A283" s="244"/>
      <c r="H283" s="31"/>
      <c r="I283" s="31"/>
      <c r="J283" s="31"/>
    </row>
    <row r="284" spans="1:10">
      <c r="A284" s="244"/>
      <c r="H284" s="31"/>
      <c r="I284" s="31"/>
      <c r="J284" s="31"/>
    </row>
    <row r="285" spans="1:10">
      <c r="A285" s="244"/>
      <c r="H285" s="31"/>
      <c r="I285" s="31"/>
      <c r="J285" s="31"/>
    </row>
    <row r="286" spans="1:10">
      <c r="A286" s="244"/>
      <c r="H286" s="31"/>
      <c r="I286" s="31"/>
      <c r="J286" s="31"/>
    </row>
    <row r="287" spans="1:10">
      <c r="A287" s="244"/>
      <c r="H287" s="31"/>
      <c r="I287" s="31"/>
      <c r="J287" s="31"/>
    </row>
    <row r="288" spans="1:10">
      <c r="A288" s="244"/>
      <c r="H288" s="31"/>
      <c r="I288" s="31"/>
      <c r="J288" s="31"/>
    </row>
    <row r="289" spans="1:10">
      <c r="A289" s="244"/>
      <c r="H289" s="31"/>
      <c r="I289" s="31"/>
      <c r="J289" s="31"/>
    </row>
    <row r="290" spans="1:10">
      <c r="A290" s="244"/>
      <c r="H290" s="31"/>
      <c r="I290" s="31"/>
      <c r="J290" s="31"/>
    </row>
    <row r="291" spans="1:10">
      <c r="A291" s="244"/>
      <c r="H291" s="31"/>
      <c r="I291" s="31"/>
      <c r="J291" s="31"/>
    </row>
    <row r="292" spans="1:10">
      <c r="A292" s="244"/>
      <c r="H292" s="31"/>
      <c r="I292" s="31"/>
      <c r="J292" s="31"/>
    </row>
    <row r="293" spans="1:10">
      <c r="A293" s="244"/>
      <c r="H293" s="31"/>
      <c r="I293" s="31"/>
      <c r="J293" s="31"/>
    </row>
    <row r="294" spans="1:10">
      <c r="A294" s="244"/>
      <c r="H294" s="31"/>
      <c r="I294" s="31"/>
      <c r="J294" s="31"/>
    </row>
    <row r="295" spans="1:10">
      <c r="A295" s="244"/>
      <c r="H295" s="31"/>
      <c r="I295" s="31"/>
      <c r="J295" s="31"/>
    </row>
    <row r="296" spans="1:10">
      <c r="A296" s="244"/>
      <c r="H296" s="31"/>
      <c r="I296" s="31"/>
      <c r="J296" s="31"/>
    </row>
    <row r="297" spans="1:10">
      <c r="A297" s="244"/>
      <c r="H297" s="31"/>
      <c r="I297" s="31"/>
      <c r="J297" s="31"/>
    </row>
    <row r="298" spans="1:10">
      <c r="A298" s="244"/>
      <c r="H298" s="31"/>
      <c r="I298" s="31"/>
      <c r="J298" s="31"/>
    </row>
    <row r="299" spans="1:10">
      <c r="A299" s="244"/>
      <c r="H299" s="31"/>
      <c r="I299" s="31"/>
      <c r="J299" s="31"/>
    </row>
    <row r="300" spans="1:10">
      <c r="A300" s="244"/>
      <c r="H300" s="31"/>
      <c r="I300" s="31"/>
      <c r="J300" s="31"/>
    </row>
    <row r="301" spans="1:10">
      <c r="A301" s="244"/>
      <c r="H301" s="31"/>
      <c r="I301" s="31"/>
      <c r="J301" s="31"/>
    </row>
    <row r="302" spans="1:10">
      <c r="A302" s="244"/>
      <c r="H302" s="31"/>
      <c r="I302" s="31"/>
      <c r="J302" s="31"/>
    </row>
    <row r="303" spans="1:10">
      <c r="A303" s="244"/>
      <c r="H303" s="31"/>
      <c r="I303" s="31"/>
      <c r="J303" s="31"/>
    </row>
    <row r="304" spans="1:10">
      <c r="A304" s="244"/>
      <c r="H304" s="31"/>
      <c r="I304" s="31"/>
      <c r="J304" s="31"/>
    </row>
    <row r="305" spans="1:10">
      <c r="A305" s="244"/>
      <c r="H305" s="31"/>
      <c r="I305" s="31"/>
      <c r="J305" s="31"/>
    </row>
    <row r="306" spans="1:10">
      <c r="A306" s="244"/>
      <c r="H306" s="31"/>
      <c r="I306" s="31"/>
      <c r="J306" s="31"/>
    </row>
    <row r="307" spans="1:10">
      <c r="A307" s="244"/>
      <c r="H307" s="31"/>
      <c r="I307" s="31"/>
      <c r="J307" s="31"/>
    </row>
    <row r="308" spans="1:10">
      <c r="A308" s="244"/>
      <c r="H308" s="31"/>
      <c r="I308" s="31"/>
      <c r="J308" s="31"/>
    </row>
    <row r="309" spans="1:10">
      <c r="A309" s="244"/>
      <c r="H309" s="31"/>
      <c r="I309" s="31"/>
      <c r="J309" s="31"/>
    </row>
    <row r="310" spans="1:10">
      <c r="A310" s="244"/>
      <c r="H310" s="31"/>
      <c r="I310" s="31"/>
      <c r="J310" s="31"/>
    </row>
    <row r="311" spans="1:10">
      <c r="A311" s="244"/>
      <c r="H311" s="31"/>
      <c r="I311" s="31"/>
      <c r="J311" s="31"/>
    </row>
    <row r="312" spans="1:10">
      <c r="A312" s="244"/>
      <c r="H312" s="31"/>
      <c r="I312" s="31"/>
      <c r="J312" s="31"/>
    </row>
    <row r="313" spans="1:10">
      <c r="A313" s="244"/>
      <c r="H313" s="31"/>
      <c r="I313" s="31"/>
      <c r="J313" s="31"/>
    </row>
    <row r="314" spans="1:10">
      <c r="A314" s="244"/>
      <c r="H314" s="31"/>
      <c r="I314" s="31"/>
      <c r="J314" s="31"/>
    </row>
    <row r="315" spans="1:10">
      <c r="A315" s="244"/>
      <c r="H315" s="31"/>
      <c r="I315" s="31"/>
      <c r="J315" s="31"/>
    </row>
    <row r="316" spans="1:10">
      <c r="A316" s="244"/>
      <c r="H316" s="31"/>
      <c r="I316" s="31"/>
      <c r="J316" s="31"/>
    </row>
    <row r="317" spans="1:10">
      <c r="A317" s="244"/>
      <c r="H317" s="31"/>
      <c r="I317" s="31"/>
      <c r="J317" s="31"/>
    </row>
    <row r="318" spans="1:10">
      <c r="A318" s="244"/>
      <c r="H318" s="31"/>
      <c r="I318" s="31"/>
      <c r="J318" s="31"/>
    </row>
    <row r="319" spans="1:10">
      <c r="A319" s="244"/>
      <c r="H319" s="31"/>
      <c r="I319" s="31"/>
      <c r="J319" s="31"/>
    </row>
    <row r="320" spans="1:10">
      <c r="A320" s="244"/>
      <c r="H320" s="31"/>
      <c r="I320" s="31"/>
      <c r="J320" s="31"/>
    </row>
    <row r="321" spans="1:10">
      <c r="A321" s="244"/>
      <c r="H321" s="31"/>
      <c r="I321" s="31"/>
      <c r="J321" s="31"/>
    </row>
    <row r="322" spans="1:10">
      <c r="A322" s="244"/>
      <c r="H322" s="31"/>
      <c r="I322" s="31"/>
      <c r="J322" s="31"/>
    </row>
    <row r="323" spans="1:10">
      <c r="A323" s="244"/>
      <c r="H323" s="31"/>
      <c r="I323" s="31"/>
      <c r="J323" s="31"/>
    </row>
    <row r="324" spans="1:10">
      <c r="A324" s="244"/>
      <c r="H324" s="31"/>
      <c r="I324" s="31"/>
      <c r="J324" s="31"/>
    </row>
    <row r="325" spans="1:10">
      <c r="A325" s="244"/>
      <c r="H325" s="31"/>
      <c r="I325" s="31"/>
      <c r="J325" s="31"/>
    </row>
    <row r="326" spans="1:10">
      <c r="A326" s="244"/>
      <c r="H326" s="31"/>
      <c r="I326" s="31"/>
      <c r="J326" s="31"/>
    </row>
    <row r="327" spans="1:10">
      <c r="A327" s="244"/>
      <c r="H327" s="31"/>
      <c r="I327" s="31"/>
      <c r="J327" s="31"/>
    </row>
    <row r="328" spans="1:10">
      <c r="A328" s="244"/>
      <c r="H328" s="31"/>
      <c r="I328" s="31"/>
      <c r="J328" s="31"/>
    </row>
    <row r="329" spans="1:10">
      <c r="A329" s="244"/>
      <c r="H329" s="31"/>
      <c r="I329" s="31"/>
      <c r="J329" s="31"/>
    </row>
    <row r="330" spans="1:10">
      <c r="A330" s="244"/>
      <c r="H330" s="31"/>
      <c r="I330" s="31"/>
      <c r="J330" s="31"/>
    </row>
    <row r="331" spans="1:10">
      <c r="A331" s="244"/>
      <c r="H331" s="31"/>
      <c r="I331" s="31"/>
      <c r="J331" s="31"/>
    </row>
    <row r="332" spans="1:10">
      <c r="A332" s="244"/>
      <c r="H332" s="31"/>
      <c r="I332" s="31"/>
      <c r="J332" s="31"/>
    </row>
    <row r="333" spans="1:10">
      <c r="A333" s="292"/>
      <c r="H333" s="31"/>
      <c r="I333" s="31"/>
      <c r="J333" s="31"/>
    </row>
    <row r="334" spans="1:10">
      <c r="A334" s="292"/>
      <c r="H334" s="31"/>
      <c r="I334" s="31"/>
      <c r="J334" s="31"/>
    </row>
    <row r="335" spans="1:10">
      <c r="A335" s="292"/>
      <c r="H335" s="31"/>
      <c r="I335" s="31"/>
      <c r="J335" s="31"/>
    </row>
    <row r="336" spans="1:10">
      <c r="A336" s="292"/>
      <c r="H336" s="31"/>
      <c r="I336" s="31"/>
      <c r="J336" s="31"/>
    </row>
    <row r="337" spans="1:10">
      <c r="A337" s="292"/>
      <c r="H337" s="31"/>
      <c r="I337" s="31"/>
      <c r="J337" s="31"/>
    </row>
    <row r="338" spans="1:10">
      <c r="A338" s="292"/>
      <c r="H338" s="31"/>
      <c r="I338" s="31"/>
      <c r="J338" s="31"/>
    </row>
    <row r="339" spans="1:10">
      <c r="A339" s="292"/>
      <c r="H339" s="31"/>
      <c r="I339" s="31"/>
      <c r="J339" s="31"/>
    </row>
    <row r="340" spans="1:10">
      <c r="A340" s="292"/>
      <c r="H340" s="31"/>
      <c r="I340" s="31"/>
      <c r="J340" s="31"/>
    </row>
    <row r="341" spans="1:10">
      <c r="A341" s="292"/>
      <c r="H341" s="31"/>
      <c r="I341" s="31"/>
      <c r="J341" s="31"/>
    </row>
    <row r="342" spans="1:10">
      <c r="A342" s="292"/>
      <c r="H342" s="31"/>
      <c r="I342" s="31"/>
      <c r="J342" s="31"/>
    </row>
    <row r="343" spans="1:10">
      <c r="A343" s="292"/>
      <c r="H343" s="31"/>
      <c r="I343" s="31"/>
      <c r="J343" s="31"/>
    </row>
    <row r="344" spans="1:10">
      <c r="A344" s="292"/>
      <c r="H344" s="31"/>
      <c r="I344" s="31"/>
      <c r="J344" s="31"/>
    </row>
    <row r="345" spans="1:10">
      <c r="A345" s="292"/>
      <c r="H345" s="31"/>
      <c r="I345" s="31"/>
      <c r="J345" s="31"/>
    </row>
    <row r="346" spans="1:10">
      <c r="A346" s="292"/>
      <c r="H346" s="31"/>
      <c r="I346" s="31"/>
      <c r="J346" s="31"/>
    </row>
    <row r="347" spans="1:10">
      <c r="A347" s="292"/>
      <c r="H347" s="31"/>
      <c r="I347" s="31"/>
      <c r="J347" s="31"/>
    </row>
    <row r="348" spans="1:10">
      <c r="A348" s="292"/>
      <c r="H348" s="31"/>
      <c r="I348" s="31"/>
      <c r="J348" s="31"/>
    </row>
    <row r="349" spans="1:10">
      <c r="A349" s="293"/>
      <c r="H349" s="31"/>
      <c r="I349" s="31"/>
      <c r="J349" s="31"/>
    </row>
    <row r="350" spans="1:10">
      <c r="A350" s="293"/>
      <c r="H350" s="31"/>
      <c r="I350" s="31"/>
      <c r="J350" s="31"/>
    </row>
    <row r="351" spans="1:10">
      <c r="A351" s="293"/>
      <c r="H351" s="31"/>
      <c r="I351" s="31"/>
      <c r="J351" s="31"/>
    </row>
    <row r="352" spans="1:10">
      <c r="A352" s="293"/>
      <c r="H352" s="31"/>
      <c r="I352" s="31"/>
      <c r="J352" s="31"/>
    </row>
    <row r="353" spans="1:10">
      <c r="A353" s="293"/>
      <c r="H353" s="31"/>
      <c r="I353" s="31"/>
      <c r="J353" s="31"/>
    </row>
    <row r="354" spans="1:10">
      <c r="A354" s="293"/>
      <c r="H354" s="31"/>
      <c r="I354" s="31"/>
      <c r="J354" s="31"/>
    </row>
    <row r="355" spans="1:10">
      <c r="A355" s="293"/>
      <c r="H355" s="31"/>
      <c r="I355" s="31"/>
      <c r="J355" s="31"/>
    </row>
    <row r="356" spans="1:10">
      <c r="A356" s="293"/>
      <c r="H356" s="31"/>
      <c r="I356" s="31"/>
      <c r="J356" s="31"/>
    </row>
    <row r="357" spans="1:10">
      <c r="A357" s="293"/>
      <c r="H357" s="31"/>
      <c r="I357" s="31"/>
      <c r="J357" s="31"/>
    </row>
    <row r="358" spans="1:10">
      <c r="A358" s="293"/>
      <c r="H358" s="31"/>
      <c r="I358" s="31"/>
      <c r="J358" s="31"/>
    </row>
    <row r="359" spans="1:10">
      <c r="A359" s="293"/>
      <c r="H359" s="31"/>
      <c r="I359" s="31"/>
      <c r="J359" s="31"/>
    </row>
    <row r="360" spans="1:10">
      <c r="A360" s="293"/>
      <c r="H360" s="31"/>
      <c r="I360" s="31"/>
      <c r="J360" s="31"/>
    </row>
    <row r="361" spans="1:10">
      <c r="A361" s="293"/>
      <c r="H361" s="31"/>
      <c r="I361" s="31"/>
      <c r="J361" s="31"/>
    </row>
    <row r="362" spans="1:10">
      <c r="A362" s="293"/>
      <c r="H362" s="31"/>
      <c r="I362" s="31"/>
      <c r="J362" s="31"/>
    </row>
    <row r="363" spans="1:10">
      <c r="A363" s="293"/>
      <c r="H363" s="31"/>
      <c r="I363" s="31"/>
      <c r="J363" s="31"/>
    </row>
    <row r="364" spans="1:10">
      <c r="A364" s="294"/>
      <c r="H364" s="31"/>
      <c r="I364" s="31"/>
      <c r="J364" s="31"/>
    </row>
    <row r="365" spans="1:10">
      <c r="A365" s="294"/>
      <c r="H365" s="31"/>
      <c r="I365" s="31"/>
      <c r="J365" s="31"/>
    </row>
    <row r="366" spans="1:10">
      <c r="A366" s="294"/>
      <c r="H366" s="31"/>
      <c r="I366" s="31"/>
      <c r="J366" s="31"/>
    </row>
    <row r="367" spans="1:10">
      <c r="A367" s="294"/>
      <c r="H367" s="31"/>
      <c r="I367" s="31"/>
      <c r="J367" s="31"/>
    </row>
    <row r="368" spans="1:10">
      <c r="A368" s="294"/>
      <c r="H368" s="31"/>
      <c r="I368" s="31"/>
      <c r="J368" s="31"/>
    </row>
    <row r="369" spans="1:10">
      <c r="A369" s="294"/>
      <c r="H369" s="31"/>
      <c r="I369" s="31"/>
      <c r="J369" s="31"/>
    </row>
    <row r="370" spans="1:10">
      <c r="A370" s="294"/>
      <c r="H370" s="31"/>
      <c r="I370" s="31"/>
      <c r="J370" s="31"/>
    </row>
    <row r="371" spans="1:10">
      <c r="A371" s="294"/>
      <c r="H371" s="31"/>
      <c r="I371" s="31"/>
      <c r="J371" s="31"/>
    </row>
    <row r="372" spans="1:10">
      <c r="A372" s="293"/>
      <c r="H372" s="31"/>
      <c r="I372" s="31"/>
      <c r="J372" s="31"/>
    </row>
    <row r="373" spans="1:10">
      <c r="A373" s="293"/>
      <c r="H373" s="31"/>
      <c r="I373" s="31"/>
      <c r="J373" s="31"/>
    </row>
    <row r="374" spans="1:10">
      <c r="A374" s="293"/>
      <c r="H374" s="31"/>
      <c r="I374" s="31"/>
      <c r="J374" s="31"/>
    </row>
    <row r="375" spans="1:10">
      <c r="A375" s="293"/>
      <c r="H375" s="31"/>
      <c r="I375" s="31"/>
      <c r="J375" s="31"/>
    </row>
    <row r="376" spans="1:10">
      <c r="A376" s="293"/>
      <c r="H376" s="31"/>
      <c r="I376" s="31"/>
      <c r="J376" s="31"/>
    </row>
    <row r="377" spans="1:10">
      <c r="A377" s="293"/>
      <c r="H377" s="31"/>
      <c r="I377" s="31"/>
      <c r="J377" s="31"/>
    </row>
    <row r="378" spans="1:10">
      <c r="A378" s="293"/>
      <c r="H378" s="31"/>
      <c r="I378" s="31"/>
      <c r="J378" s="31"/>
    </row>
    <row r="379" spans="1:10">
      <c r="A379" s="293"/>
      <c r="H379" s="31"/>
      <c r="I379" s="31"/>
      <c r="J379" s="31"/>
    </row>
    <row r="380" spans="1:10">
      <c r="A380" s="293"/>
      <c r="H380" s="31"/>
      <c r="I380" s="31"/>
      <c r="J380" s="31"/>
    </row>
    <row r="381" spans="1:10">
      <c r="A381" s="293"/>
      <c r="H381" s="31"/>
      <c r="I381" s="31"/>
      <c r="J381" s="31"/>
    </row>
    <row r="382" spans="1:10">
      <c r="A382" s="293"/>
      <c r="H382" s="31"/>
      <c r="I382" s="31"/>
      <c r="J382" s="31"/>
    </row>
    <row r="383" spans="1:10">
      <c r="A383" s="293"/>
      <c r="H383" s="31"/>
      <c r="I383" s="31"/>
      <c r="J383" s="31"/>
    </row>
    <row r="384" spans="1:10">
      <c r="A384" s="293"/>
      <c r="H384" s="31"/>
      <c r="I384" s="31"/>
      <c r="J384" s="31"/>
    </row>
    <row r="385" spans="1:10">
      <c r="A385" s="293"/>
      <c r="H385" s="31"/>
      <c r="I385" s="31"/>
      <c r="J385" s="31"/>
    </row>
    <row r="386" spans="1:10">
      <c r="A386" s="293"/>
      <c r="H386" s="31"/>
      <c r="I386" s="31"/>
      <c r="J386" s="31"/>
    </row>
    <row r="387" spans="1:10">
      <c r="A387" s="293"/>
      <c r="H387" s="31"/>
      <c r="I387" s="31"/>
      <c r="J387" s="31"/>
    </row>
    <row r="388" spans="1:10">
      <c r="A388" s="293"/>
      <c r="H388" s="31"/>
      <c r="I388" s="31"/>
      <c r="J388" s="31"/>
    </row>
    <row r="389" spans="1:10">
      <c r="A389" s="293"/>
      <c r="H389" s="31"/>
      <c r="I389" s="31"/>
      <c r="J389" s="31"/>
    </row>
    <row r="390" spans="1:10">
      <c r="A390" s="293"/>
      <c r="H390" s="31"/>
      <c r="I390" s="31"/>
      <c r="J390" s="31"/>
    </row>
    <row r="391" spans="1:10">
      <c r="A391" s="293"/>
      <c r="H391" s="31"/>
      <c r="I391" s="31"/>
      <c r="J391" s="31"/>
    </row>
    <row r="392" spans="1:10">
      <c r="A392" s="293"/>
      <c r="H392" s="31"/>
      <c r="I392" s="31"/>
      <c r="J392" s="31"/>
    </row>
    <row r="393" spans="1:10">
      <c r="A393" s="293"/>
      <c r="H393" s="31"/>
      <c r="I393" s="31"/>
      <c r="J393" s="31"/>
    </row>
    <row r="394" spans="1:10">
      <c r="A394" s="293"/>
      <c r="H394" s="31"/>
      <c r="I394" s="31"/>
      <c r="J394" s="31"/>
    </row>
    <row r="395" spans="1:10">
      <c r="A395" s="293"/>
      <c r="H395" s="31"/>
      <c r="I395" s="31"/>
      <c r="J395" s="31"/>
    </row>
    <row r="396" spans="1:10">
      <c r="A396" s="293"/>
      <c r="H396" s="31"/>
      <c r="I396" s="31"/>
      <c r="J396" s="31"/>
    </row>
    <row r="397" spans="1:10">
      <c r="A397" s="293"/>
      <c r="H397" s="31"/>
      <c r="I397" s="31"/>
      <c r="J397" s="31"/>
    </row>
    <row r="398" spans="1:10">
      <c r="A398" s="293"/>
      <c r="H398" s="31"/>
      <c r="I398" s="31"/>
      <c r="J398" s="31"/>
    </row>
    <row r="399" spans="1:10">
      <c r="A399" s="293"/>
      <c r="H399" s="31"/>
      <c r="I399" s="31"/>
      <c r="J399" s="31"/>
    </row>
    <row r="400" spans="1:10">
      <c r="A400" s="293"/>
      <c r="H400" s="31"/>
      <c r="I400" s="31"/>
      <c r="J400" s="31"/>
    </row>
    <row r="401" spans="1:10">
      <c r="A401" s="293"/>
      <c r="H401" s="31"/>
      <c r="I401" s="31"/>
      <c r="J401" s="31"/>
    </row>
    <row r="402" spans="1:10">
      <c r="A402" s="293"/>
      <c r="H402" s="31"/>
      <c r="I402" s="31"/>
      <c r="J402" s="31"/>
    </row>
    <row r="403" spans="1:10">
      <c r="A403" s="293"/>
      <c r="H403" s="31"/>
      <c r="I403" s="31"/>
      <c r="J403" s="31"/>
    </row>
    <row r="404" spans="1:10">
      <c r="A404" s="293"/>
      <c r="H404" s="31"/>
      <c r="I404" s="31"/>
      <c r="J404" s="31"/>
    </row>
    <row r="405" spans="1:10">
      <c r="A405" s="293"/>
      <c r="H405" s="31"/>
      <c r="I405" s="31"/>
      <c r="J405" s="31"/>
    </row>
    <row r="406" spans="1:10">
      <c r="A406" s="293"/>
      <c r="H406" s="31"/>
      <c r="I406" s="31"/>
      <c r="J406" s="31"/>
    </row>
    <row r="407" spans="1:10">
      <c r="A407" s="293"/>
      <c r="H407" s="31"/>
      <c r="I407" s="31"/>
      <c r="J407" s="31"/>
    </row>
    <row r="408" spans="1:10">
      <c r="A408" s="293"/>
      <c r="H408" s="31"/>
      <c r="I408" s="31"/>
      <c r="J408" s="31"/>
    </row>
    <row r="409" spans="1:10">
      <c r="A409" s="293"/>
      <c r="H409" s="31"/>
      <c r="I409" s="31"/>
      <c r="J409" s="31"/>
    </row>
    <row r="410" spans="1:10">
      <c r="A410" s="293"/>
      <c r="H410" s="31"/>
      <c r="I410" s="31"/>
      <c r="J410" s="31"/>
    </row>
    <row r="411" spans="1:10">
      <c r="A411" s="293"/>
      <c r="H411" s="31"/>
      <c r="I411" s="31"/>
      <c r="J411" s="31"/>
    </row>
    <row r="412" spans="1:10">
      <c r="A412" s="293"/>
      <c r="H412" s="31"/>
      <c r="I412" s="31"/>
      <c r="J412" s="31"/>
    </row>
    <row r="413" spans="1:10">
      <c r="A413" s="293"/>
      <c r="H413" s="31"/>
      <c r="I413" s="31"/>
      <c r="J413" s="31"/>
    </row>
    <row r="414" spans="1:10">
      <c r="A414" s="293"/>
      <c r="H414" s="31"/>
      <c r="I414" s="31"/>
      <c r="J414" s="31"/>
    </row>
    <row r="415" spans="1:10">
      <c r="A415" s="293"/>
      <c r="H415" s="31"/>
      <c r="I415" s="31"/>
      <c r="J415" s="31"/>
    </row>
    <row r="416" spans="1:10">
      <c r="A416" s="293"/>
      <c r="H416" s="31"/>
      <c r="I416" s="31"/>
      <c r="J416" s="31"/>
    </row>
    <row r="417" spans="1:10">
      <c r="A417" s="293"/>
      <c r="H417" s="31"/>
      <c r="I417" s="31"/>
      <c r="J417" s="31"/>
    </row>
    <row r="418" spans="1:10">
      <c r="A418" s="293"/>
      <c r="H418" s="31"/>
      <c r="I418" s="31"/>
      <c r="J418" s="31"/>
    </row>
    <row r="419" spans="1:10">
      <c r="A419" s="293"/>
      <c r="H419" s="31"/>
      <c r="I419" s="31"/>
      <c r="J419" s="31"/>
    </row>
    <row r="420" spans="1:10">
      <c r="A420" s="293"/>
      <c r="H420" s="31"/>
      <c r="I420" s="31"/>
      <c r="J420" s="31"/>
    </row>
    <row r="421" spans="1:10">
      <c r="A421" s="293"/>
      <c r="H421" s="31"/>
      <c r="I421" s="31"/>
      <c r="J421" s="31"/>
    </row>
    <row r="422" spans="1:10">
      <c r="A422" s="293"/>
      <c r="H422" s="31"/>
      <c r="I422" s="31"/>
      <c r="J422" s="31"/>
    </row>
    <row r="423" spans="1:10">
      <c r="A423" s="293"/>
      <c r="H423" s="31"/>
      <c r="I423" s="31"/>
      <c r="J423" s="31"/>
    </row>
    <row r="424" spans="1:10">
      <c r="A424" s="293"/>
      <c r="H424" s="31"/>
      <c r="I424" s="31"/>
      <c r="J424" s="31"/>
    </row>
    <row r="425" spans="1:10">
      <c r="A425" s="293"/>
      <c r="H425" s="31"/>
      <c r="I425" s="31"/>
      <c r="J425" s="31"/>
    </row>
    <row r="426" spans="1:10">
      <c r="A426" s="293"/>
      <c r="H426" s="31"/>
      <c r="I426" s="31"/>
      <c r="J426" s="31"/>
    </row>
    <row r="427" spans="1:10">
      <c r="A427" s="293"/>
      <c r="H427" s="31"/>
      <c r="I427" s="31"/>
      <c r="J427" s="31"/>
    </row>
    <row r="428" spans="1:10">
      <c r="A428" s="293"/>
      <c r="H428" s="31"/>
      <c r="I428" s="31"/>
      <c r="J428" s="31"/>
    </row>
    <row r="429" spans="1:10">
      <c r="A429" s="293"/>
      <c r="H429" s="31"/>
      <c r="I429" s="31"/>
      <c r="J429" s="31"/>
    </row>
    <row r="430" spans="1:10">
      <c r="A430" s="293"/>
      <c r="H430" s="31"/>
      <c r="I430" s="31"/>
      <c r="J430" s="31"/>
    </row>
    <row r="431" spans="1:10">
      <c r="A431" s="293"/>
      <c r="H431" s="31"/>
      <c r="I431" s="31"/>
      <c r="J431" s="31"/>
    </row>
    <row r="432" spans="1:10">
      <c r="A432" s="293"/>
      <c r="H432" s="31"/>
      <c r="I432" s="31"/>
      <c r="J432" s="31"/>
    </row>
    <row r="433" spans="1:10">
      <c r="A433" s="293"/>
      <c r="H433" s="31"/>
      <c r="I433" s="31"/>
      <c r="J433" s="31"/>
    </row>
    <row r="434" spans="1:10">
      <c r="A434" s="293"/>
      <c r="H434" s="31"/>
      <c r="I434" s="31"/>
      <c r="J434" s="31"/>
    </row>
    <row r="435" spans="1:10">
      <c r="A435" s="293"/>
      <c r="H435" s="31"/>
      <c r="I435" s="31"/>
      <c r="J435" s="31"/>
    </row>
    <row r="436" spans="1:10">
      <c r="A436" s="293"/>
      <c r="H436" s="31"/>
      <c r="I436" s="31"/>
      <c r="J436" s="31"/>
    </row>
    <row r="437" spans="1:10">
      <c r="A437" s="293"/>
      <c r="H437" s="31"/>
      <c r="I437" s="31"/>
      <c r="J437" s="31"/>
    </row>
    <row r="438" spans="1:10">
      <c r="A438" s="293"/>
      <c r="H438" s="31"/>
      <c r="I438" s="31"/>
      <c r="J438" s="31"/>
    </row>
    <row r="439" spans="1:10">
      <c r="A439" s="293"/>
      <c r="H439" s="31"/>
      <c r="I439" s="31"/>
      <c r="J439" s="31"/>
    </row>
    <row r="440" spans="1:10">
      <c r="A440" s="293"/>
      <c r="H440" s="31"/>
      <c r="I440" s="31"/>
      <c r="J440" s="31"/>
    </row>
    <row r="441" spans="1:10">
      <c r="A441" s="293"/>
      <c r="H441" s="31"/>
      <c r="I441" s="31"/>
      <c r="J441" s="31"/>
    </row>
    <row r="442" spans="1:10">
      <c r="A442" s="293"/>
      <c r="H442" s="31"/>
      <c r="I442" s="31"/>
      <c r="J442" s="31"/>
    </row>
    <row r="443" spans="1:10">
      <c r="A443" s="293"/>
      <c r="H443" s="31"/>
      <c r="I443" s="31"/>
      <c r="J443" s="31"/>
    </row>
    <row r="444" spans="1:10">
      <c r="A444" s="293"/>
      <c r="H444" s="31"/>
      <c r="I444" s="31"/>
      <c r="J444" s="31"/>
    </row>
    <row r="445" spans="1:10">
      <c r="A445" s="293"/>
      <c r="H445" s="31"/>
      <c r="I445" s="31"/>
      <c r="J445" s="31"/>
    </row>
    <row r="446" spans="1:10">
      <c r="A446" s="293"/>
      <c r="H446" s="31"/>
      <c r="I446" s="31"/>
      <c r="J446" s="31"/>
    </row>
    <row r="447" spans="1:10">
      <c r="A447" s="293"/>
      <c r="H447" s="31"/>
      <c r="I447" s="31"/>
      <c r="J447" s="31"/>
    </row>
    <row r="448" spans="1:10">
      <c r="A448" s="293"/>
      <c r="H448" s="31"/>
      <c r="I448" s="31"/>
      <c r="J448" s="31"/>
    </row>
    <row r="449" spans="1:10">
      <c r="A449" s="293"/>
      <c r="H449" s="31"/>
      <c r="I449" s="31"/>
      <c r="J449" s="31"/>
    </row>
    <row r="450" spans="1:10">
      <c r="A450" s="293"/>
      <c r="H450" s="31"/>
      <c r="I450" s="31"/>
      <c r="J450" s="31"/>
    </row>
    <row r="451" spans="1:10">
      <c r="A451" s="293"/>
      <c r="H451" s="31"/>
      <c r="I451" s="31"/>
      <c r="J451" s="31"/>
    </row>
    <row r="452" spans="1:10">
      <c r="A452" s="293"/>
      <c r="H452" s="31"/>
      <c r="I452" s="31"/>
      <c r="J452" s="31"/>
    </row>
    <row r="453" spans="1:10">
      <c r="A453" s="293"/>
      <c r="H453" s="31"/>
      <c r="I453" s="31"/>
      <c r="J453" s="31"/>
    </row>
    <row r="454" spans="1:10">
      <c r="A454" s="293"/>
      <c r="H454" s="31"/>
      <c r="I454" s="31"/>
      <c r="J454" s="31"/>
    </row>
    <row r="455" spans="1:10">
      <c r="A455" s="293"/>
      <c r="H455" s="31"/>
      <c r="I455" s="31"/>
      <c r="J455" s="31"/>
    </row>
    <row r="456" spans="1:10">
      <c r="A456" s="293"/>
      <c r="H456" s="31"/>
      <c r="I456" s="31"/>
      <c r="J456" s="31"/>
    </row>
    <row r="457" spans="1:10">
      <c r="A457" s="293"/>
      <c r="H457" s="31"/>
      <c r="I457" s="31"/>
      <c r="J457" s="31"/>
    </row>
    <row r="458" spans="1:10">
      <c r="A458" s="293"/>
      <c r="H458" s="31"/>
      <c r="I458" s="31"/>
      <c r="J458" s="31"/>
    </row>
    <row r="459" spans="1:10">
      <c r="A459" s="293"/>
      <c r="H459" s="31"/>
      <c r="I459" s="31"/>
      <c r="J459" s="31"/>
    </row>
    <row r="460" spans="1:10">
      <c r="A460" s="293"/>
      <c r="H460" s="31"/>
      <c r="I460" s="31"/>
      <c r="J460" s="31"/>
    </row>
    <row r="461" spans="1:10">
      <c r="A461" s="293"/>
      <c r="H461" s="31"/>
      <c r="I461" s="31"/>
      <c r="J461" s="31"/>
    </row>
    <row r="462" spans="1:10">
      <c r="A462" s="293"/>
      <c r="H462" s="31"/>
      <c r="I462" s="31"/>
      <c r="J462" s="31"/>
    </row>
    <row r="463" spans="1:10">
      <c r="A463" s="293"/>
      <c r="H463" s="31"/>
      <c r="I463" s="31"/>
      <c r="J463" s="31"/>
    </row>
    <row r="464" spans="1:10">
      <c r="A464" s="293"/>
      <c r="H464" s="31"/>
      <c r="I464" s="31"/>
      <c r="J464" s="31"/>
    </row>
    <row r="465" spans="1:10">
      <c r="A465" s="293"/>
      <c r="H465" s="31"/>
      <c r="I465" s="31"/>
      <c r="J465" s="31"/>
    </row>
    <row r="466" spans="1:10">
      <c r="A466" s="293"/>
      <c r="H466" s="31"/>
      <c r="I466" s="31"/>
      <c r="J466" s="31"/>
    </row>
    <row r="467" spans="1:10">
      <c r="A467" s="293"/>
      <c r="H467" s="31"/>
      <c r="I467" s="31"/>
      <c r="J467" s="31"/>
    </row>
    <row r="468" spans="1:10">
      <c r="A468" s="293"/>
      <c r="H468" s="31"/>
      <c r="I468" s="31"/>
      <c r="J468" s="31"/>
    </row>
    <row r="469" spans="1:10">
      <c r="A469" s="293"/>
      <c r="H469" s="31"/>
      <c r="I469" s="31"/>
      <c r="J469" s="31"/>
    </row>
    <row r="470" spans="1:10">
      <c r="A470" s="293"/>
      <c r="H470" s="31"/>
      <c r="I470" s="31"/>
      <c r="J470" s="31"/>
    </row>
    <row r="471" spans="1:10">
      <c r="A471" s="293"/>
      <c r="H471" s="31"/>
      <c r="I471" s="31"/>
      <c r="J471" s="31"/>
    </row>
    <row r="472" spans="1:10">
      <c r="A472" s="293"/>
      <c r="H472" s="31"/>
      <c r="I472" s="31"/>
      <c r="J472" s="31"/>
    </row>
    <row r="473" spans="1:10">
      <c r="A473" s="293"/>
      <c r="H473" s="31"/>
      <c r="I473" s="31"/>
      <c r="J473" s="31"/>
    </row>
    <row r="474" spans="1:10">
      <c r="A474" s="293"/>
      <c r="H474" s="31"/>
      <c r="I474" s="31"/>
      <c r="J474" s="31"/>
    </row>
    <row r="475" spans="1:10">
      <c r="A475" s="293"/>
      <c r="H475" s="31"/>
      <c r="I475" s="31"/>
      <c r="J475" s="31"/>
    </row>
    <row r="476" spans="1:10">
      <c r="A476" s="293"/>
      <c r="H476" s="31"/>
      <c r="I476" s="31"/>
      <c r="J476" s="31"/>
    </row>
    <row r="477" spans="1:10">
      <c r="A477" s="293"/>
      <c r="H477" s="31"/>
      <c r="I477" s="31"/>
      <c r="J477" s="31"/>
    </row>
    <row r="478" spans="1:10">
      <c r="A478" s="293"/>
      <c r="H478" s="31"/>
      <c r="I478" s="31"/>
      <c r="J478" s="31"/>
    </row>
    <row r="479" spans="1:10">
      <c r="A479" s="293"/>
      <c r="H479" s="31"/>
      <c r="I479" s="31"/>
      <c r="J479" s="31"/>
    </row>
    <row r="480" spans="1:10">
      <c r="A480" s="293"/>
      <c r="H480" s="31"/>
      <c r="I480" s="31"/>
      <c r="J480" s="31"/>
    </row>
    <row r="481" spans="1:10">
      <c r="A481" s="293"/>
      <c r="H481" s="31"/>
      <c r="I481" s="31"/>
      <c r="J481" s="31"/>
    </row>
    <row r="482" spans="1:10">
      <c r="A482" s="293"/>
      <c r="H482" s="31"/>
      <c r="I482" s="31"/>
      <c r="J482" s="31"/>
    </row>
    <row r="483" spans="1:10">
      <c r="A483" s="293"/>
      <c r="H483" s="31"/>
      <c r="I483" s="31"/>
      <c r="J483" s="31"/>
    </row>
    <row r="484" spans="1:10">
      <c r="A484" s="293"/>
      <c r="H484" s="31"/>
      <c r="I484" s="31"/>
      <c r="J484" s="31"/>
    </row>
    <row r="485" spans="1:10">
      <c r="A485" s="293"/>
      <c r="H485" s="31"/>
      <c r="I485" s="31"/>
      <c r="J485" s="31"/>
    </row>
    <row r="486" spans="1:10">
      <c r="A486" s="293"/>
      <c r="H486" s="31"/>
      <c r="I486" s="31"/>
      <c r="J486" s="31"/>
    </row>
    <row r="487" spans="1:10">
      <c r="A487" s="293"/>
      <c r="H487" s="31"/>
      <c r="I487" s="31"/>
      <c r="J487" s="31"/>
    </row>
    <row r="488" spans="1:10">
      <c r="A488" s="293"/>
      <c r="H488" s="31"/>
      <c r="I488" s="31"/>
      <c r="J488" s="31"/>
    </row>
    <row r="489" spans="1:10">
      <c r="A489" s="293"/>
      <c r="H489" s="31"/>
      <c r="I489" s="31"/>
      <c r="J489" s="31"/>
    </row>
    <row r="490" spans="1:10">
      <c r="A490" s="293"/>
      <c r="H490" s="31"/>
      <c r="I490" s="31"/>
      <c r="J490" s="31"/>
    </row>
    <row r="491" spans="1:10">
      <c r="A491" s="293"/>
      <c r="H491" s="31"/>
      <c r="I491" s="31"/>
      <c r="J491" s="31"/>
    </row>
    <row r="492" spans="1:10">
      <c r="A492" s="293"/>
      <c r="H492" s="31"/>
      <c r="I492" s="31"/>
      <c r="J492" s="31"/>
    </row>
    <row r="493" spans="1:10">
      <c r="A493" s="293"/>
      <c r="H493" s="31"/>
      <c r="I493" s="31"/>
      <c r="J493" s="31"/>
    </row>
    <row r="494" spans="1:10">
      <c r="A494" s="293"/>
      <c r="H494" s="31"/>
      <c r="I494" s="31"/>
      <c r="J494" s="31"/>
    </row>
    <row r="495" spans="1:10">
      <c r="A495" s="293"/>
      <c r="H495" s="31"/>
      <c r="I495" s="31"/>
      <c r="J495" s="31"/>
    </row>
    <row r="496" spans="1:10">
      <c r="A496" s="293"/>
      <c r="H496" s="31"/>
      <c r="I496" s="31"/>
      <c r="J496" s="31"/>
    </row>
    <row r="497" spans="1:10">
      <c r="A497" s="293"/>
      <c r="H497" s="31"/>
      <c r="I497" s="31"/>
      <c r="J497" s="31"/>
    </row>
    <row r="498" spans="1:10">
      <c r="A498" s="293"/>
      <c r="H498" s="31"/>
      <c r="I498" s="31"/>
      <c r="J498" s="31"/>
    </row>
    <row r="499" spans="1:10">
      <c r="A499" s="293"/>
      <c r="H499" s="31"/>
      <c r="I499" s="31"/>
      <c r="J499" s="31"/>
    </row>
    <row r="500" spans="1:10">
      <c r="A500" s="293"/>
      <c r="H500" s="31"/>
      <c r="I500" s="31"/>
      <c r="J500" s="31"/>
    </row>
    <row r="501" spans="1:10">
      <c r="A501" s="293"/>
      <c r="H501" s="31"/>
      <c r="I501" s="31"/>
      <c r="J501" s="31"/>
    </row>
    <row r="502" spans="1:10">
      <c r="A502" s="293"/>
      <c r="H502" s="31"/>
      <c r="I502" s="31"/>
      <c r="J502" s="31"/>
    </row>
    <row r="503" spans="1:10">
      <c r="A503" s="293"/>
      <c r="H503" s="31"/>
      <c r="I503" s="31"/>
      <c r="J503" s="31"/>
    </row>
    <row r="504" spans="1:10">
      <c r="A504" s="293"/>
      <c r="H504" s="31"/>
      <c r="I504" s="31"/>
      <c r="J504" s="31"/>
    </row>
    <row r="505" spans="1:10">
      <c r="A505" s="293"/>
      <c r="H505" s="31"/>
      <c r="I505" s="31"/>
      <c r="J505" s="31"/>
    </row>
    <row r="506" spans="1:10">
      <c r="A506" s="293"/>
      <c r="H506" s="31"/>
      <c r="I506" s="31"/>
      <c r="J506" s="31"/>
    </row>
    <row r="507" spans="1:10">
      <c r="A507" s="293"/>
      <c r="H507" s="31"/>
      <c r="I507" s="31"/>
      <c r="J507" s="31"/>
    </row>
    <row r="508" spans="1:10">
      <c r="A508" s="293"/>
      <c r="H508" s="31"/>
      <c r="I508" s="31"/>
      <c r="J508" s="31"/>
    </row>
    <row r="509" spans="1:10">
      <c r="A509" s="293"/>
      <c r="H509" s="31"/>
      <c r="I509" s="31"/>
      <c r="J509" s="31"/>
    </row>
    <row r="510" spans="1:10">
      <c r="A510" s="293"/>
      <c r="H510" s="31"/>
      <c r="I510" s="31"/>
      <c r="J510" s="31"/>
    </row>
    <row r="511" spans="1:10">
      <c r="A511" s="293"/>
      <c r="H511" s="31"/>
      <c r="I511" s="31"/>
      <c r="J511" s="31"/>
    </row>
    <row r="512" spans="1:10">
      <c r="A512" s="293"/>
      <c r="H512" s="31"/>
      <c r="I512" s="31"/>
      <c r="J512" s="31"/>
    </row>
    <row r="513" spans="1:10">
      <c r="A513" s="293"/>
      <c r="H513" s="31"/>
      <c r="I513" s="31"/>
      <c r="J513" s="31"/>
    </row>
    <row r="514" spans="1:10">
      <c r="A514" s="293"/>
      <c r="H514" s="31"/>
      <c r="I514" s="31"/>
      <c r="J514" s="31"/>
    </row>
    <row r="515" spans="1:10">
      <c r="A515" s="293"/>
      <c r="H515" s="31"/>
      <c r="I515" s="31"/>
      <c r="J515" s="31"/>
    </row>
    <row r="516" spans="1:10">
      <c r="A516" s="293"/>
      <c r="H516" s="31"/>
      <c r="I516" s="31"/>
      <c r="J516" s="31"/>
    </row>
    <row r="517" spans="1:10">
      <c r="A517" s="293"/>
      <c r="H517" s="31"/>
      <c r="I517" s="31"/>
      <c r="J517" s="31"/>
    </row>
    <row r="518" spans="1:10">
      <c r="A518" s="293"/>
      <c r="H518" s="31"/>
      <c r="I518" s="31"/>
      <c r="J518" s="31"/>
    </row>
    <row r="519" spans="1:10">
      <c r="A519" s="293"/>
      <c r="H519" s="31"/>
      <c r="I519" s="31"/>
      <c r="J519" s="31"/>
    </row>
    <row r="520" spans="1:10">
      <c r="A520" s="293"/>
      <c r="H520" s="31"/>
      <c r="I520" s="31"/>
      <c r="J520" s="31"/>
    </row>
    <row r="521" spans="1:10">
      <c r="A521" s="293"/>
      <c r="H521" s="31"/>
      <c r="I521" s="31"/>
      <c r="J521" s="31"/>
    </row>
    <row r="522" spans="1:10">
      <c r="A522" s="293"/>
      <c r="H522" s="31"/>
      <c r="I522" s="31"/>
      <c r="J522" s="31"/>
    </row>
    <row r="523" spans="1:10">
      <c r="A523" s="293"/>
      <c r="H523" s="31"/>
      <c r="I523" s="31"/>
      <c r="J523" s="31"/>
    </row>
    <row r="524" spans="1:10">
      <c r="A524" s="293"/>
      <c r="H524" s="31"/>
      <c r="I524" s="31"/>
      <c r="J524" s="31"/>
    </row>
    <row r="525" spans="1:10">
      <c r="A525" s="293"/>
      <c r="H525" s="31"/>
      <c r="I525" s="31"/>
      <c r="J525" s="31"/>
    </row>
    <row r="526" spans="1:10">
      <c r="A526" s="293"/>
      <c r="H526" s="31"/>
      <c r="I526" s="31"/>
      <c r="J526" s="31"/>
    </row>
    <row r="527" spans="1:10">
      <c r="A527" s="293"/>
      <c r="H527" s="31"/>
      <c r="I527" s="31"/>
      <c r="J527" s="31"/>
    </row>
    <row r="528" spans="1:10">
      <c r="A528" s="293"/>
      <c r="H528" s="31"/>
      <c r="I528" s="31"/>
      <c r="J528" s="31"/>
    </row>
    <row r="529" spans="1:10">
      <c r="A529" s="293"/>
      <c r="H529" s="31"/>
      <c r="I529" s="31"/>
      <c r="J529" s="31"/>
    </row>
    <row r="530" spans="1:10">
      <c r="A530" s="293"/>
      <c r="H530" s="31"/>
      <c r="I530" s="31"/>
      <c r="J530" s="31"/>
    </row>
    <row r="531" spans="1:10">
      <c r="A531" s="293"/>
      <c r="H531" s="31"/>
      <c r="I531" s="31"/>
      <c r="J531" s="31"/>
    </row>
    <row r="532" spans="1:10">
      <c r="A532" s="293"/>
      <c r="H532" s="31"/>
      <c r="I532" s="31"/>
      <c r="J532" s="31"/>
    </row>
    <row r="533" spans="1:10">
      <c r="A533" s="293"/>
      <c r="H533" s="31"/>
      <c r="I533" s="31"/>
      <c r="J533" s="31"/>
    </row>
    <row r="534" spans="1:10">
      <c r="A534" s="293"/>
      <c r="H534" s="31"/>
      <c r="I534" s="31"/>
      <c r="J534" s="31"/>
    </row>
    <row r="535" spans="1:10">
      <c r="A535" s="293"/>
      <c r="H535" s="31"/>
      <c r="I535" s="31"/>
      <c r="J535" s="31"/>
    </row>
    <row r="536" spans="1:10">
      <c r="A536" s="293"/>
      <c r="H536" s="31"/>
      <c r="I536" s="31"/>
      <c r="J536" s="31"/>
    </row>
    <row r="537" spans="1:10">
      <c r="A537" s="293"/>
      <c r="H537" s="31"/>
      <c r="I537" s="31"/>
      <c r="J537" s="31"/>
    </row>
    <row r="538" spans="1:10">
      <c r="A538" s="293"/>
      <c r="H538" s="31"/>
      <c r="I538" s="31"/>
      <c r="J538" s="31"/>
    </row>
    <row r="539" spans="1:10">
      <c r="A539" s="293"/>
      <c r="H539" s="31"/>
      <c r="I539" s="31"/>
      <c r="J539" s="31"/>
    </row>
    <row r="540" spans="1:10">
      <c r="A540" s="293"/>
      <c r="H540" s="31"/>
      <c r="I540" s="31"/>
      <c r="J540" s="31"/>
    </row>
    <row r="541" spans="1:10">
      <c r="A541" s="293"/>
      <c r="H541" s="31"/>
      <c r="I541" s="31"/>
      <c r="J541" s="31"/>
    </row>
    <row r="542" spans="1:10">
      <c r="A542" s="293"/>
      <c r="H542" s="31"/>
      <c r="I542" s="31"/>
      <c r="J542" s="31"/>
    </row>
    <row r="543" spans="1:10">
      <c r="A543" s="293"/>
      <c r="H543" s="31"/>
      <c r="I543" s="31"/>
      <c r="J543" s="31"/>
    </row>
    <row r="544" spans="1:10">
      <c r="A544" s="293"/>
      <c r="H544" s="31"/>
      <c r="I544" s="31"/>
      <c r="J544" s="31"/>
    </row>
    <row r="545" spans="1:10">
      <c r="A545" s="293"/>
      <c r="H545" s="31"/>
      <c r="I545" s="31"/>
      <c r="J545" s="31"/>
    </row>
    <row r="546" spans="1:10">
      <c r="A546" s="293"/>
      <c r="H546" s="31"/>
      <c r="I546" s="31"/>
      <c r="J546" s="31"/>
    </row>
    <row r="547" spans="1:10">
      <c r="A547" s="293"/>
      <c r="H547" s="31"/>
      <c r="I547" s="31"/>
      <c r="J547" s="31"/>
    </row>
    <row r="548" spans="1:10">
      <c r="A548" s="293"/>
      <c r="H548" s="31"/>
      <c r="I548" s="31"/>
      <c r="J548" s="31"/>
    </row>
    <row r="549" spans="1:10">
      <c r="A549" s="293"/>
      <c r="H549" s="31"/>
      <c r="I549" s="31"/>
      <c r="J549" s="31"/>
    </row>
    <row r="550" spans="1:10">
      <c r="A550" s="293"/>
      <c r="H550" s="31"/>
      <c r="I550" s="31"/>
      <c r="J550" s="31"/>
    </row>
    <row r="551" spans="1:10">
      <c r="A551" s="293"/>
      <c r="H551" s="31"/>
      <c r="I551" s="31"/>
      <c r="J551" s="31"/>
    </row>
    <row r="552" spans="1:10">
      <c r="A552" s="293"/>
      <c r="H552" s="31"/>
      <c r="I552" s="31"/>
      <c r="J552" s="31"/>
    </row>
    <row r="553" spans="1:10">
      <c r="A553" s="293"/>
      <c r="H553" s="31"/>
      <c r="I553" s="31"/>
      <c r="J553" s="31"/>
    </row>
    <row r="554" spans="1:10">
      <c r="A554" s="293"/>
      <c r="H554" s="31"/>
      <c r="I554" s="31"/>
      <c r="J554" s="31"/>
    </row>
    <row r="555" spans="1:10">
      <c r="A555" s="293"/>
      <c r="H555" s="31"/>
      <c r="I555" s="31"/>
      <c r="J555" s="31"/>
    </row>
    <row r="556" spans="1:10">
      <c r="A556" s="293"/>
      <c r="H556" s="31"/>
      <c r="I556" s="31"/>
      <c r="J556" s="31"/>
    </row>
    <row r="557" spans="1:10">
      <c r="A557" s="293"/>
      <c r="H557" s="31"/>
      <c r="I557" s="31"/>
      <c r="J557" s="31"/>
    </row>
    <row r="558" spans="1:10">
      <c r="A558" s="293"/>
      <c r="H558" s="31"/>
      <c r="I558" s="31"/>
      <c r="J558" s="31"/>
    </row>
    <row r="559" spans="1:10">
      <c r="A559" s="293"/>
      <c r="H559" s="31"/>
      <c r="I559" s="31"/>
      <c r="J559" s="31"/>
    </row>
    <row r="560" spans="1:10">
      <c r="A560" s="293"/>
      <c r="H560" s="31"/>
      <c r="I560" s="31"/>
      <c r="J560" s="31"/>
    </row>
    <row r="561" spans="1:10">
      <c r="A561" s="293"/>
      <c r="H561" s="31"/>
      <c r="I561" s="31"/>
      <c r="J561" s="31"/>
    </row>
    <row r="562" spans="1:10">
      <c r="A562" s="293"/>
      <c r="H562" s="31"/>
      <c r="I562" s="31"/>
      <c r="J562" s="31"/>
    </row>
    <row r="563" spans="1:10">
      <c r="A563" s="293"/>
      <c r="H563" s="31"/>
      <c r="I563" s="31"/>
      <c r="J563" s="31"/>
    </row>
    <row r="564" spans="1:10">
      <c r="A564" s="293"/>
      <c r="H564" s="31"/>
      <c r="I564" s="31"/>
      <c r="J564" s="31"/>
    </row>
    <row r="565" spans="1:10">
      <c r="A565" s="293"/>
      <c r="H565" s="31"/>
      <c r="I565" s="31"/>
      <c r="J565" s="31"/>
    </row>
    <row r="566" spans="1:10">
      <c r="A566" s="293"/>
      <c r="H566" s="31"/>
      <c r="I566" s="31"/>
      <c r="J566" s="31"/>
    </row>
    <row r="567" spans="1:10">
      <c r="A567" s="293"/>
      <c r="H567" s="31"/>
      <c r="I567" s="31"/>
      <c r="J567" s="31"/>
    </row>
    <row r="568" spans="1:10">
      <c r="A568" s="293"/>
      <c r="H568" s="31"/>
      <c r="I568" s="31"/>
      <c r="J568" s="31"/>
    </row>
    <row r="569" spans="1:10">
      <c r="A569" s="293"/>
      <c r="H569" s="31"/>
      <c r="I569" s="31"/>
      <c r="J569" s="31"/>
    </row>
    <row r="570" spans="1:10">
      <c r="A570" s="293"/>
      <c r="H570" s="31"/>
      <c r="I570" s="31"/>
      <c r="J570" s="31"/>
    </row>
    <row r="571" spans="1:10">
      <c r="A571" s="293"/>
      <c r="H571" s="31"/>
      <c r="I571" s="31"/>
      <c r="J571" s="31"/>
    </row>
    <row r="572" spans="1:10">
      <c r="A572" s="293"/>
      <c r="H572" s="31"/>
      <c r="I572" s="31"/>
      <c r="J572" s="31"/>
    </row>
    <row r="573" spans="1:10">
      <c r="A573" s="293"/>
      <c r="H573" s="31"/>
      <c r="I573" s="31"/>
      <c r="J573" s="31"/>
    </row>
    <row r="574" spans="1:10">
      <c r="A574" s="293"/>
      <c r="H574" s="31"/>
      <c r="I574" s="31"/>
      <c r="J574" s="31"/>
    </row>
    <row r="575" spans="1:10">
      <c r="A575" s="293"/>
      <c r="H575" s="31"/>
      <c r="I575" s="31"/>
      <c r="J575" s="31"/>
    </row>
    <row r="576" spans="1:10">
      <c r="A576" s="293"/>
      <c r="H576" s="31"/>
      <c r="I576" s="31"/>
      <c r="J576" s="31"/>
    </row>
    <row r="577" spans="1:10">
      <c r="A577" s="293"/>
      <c r="H577" s="31"/>
      <c r="I577" s="31"/>
      <c r="J577" s="31"/>
    </row>
    <row r="578" spans="1:10">
      <c r="A578" s="293"/>
      <c r="H578" s="31"/>
      <c r="I578" s="31"/>
      <c r="J578" s="31"/>
    </row>
    <row r="579" spans="1:10">
      <c r="A579" s="293"/>
      <c r="H579" s="31"/>
      <c r="I579" s="31"/>
      <c r="J579" s="31"/>
    </row>
    <row r="580" spans="1:10">
      <c r="A580" s="293"/>
      <c r="H580" s="31"/>
      <c r="I580" s="31"/>
      <c r="J580" s="31"/>
    </row>
    <row r="581" spans="1:10">
      <c r="A581" s="293"/>
      <c r="H581" s="31"/>
      <c r="I581" s="31"/>
      <c r="J581" s="31"/>
    </row>
    <row r="582" spans="1:10">
      <c r="A582" s="293"/>
      <c r="H582" s="31"/>
      <c r="I582" s="31"/>
      <c r="J582" s="31"/>
    </row>
    <row r="583" spans="1:10">
      <c r="A583" s="293"/>
      <c r="H583" s="31"/>
      <c r="I583" s="31"/>
      <c r="J583" s="31"/>
    </row>
    <row r="584" spans="1:10">
      <c r="A584" s="293"/>
      <c r="H584" s="31"/>
      <c r="I584" s="31"/>
      <c r="J584" s="31"/>
    </row>
    <row r="585" spans="1:10">
      <c r="A585" s="293"/>
      <c r="H585" s="31"/>
      <c r="I585" s="31"/>
      <c r="J585" s="31"/>
    </row>
    <row r="586" spans="1:10">
      <c r="A586" s="293"/>
      <c r="H586" s="31"/>
      <c r="I586" s="31"/>
      <c r="J586" s="31"/>
    </row>
    <row r="587" spans="1:10">
      <c r="A587" s="293"/>
      <c r="H587" s="31"/>
      <c r="I587" s="31"/>
      <c r="J587" s="31"/>
    </row>
    <row r="588" spans="1:10">
      <c r="A588" s="293"/>
      <c r="H588" s="31"/>
      <c r="I588" s="31"/>
      <c r="J588" s="31"/>
    </row>
    <row r="589" spans="1:10">
      <c r="A589" s="293"/>
      <c r="H589" s="31"/>
      <c r="I589" s="31"/>
      <c r="J589" s="31"/>
    </row>
    <row r="590" spans="1:10">
      <c r="A590" s="293"/>
      <c r="H590" s="31"/>
      <c r="I590" s="31"/>
      <c r="J590" s="31"/>
    </row>
    <row r="591" spans="1:10">
      <c r="A591" s="293"/>
      <c r="H591" s="31"/>
      <c r="I591" s="31"/>
      <c r="J591" s="31"/>
    </row>
    <row r="592" spans="1:10">
      <c r="A592" s="293"/>
      <c r="H592" s="31"/>
      <c r="I592" s="31"/>
      <c r="J592" s="31"/>
    </row>
    <row r="593" spans="1:10">
      <c r="A593" s="293"/>
      <c r="H593" s="31"/>
      <c r="I593" s="31"/>
      <c r="J593" s="31"/>
    </row>
    <row r="594" spans="1:10">
      <c r="A594" s="293"/>
      <c r="H594" s="31"/>
      <c r="I594" s="31"/>
      <c r="J594" s="31"/>
    </row>
    <row r="595" spans="1:10">
      <c r="A595" s="293"/>
      <c r="H595" s="31"/>
      <c r="I595" s="31"/>
      <c r="J595" s="31"/>
    </row>
    <row r="596" spans="1:10">
      <c r="A596" s="293"/>
      <c r="H596" s="31"/>
      <c r="I596" s="31"/>
      <c r="J596" s="31"/>
    </row>
    <row r="597" spans="1:10">
      <c r="A597" s="293"/>
      <c r="H597" s="31"/>
      <c r="I597" s="31"/>
      <c r="J597" s="31"/>
    </row>
    <row r="598" spans="1:10">
      <c r="A598" s="293"/>
      <c r="H598" s="31"/>
      <c r="I598" s="31"/>
      <c r="J598" s="31"/>
    </row>
    <row r="599" spans="1:10">
      <c r="A599" s="293"/>
      <c r="H599" s="31"/>
      <c r="I599" s="31"/>
      <c r="J599" s="31"/>
    </row>
    <row r="600" spans="1:10">
      <c r="A600" s="293"/>
      <c r="H600" s="31"/>
      <c r="I600" s="31"/>
      <c r="J600" s="31"/>
    </row>
    <row r="601" spans="1:10">
      <c r="A601" s="293"/>
      <c r="H601" s="31"/>
      <c r="I601" s="31"/>
      <c r="J601" s="31"/>
    </row>
    <row r="602" spans="1:10">
      <c r="A602" s="293"/>
      <c r="H602" s="31"/>
      <c r="I602" s="31"/>
      <c r="J602" s="31"/>
    </row>
    <row r="603" spans="1:10">
      <c r="A603" s="293"/>
      <c r="H603" s="31"/>
      <c r="I603" s="31"/>
      <c r="J603" s="31"/>
    </row>
    <row r="604" spans="1:10">
      <c r="A604" s="293"/>
      <c r="H604" s="31"/>
      <c r="I604" s="31"/>
      <c r="J604" s="31"/>
    </row>
    <row r="605" spans="1:10">
      <c r="A605" s="293"/>
      <c r="H605" s="31"/>
      <c r="I605" s="31"/>
      <c r="J605" s="31"/>
    </row>
    <row r="606" spans="1:10">
      <c r="A606" s="293"/>
      <c r="H606" s="31"/>
      <c r="I606" s="31"/>
      <c r="J606" s="31"/>
    </row>
    <row r="607" spans="1:10">
      <c r="A607" s="293"/>
      <c r="H607" s="31"/>
      <c r="I607" s="31"/>
      <c r="J607" s="31"/>
    </row>
    <row r="608" spans="1:10">
      <c r="A608" s="293"/>
      <c r="H608" s="31"/>
      <c r="I608" s="31"/>
      <c r="J608" s="31"/>
    </row>
    <row r="609" spans="1:10">
      <c r="A609" s="293"/>
      <c r="H609" s="31"/>
      <c r="I609" s="31"/>
      <c r="J609" s="31"/>
    </row>
    <row r="610" spans="1:10">
      <c r="A610" s="293"/>
      <c r="H610" s="31"/>
      <c r="I610" s="31"/>
      <c r="J610" s="31"/>
    </row>
    <row r="611" spans="1:10">
      <c r="A611" s="293"/>
      <c r="H611" s="31"/>
      <c r="I611" s="31"/>
      <c r="J611" s="31"/>
    </row>
    <row r="612" spans="1:10">
      <c r="A612" s="293"/>
      <c r="H612" s="31"/>
      <c r="I612" s="31"/>
      <c r="J612" s="31"/>
    </row>
    <row r="613" spans="1:10">
      <c r="A613" s="293"/>
      <c r="H613" s="31"/>
      <c r="I613" s="31"/>
      <c r="J613" s="31"/>
    </row>
    <row r="614" spans="1:10">
      <c r="A614" s="293"/>
      <c r="H614" s="31"/>
      <c r="I614" s="31"/>
      <c r="J614" s="31"/>
    </row>
    <row r="615" spans="1:10">
      <c r="A615" s="293"/>
      <c r="H615" s="31"/>
      <c r="I615" s="31"/>
      <c r="J615" s="31"/>
    </row>
    <row r="616" spans="1:10">
      <c r="A616" s="293"/>
      <c r="H616" s="31"/>
      <c r="I616" s="31"/>
      <c r="J616" s="31"/>
    </row>
    <row r="617" spans="1:10">
      <c r="A617" s="293"/>
      <c r="H617" s="31"/>
      <c r="I617" s="31"/>
      <c r="J617" s="31"/>
    </row>
    <row r="618" spans="1:10">
      <c r="A618" s="293"/>
      <c r="H618" s="31"/>
      <c r="I618" s="31"/>
      <c r="J618" s="31"/>
    </row>
    <row r="619" spans="1:10">
      <c r="A619" s="293"/>
      <c r="H619" s="31"/>
      <c r="I619" s="31"/>
      <c r="J619" s="31"/>
    </row>
    <row r="620" spans="1:10">
      <c r="A620" s="293"/>
      <c r="H620" s="31"/>
      <c r="I620" s="31"/>
      <c r="J620" s="31"/>
    </row>
    <row r="621" spans="1:10">
      <c r="A621" s="293"/>
      <c r="H621" s="31"/>
      <c r="I621" s="31"/>
      <c r="J621" s="31"/>
    </row>
    <row r="622" spans="1:10">
      <c r="A622" s="293"/>
      <c r="H622" s="31"/>
      <c r="I622" s="31"/>
      <c r="J622" s="31"/>
    </row>
    <row r="623" spans="1:10">
      <c r="A623" s="293"/>
      <c r="H623" s="31"/>
      <c r="I623" s="31"/>
      <c r="J623" s="31"/>
    </row>
    <row r="624" spans="1:10">
      <c r="A624" s="293"/>
      <c r="H624" s="31"/>
      <c r="I624" s="31"/>
      <c r="J624" s="31"/>
    </row>
    <row r="625" spans="1:10">
      <c r="A625" s="293"/>
      <c r="H625" s="31"/>
      <c r="I625" s="31"/>
      <c r="J625" s="31"/>
    </row>
    <row r="626" spans="1:10">
      <c r="A626" s="293"/>
      <c r="H626" s="31"/>
      <c r="I626" s="31"/>
      <c r="J626" s="31"/>
    </row>
    <row r="627" spans="1:10">
      <c r="A627" s="293"/>
      <c r="H627" s="31"/>
      <c r="I627" s="31"/>
      <c r="J627" s="31"/>
    </row>
    <row r="628" spans="1:10">
      <c r="A628" s="293"/>
      <c r="H628" s="31"/>
      <c r="I628" s="31"/>
      <c r="J628" s="31"/>
    </row>
    <row r="629" spans="1:10">
      <c r="A629" s="293"/>
      <c r="H629" s="31"/>
      <c r="I629" s="31"/>
      <c r="J629" s="31"/>
    </row>
    <row r="630" spans="1:10">
      <c r="A630" s="293"/>
      <c r="H630" s="31"/>
      <c r="I630" s="31"/>
      <c r="J630" s="31"/>
    </row>
    <row r="631" spans="1:10">
      <c r="A631" s="293"/>
      <c r="H631" s="31"/>
      <c r="I631" s="31"/>
      <c r="J631" s="31"/>
    </row>
    <row r="632" spans="1:10">
      <c r="A632" s="293"/>
      <c r="H632" s="31"/>
      <c r="I632" s="31"/>
      <c r="J632" s="31"/>
    </row>
    <row r="633" spans="1:10">
      <c r="A633" s="293"/>
      <c r="H633" s="31"/>
      <c r="I633" s="31"/>
      <c r="J633" s="31"/>
    </row>
    <row r="634" spans="1:10">
      <c r="A634" s="293"/>
      <c r="H634" s="31"/>
      <c r="I634" s="31"/>
      <c r="J634" s="31"/>
    </row>
    <row r="635" spans="1:10">
      <c r="A635" s="293"/>
      <c r="H635" s="31"/>
      <c r="I635" s="31"/>
      <c r="J635" s="31"/>
    </row>
    <row r="636" spans="1:10">
      <c r="A636" s="293"/>
      <c r="H636" s="31"/>
      <c r="I636" s="31"/>
      <c r="J636" s="31"/>
    </row>
    <row r="637" spans="1:10">
      <c r="A637" s="293"/>
      <c r="H637" s="31"/>
      <c r="I637" s="31"/>
      <c r="J637" s="31"/>
    </row>
    <row r="638" spans="1:10">
      <c r="A638" s="293"/>
      <c r="H638" s="31"/>
      <c r="I638" s="31"/>
      <c r="J638" s="31"/>
    </row>
    <row r="639" spans="1:10">
      <c r="A639" s="293"/>
      <c r="H639" s="31"/>
      <c r="I639" s="31"/>
      <c r="J639" s="31"/>
    </row>
    <row r="640" spans="1:10">
      <c r="A640" s="293"/>
      <c r="H640" s="31"/>
      <c r="I640" s="31"/>
      <c r="J640" s="31"/>
    </row>
    <row r="641" spans="1:10">
      <c r="A641" s="293"/>
      <c r="H641" s="31"/>
      <c r="I641" s="31"/>
      <c r="J641" s="31"/>
    </row>
    <row r="642" spans="1:10">
      <c r="A642" s="293"/>
      <c r="H642" s="31"/>
      <c r="I642" s="31"/>
      <c r="J642" s="31"/>
    </row>
    <row r="643" spans="1:10">
      <c r="A643" s="293"/>
      <c r="H643" s="31"/>
      <c r="I643" s="31"/>
      <c r="J643" s="31"/>
    </row>
    <row r="644" spans="1:10">
      <c r="A644" s="293"/>
      <c r="H644" s="31"/>
      <c r="I644" s="31"/>
      <c r="J644" s="31"/>
    </row>
    <row r="645" spans="1:10">
      <c r="A645" s="293"/>
      <c r="H645" s="31"/>
      <c r="I645" s="31"/>
      <c r="J645" s="31"/>
    </row>
    <row r="646" spans="1:10">
      <c r="A646" s="293"/>
      <c r="H646" s="31"/>
      <c r="I646" s="31"/>
      <c r="J646" s="31"/>
    </row>
    <row r="647" spans="1:10">
      <c r="A647" s="293"/>
      <c r="H647" s="31"/>
      <c r="I647" s="31"/>
      <c r="J647" s="31"/>
    </row>
    <row r="648" spans="1:10">
      <c r="A648" s="293"/>
      <c r="H648" s="31"/>
      <c r="I648" s="31"/>
      <c r="J648" s="31"/>
    </row>
    <row r="649" spans="1:10">
      <c r="A649" s="293"/>
      <c r="H649" s="31"/>
      <c r="I649" s="31"/>
      <c r="J649" s="31"/>
    </row>
    <row r="650" spans="1:10">
      <c r="A650" s="293"/>
      <c r="H650" s="31"/>
      <c r="I650" s="31"/>
      <c r="J650" s="31"/>
    </row>
    <row r="651" spans="1:10">
      <c r="A651" s="293"/>
      <c r="H651" s="31"/>
      <c r="I651" s="31"/>
      <c r="J651" s="31"/>
    </row>
    <row r="652" spans="1:10">
      <c r="A652" s="293"/>
      <c r="H652" s="31"/>
      <c r="I652" s="31"/>
      <c r="J652" s="31"/>
    </row>
    <row r="653" spans="1:10">
      <c r="A653" s="293"/>
      <c r="H653" s="31"/>
      <c r="I653" s="31"/>
      <c r="J653" s="31"/>
    </row>
    <row r="654" spans="1:10">
      <c r="A654" s="293"/>
      <c r="H654" s="31"/>
      <c r="I654" s="31"/>
      <c r="J654" s="31"/>
    </row>
    <row r="655" spans="1:10">
      <c r="A655" s="293"/>
      <c r="H655" s="31"/>
      <c r="I655" s="31"/>
      <c r="J655" s="31"/>
    </row>
    <row r="656" spans="1:10">
      <c r="A656" s="293"/>
      <c r="H656" s="31"/>
      <c r="I656" s="31"/>
      <c r="J656" s="31"/>
    </row>
    <row r="657" spans="1:10">
      <c r="A657" s="293"/>
      <c r="H657" s="31"/>
      <c r="I657" s="31"/>
      <c r="J657" s="31"/>
    </row>
    <row r="658" spans="1:10">
      <c r="A658" s="293"/>
      <c r="H658" s="31"/>
      <c r="I658" s="31"/>
      <c r="J658" s="31"/>
    </row>
    <row r="659" spans="1:10">
      <c r="A659" s="293"/>
      <c r="H659" s="31"/>
      <c r="I659" s="31"/>
      <c r="J659" s="31"/>
    </row>
    <row r="660" spans="1:10">
      <c r="A660" s="293"/>
      <c r="H660" s="31"/>
      <c r="I660" s="31"/>
      <c r="J660" s="31"/>
    </row>
    <row r="661" spans="1:10">
      <c r="A661" s="293"/>
      <c r="H661" s="31"/>
      <c r="I661" s="31"/>
      <c r="J661" s="31"/>
    </row>
    <row r="662" spans="1:10">
      <c r="A662" s="293"/>
      <c r="H662" s="31"/>
      <c r="I662" s="31"/>
      <c r="J662" s="31"/>
    </row>
    <row r="663" spans="1:10">
      <c r="A663" s="293"/>
      <c r="H663" s="31"/>
      <c r="I663" s="31"/>
      <c r="J663" s="31"/>
    </row>
    <row r="664" spans="1:10">
      <c r="A664" s="293"/>
      <c r="H664" s="31"/>
      <c r="I664" s="31"/>
      <c r="J664" s="31"/>
    </row>
    <row r="665" spans="1:10">
      <c r="A665" s="293"/>
      <c r="H665" s="31"/>
      <c r="I665" s="31"/>
      <c r="J665" s="31"/>
    </row>
    <row r="666" spans="1:10">
      <c r="A666" s="293"/>
      <c r="H666" s="31"/>
      <c r="I666" s="31"/>
      <c r="J666" s="31"/>
    </row>
    <row r="667" spans="1:10">
      <c r="A667" s="293"/>
      <c r="H667" s="31"/>
      <c r="I667" s="31"/>
      <c r="J667" s="31"/>
    </row>
    <row r="668" spans="1:10">
      <c r="A668" s="293"/>
      <c r="H668" s="31"/>
      <c r="I668" s="31"/>
      <c r="J668" s="31"/>
    </row>
    <row r="669" spans="1:10">
      <c r="A669" s="293"/>
      <c r="H669" s="31"/>
      <c r="I669" s="31"/>
      <c r="J669" s="31"/>
    </row>
    <row r="670" spans="1:10">
      <c r="A670" s="293"/>
      <c r="H670" s="31"/>
      <c r="I670" s="31"/>
      <c r="J670" s="31"/>
    </row>
    <row r="671" spans="1:10">
      <c r="A671" s="293"/>
      <c r="H671" s="31"/>
      <c r="I671" s="31"/>
      <c r="J671" s="31"/>
    </row>
    <row r="672" spans="1:10">
      <c r="A672" s="293"/>
      <c r="H672" s="31"/>
      <c r="I672" s="31"/>
      <c r="J672" s="31"/>
    </row>
    <row r="673" spans="1:10">
      <c r="A673" s="293"/>
      <c r="H673" s="31"/>
      <c r="I673" s="31"/>
      <c r="J673" s="31"/>
    </row>
    <row r="674" spans="1:10">
      <c r="A674" s="293"/>
      <c r="H674" s="31"/>
      <c r="I674" s="31"/>
      <c r="J674" s="31"/>
    </row>
    <row r="675" spans="1:10">
      <c r="A675" s="293"/>
      <c r="H675" s="31"/>
      <c r="I675" s="31"/>
      <c r="J675" s="31"/>
    </row>
    <row r="676" spans="1:10">
      <c r="A676" s="293"/>
      <c r="H676" s="31"/>
      <c r="I676" s="31"/>
      <c r="J676" s="31"/>
    </row>
    <row r="677" spans="1:10">
      <c r="A677" s="293"/>
      <c r="H677" s="31"/>
      <c r="I677" s="31"/>
      <c r="J677" s="31"/>
    </row>
    <row r="678" spans="1:10">
      <c r="A678" s="293"/>
      <c r="H678" s="31"/>
      <c r="I678" s="31"/>
      <c r="J678" s="31"/>
    </row>
    <row r="679" spans="1:10">
      <c r="A679" s="293"/>
      <c r="H679" s="31"/>
      <c r="I679" s="31"/>
      <c r="J679" s="31"/>
    </row>
    <row r="680" spans="1:10">
      <c r="A680" s="293"/>
      <c r="H680" s="31"/>
      <c r="I680" s="31"/>
      <c r="J680" s="31"/>
    </row>
    <row r="681" spans="1:10">
      <c r="A681" s="293"/>
      <c r="H681" s="31"/>
      <c r="I681" s="31"/>
      <c r="J681" s="31"/>
    </row>
    <row r="682" spans="1:10">
      <c r="A682" s="293"/>
      <c r="H682" s="31"/>
      <c r="I682" s="31"/>
      <c r="J682" s="31"/>
    </row>
    <row r="683" spans="1:10">
      <c r="A683" s="293"/>
      <c r="H683" s="31"/>
      <c r="I683" s="31"/>
      <c r="J683" s="31"/>
    </row>
    <row r="684" spans="1:10">
      <c r="A684" s="293"/>
      <c r="H684" s="31"/>
      <c r="I684" s="31"/>
      <c r="J684" s="31"/>
    </row>
    <row r="685" spans="1:10">
      <c r="A685" s="293"/>
      <c r="H685" s="31"/>
      <c r="I685" s="31"/>
      <c r="J685" s="31"/>
    </row>
    <row r="686" spans="1:10">
      <c r="A686" s="293"/>
      <c r="H686" s="31"/>
      <c r="I686" s="31"/>
      <c r="J686" s="31"/>
    </row>
    <row r="687" spans="1:10">
      <c r="A687" s="293"/>
      <c r="H687" s="31"/>
      <c r="I687" s="31"/>
      <c r="J687" s="31"/>
    </row>
    <row r="688" spans="1:10">
      <c r="A688" s="293"/>
      <c r="H688" s="31"/>
      <c r="I688" s="31"/>
      <c r="J688" s="31"/>
    </row>
    <row r="689" spans="1:10">
      <c r="A689" s="293"/>
      <c r="H689" s="31"/>
      <c r="I689" s="31"/>
      <c r="J689" s="31"/>
    </row>
    <row r="690" spans="1:10">
      <c r="A690" s="293"/>
      <c r="H690" s="31"/>
      <c r="I690" s="31"/>
      <c r="J690" s="31"/>
    </row>
    <row r="691" spans="1:10">
      <c r="A691" s="293"/>
      <c r="H691" s="31"/>
      <c r="I691" s="31"/>
      <c r="J691" s="31"/>
    </row>
    <row r="692" spans="1:10">
      <c r="A692" s="293"/>
      <c r="H692" s="31"/>
      <c r="I692" s="31"/>
      <c r="J692" s="31"/>
    </row>
    <row r="693" spans="1:10">
      <c r="A693" s="293"/>
      <c r="H693" s="31"/>
      <c r="I693" s="31"/>
      <c r="J693" s="31"/>
    </row>
    <row r="694" spans="1:10">
      <c r="A694" s="293"/>
      <c r="H694" s="31"/>
      <c r="I694" s="31"/>
      <c r="J694" s="31"/>
    </row>
    <row r="695" spans="1:10">
      <c r="A695" s="293"/>
      <c r="H695" s="31"/>
      <c r="I695" s="31"/>
      <c r="J695" s="31"/>
    </row>
    <row r="696" spans="1:10">
      <c r="A696" s="293"/>
      <c r="H696" s="31"/>
      <c r="I696" s="31"/>
      <c r="J696" s="31"/>
    </row>
    <row r="697" spans="1:10">
      <c r="A697" s="293"/>
      <c r="H697" s="31"/>
      <c r="I697" s="31"/>
      <c r="J697" s="31"/>
    </row>
    <row r="698" spans="1:10">
      <c r="A698" s="293"/>
      <c r="H698" s="31"/>
      <c r="I698" s="31"/>
      <c r="J698" s="31"/>
    </row>
    <row r="699" spans="1:10">
      <c r="A699" s="293"/>
      <c r="H699" s="31"/>
      <c r="I699" s="31"/>
      <c r="J699" s="31"/>
    </row>
    <row r="700" spans="1:10">
      <c r="A700" s="293"/>
      <c r="H700" s="31"/>
      <c r="I700" s="31"/>
      <c r="J700" s="31"/>
    </row>
    <row r="701" spans="1:10">
      <c r="A701" s="293"/>
      <c r="H701" s="31"/>
      <c r="I701" s="31"/>
      <c r="J701" s="31"/>
    </row>
    <row r="702" spans="1:10">
      <c r="A702" s="293"/>
      <c r="H702" s="31"/>
      <c r="I702" s="31"/>
      <c r="J702" s="31"/>
    </row>
    <row r="703" spans="1:10">
      <c r="A703" s="293"/>
      <c r="H703" s="31"/>
      <c r="I703" s="31"/>
      <c r="J703" s="31"/>
    </row>
    <row r="704" spans="1:10">
      <c r="A704" s="293"/>
      <c r="H704" s="31"/>
      <c r="I704" s="31"/>
      <c r="J704" s="31"/>
    </row>
    <row r="705" spans="1:10">
      <c r="A705" s="293"/>
      <c r="H705" s="31"/>
      <c r="I705" s="31"/>
      <c r="J705" s="31"/>
    </row>
    <row r="706" spans="1:10">
      <c r="A706" s="293"/>
      <c r="H706" s="31"/>
      <c r="I706" s="31"/>
      <c r="J706" s="31"/>
    </row>
    <row r="707" spans="1:10">
      <c r="A707" s="293"/>
      <c r="H707" s="31"/>
      <c r="I707" s="31"/>
      <c r="J707" s="31"/>
    </row>
    <row r="708" spans="1:10">
      <c r="A708" s="293"/>
      <c r="H708" s="31"/>
      <c r="I708" s="31"/>
      <c r="J708" s="31"/>
    </row>
    <row r="709" spans="1:10">
      <c r="A709" s="293"/>
      <c r="H709" s="31"/>
      <c r="I709" s="31"/>
      <c r="J709" s="31"/>
    </row>
    <row r="710" spans="1:10">
      <c r="A710" s="293"/>
      <c r="H710" s="31"/>
      <c r="I710" s="31"/>
      <c r="J710" s="31"/>
    </row>
    <row r="711" spans="1:10">
      <c r="A711" s="293"/>
      <c r="H711" s="31"/>
      <c r="I711" s="31"/>
      <c r="J711" s="31"/>
    </row>
    <row r="712" spans="1:10">
      <c r="A712" s="293"/>
      <c r="H712" s="31"/>
      <c r="I712" s="31"/>
      <c r="J712" s="31"/>
    </row>
    <row r="713" spans="1:10">
      <c r="A713" s="293"/>
      <c r="H713" s="31"/>
      <c r="I713" s="31"/>
      <c r="J713" s="31"/>
    </row>
    <row r="714" spans="1:10">
      <c r="A714" s="293"/>
      <c r="H714" s="31"/>
      <c r="I714" s="31"/>
      <c r="J714" s="31"/>
    </row>
    <row r="715" spans="1:10">
      <c r="A715" s="293"/>
      <c r="H715" s="31"/>
      <c r="I715" s="31"/>
      <c r="J715" s="31"/>
    </row>
    <row r="716" spans="1:10">
      <c r="A716" s="293"/>
      <c r="H716" s="31"/>
      <c r="I716" s="31"/>
      <c r="J716" s="31"/>
    </row>
    <row r="717" spans="1:10">
      <c r="A717" s="293"/>
      <c r="H717" s="31"/>
      <c r="I717" s="31"/>
      <c r="J717" s="31"/>
    </row>
    <row r="718" spans="1:10">
      <c r="A718" s="293"/>
      <c r="H718" s="31"/>
      <c r="I718" s="31"/>
      <c r="J718" s="31"/>
    </row>
    <row r="719" spans="1:10">
      <c r="A719" s="293"/>
      <c r="H719" s="31"/>
      <c r="I719" s="31"/>
      <c r="J719" s="31"/>
    </row>
    <row r="720" spans="1:10">
      <c r="A720" s="293"/>
      <c r="H720" s="31"/>
      <c r="I720" s="31"/>
      <c r="J720" s="31"/>
    </row>
    <row r="721" spans="1:10">
      <c r="A721" s="293"/>
      <c r="H721" s="31"/>
      <c r="I721" s="31"/>
      <c r="J721" s="31"/>
    </row>
    <row r="722" spans="1:10">
      <c r="A722" s="293"/>
      <c r="H722" s="31"/>
      <c r="I722" s="31"/>
      <c r="J722" s="31"/>
    </row>
    <row r="723" spans="1:10">
      <c r="A723" s="293"/>
      <c r="H723" s="31"/>
      <c r="I723" s="31"/>
      <c r="J723" s="31"/>
    </row>
    <row r="724" spans="1:10">
      <c r="A724" s="293"/>
      <c r="H724" s="31"/>
      <c r="I724" s="31"/>
      <c r="J724" s="31"/>
    </row>
    <row r="725" spans="1:10">
      <c r="A725" s="293"/>
      <c r="H725" s="31"/>
      <c r="I725" s="31"/>
      <c r="J725" s="31"/>
    </row>
    <row r="726" spans="1:10">
      <c r="A726" s="293"/>
      <c r="H726" s="31"/>
      <c r="I726" s="31"/>
      <c r="J726" s="31"/>
    </row>
    <row r="727" spans="1:10">
      <c r="A727" s="293"/>
      <c r="H727" s="31"/>
      <c r="I727" s="31"/>
      <c r="J727" s="31"/>
    </row>
    <row r="728" spans="1:10">
      <c r="A728" s="293"/>
      <c r="H728" s="31"/>
      <c r="I728" s="31"/>
      <c r="J728" s="31"/>
    </row>
    <row r="729" spans="1:10">
      <c r="A729" s="293"/>
      <c r="H729" s="31"/>
      <c r="I729" s="31"/>
      <c r="J729" s="31"/>
    </row>
    <row r="730" spans="1:10">
      <c r="A730" s="293"/>
      <c r="H730" s="31"/>
      <c r="I730" s="31"/>
      <c r="J730" s="31"/>
    </row>
    <row r="731" spans="1:10">
      <c r="A731" s="293"/>
      <c r="H731" s="31"/>
      <c r="I731" s="31"/>
      <c r="J731" s="31"/>
    </row>
    <row r="732" spans="1:10">
      <c r="A732" s="293"/>
      <c r="H732" s="31"/>
      <c r="I732" s="31"/>
      <c r="J732" s="31"/>
    </row>
    <row r="733" spans="1:10">
      <c r="A733" s="293"/>
      <c r="H733" s="31"/>
      <c r="I733" s="31"/>
      <c r="J733" s="31"/>
    </row>
    <row r="734" spans="1:10">
      <c r="A734" s="293"/>
      <c r="H734" s="31"/>
      <c r="I734" s="31"/>
      <c r="J734" s="31"/>
    </row>
    <row r="735" spans="1:10">
      <c r="A735" s="293"/>
      <c r="H735" s="31"/>
      <c r="I735" s="31"/>
      <c r="J735" s="31"/>
    </row>
    <row r="736" spans="1:10">
      <c r="A736" s="293"/>
      <c r="H736" s="31"/>
      <c r="I736" s="31"/>
      <c r="J736" s="31"/>
    </row>
    <row r="737" spans="1:10">
      <c r="A737" s="293"/>
      <c r="H737" s="31"/>
      <c r="I737" s="31"/>
      <c r="J737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J45"/>
  <sheetViews>
    <sheetView zoomScaleNormal="100" workbookViewId="0">
      <selection activeCell="G42" sqref="G42"/>
    </sheetView>
  </sheetViews>
  <sheetFormatPr defaultRowHeight="12.75"/>
  <cols>
    <col min="1" max="1" width="6.85546875" style="438" customWidth="1"/>
    <col min="2" max="2" width="5.140625" style="438" bestFit="1" customWidth="1"/>
    <col min="3" max="6" width="5.28515625" style="438" bestFit="1" customWidth="1"/>
    <col min="7" max="10" width="5.140625" style="438" bestFit="1" customWidth="1"/>
    <col min="11" max="12" width="4.5703125" style="438" customWidth="1"/>
    <col min="13" max="13" width="4.7109375" style="438" bestFit="1" customWidth="1"/>
    <col min="14" max="15" width="4.140625" style="438" bestFit="1" customWidth="1"/>
    <col min="16" max="16" width="4.7109375" style="438" bestFit="1" customWidth="1"/>
    <col min="17" max="19" width="4.140625" style="438" bestFit="1" customWidth="1"/>
    <col min="20" max="20" width="5.140625" style="438" bestFit="1" customWidth="1"/>
    <col min="21" max="260" width="9.140625" style="438"/>
    <col min="261" max="261" width="5.42578125" style="438" bestFit="1" customWidth="1"/>
    <col min="262" max="262" width="5.140625" style="438" bestFit="1" customWidth="1"/>
    <col min="263" max="266" width="5.28515625" style="438" bestFit="1" customWidth="1"/>
    <col min="267" max="270" width="5.140625" style="438" bestFit="1" customWidth="1"/>
    <col min="271" max="271" width="9.140625" style="438"/>
    <col min="272" max="275" width="4.140625" style="438" bestFit="1" customWidth="1"/>
    <col min="276" max="279" width="3.5703125" style="438" bestFit="1" customWidth="1"/>
    <col min="280" max="516" width="9.140625" style="438"/>
    <col min="517" max="517" width="5.42578125" style="438" bestFit="1" customWidth="1"/>
    <col min="518" max="518" width="5.140625" style="438" bestFit="1" customWidth="1"/>
    <col min="519" max="522" width="5.28515625" style="438" bestFit="1" customWidth="1"/>
    <col min="523" max="526" width="5.140625" style="438" bestFit="1" customWidth="1"/>
    <col min="527" max="527" width="9.140625" style="438"/>
    <col min="528" max="531" width="4.140625" style="438" bestFit="1" customWidth="1"/>
    <col min="532" max="535" width="3.5703125" style="438" bestFit="1" customWidth="1"/>
    <col min="536" max="772" width="9.140625" style="438"/>
    <col min="773" max="773" width="5.42578125" style="438" bestFit="1" customWidth="1"/>
    <col min="774" max="774" width="5.140625" style="438" bestFit="1" customWidth="1"/>
    <col min="775" max="778" width="5.28515625" style="438" bestFit="1" customWidth="1"/>
    <col min="779" max="782" width="5.140625" style="438" bestFit="1" customWidth="1"/>
    <col min="783" max="783" width="9.140625" style="438"/>
    <col min="784" max="787" width="4.140625" style="438" bestFit="1" customWidth="1"/>
    <col min="788" max="791" width="3.5703125" style="438" bestFit="1" customWidth="1"/>
    <col min="792" max="1028" width="9.140625" style="438"/>
    <col min="1029" max="1029" width="5.42578125" style="438" bestFit="1" customWidth="1"/>
    <col min="1030" max="1030" width="5.140625" style="438" bestFit="1" customWidth="1"/>
    <col min="1031" max="1034" width="5.28515625" style="438" bestFit="1" customWidth="1"/>
    <col min="1035" max="1038" width="5.140625" style="438" bestFit="1" customWidth="1"/>
    <col min="1039" max="1039" width="9.140625" style="438"/>
    <col min="1040" max="1043" width="4.140625" style="438" bestFit="1" customWidth="1"/>
    <col min="1044" max="1047" width="3.5703125" style="438" bestFit="1" customWidth="1"/>
    <col min="1048" max="1284" width="9.140625" style="438"/>
    <col min="1285" max="1285" width="5.42578125" style="438" bestFit="1" customWidth="1"/>
    <col min="1286" max="1286" width="5.140625" style="438" bestFit="1" customWidth="1"/>
    <col min="1287" max="1290" width="5.28515625" style="438" bestFit="1" customWidth="1"/>
    <col min="1291" max="1294" width="5.140625" style="438" bestFit="1" customWidth="1"/>
    <col min="1295" max="1295" width="9.140625" style="438"/>
    <col min="1296" max="1299" width="4.140625" style="438" bestFit="1" customWidth="1"/>
    <col min="1300" max="1303" width="3.5703125" style="438" bestFit="1" customWidth="1"/>
    <col min="1304" max="1540" width="9.140625" style="438"/>
    <col min="1541" max="1541" width="5.42578125" style="438" bestFit="1" customWidth="1"/>
    <col min="1542" max="1542" width="5.140625" style="438" bestFit="1" customWidth="1"/>
    <col min="1543" max="1546" width="5.28515625" style="438" bestFit="1" customWidth="1"/>
    <col min="1547" max="1550" width="5.140625" style="438" bestFit="1" customWidth="1"/>
    <col min="1551" max="1551" width="9.140625" style="438"/>
    <col min="1552" max="1555" width="4.140625" style="438" bestFit="1" customWidth="1"/>
    <col min="1556" max="1559" width="3.5703125" style="438" bestFit="1" customWidth="1"/>
    <col min="1560" max="1796" width="9.140625" style="438"/>
    <col min="1797" max="1797" width="5.42578125" style="438" bestFit="1" customWidth="1"/>
    <col min="1798" max="1798" width="5.140625" style="438" bestFit="1" customWidth="1"/>
    <col min="1799" max="1802" width="5.28515625" style="438" bestFit="1" customWidth="1"/>
    <col min="1803" max="1806" width="5.140625" style="438" bestFit="1" customWidth="1"/>
    <col min="1807" max="1807" width="9.140625" style="438"/>
    <col min="1808" max="1811" width="4.140625" style="438" bestFit="1" customWidth="1"/>
    <col min="1812" max="1815" width="3.5703125" style="438" bestFit="1" customWidth="1"/>
    <col min="1816" max="2052" width="9.140625" style="438"/>
    <col min="2053" max="2053" width="5.42578125" style="438" bestFit="1" customWidth="1"/>
    <col min="2054" max="2054" width="5.140625" style="438" bestFit="1" customWidth="1"/>
    <col min="2055" max="2058" width="5.28515625" style="438" bestFit="1" customWidth="1"/>
    <col min="2059" max="2062" width="5.140625" style="438" bestFit="1" customWidth="1"/>
    <col min="2063" max="2063" width="9.140625" style="438"/>
    <col min="2064" max="2067" width="4.140625" style="438" bestFit="1" customWidth="1"/>
    <col min="2068" max="2071" width="3.5703125" style="438" bestFit="1" customWidth="1"/>
    <col min="2072" max="2308" width="9.140625" style="438"/>
    <col min="2309" max="2309" width="5.42578125" style="438" bestFit="1" customWidth="1"/>
    <col min="2310" max="2310" width="5.140625" style="438" bestFit="1" customWidth="1"/>
    <col min="2311" max="2314" width="5.28515625" style="438" bestFit="1" customWidth="1"/>
    <col min="2315" max="2318" width="5.140625" style="438" bestFit="1" customWidth="1"/>
    <col min="2319" max="2319" width="9.140625" style="438"/>
    <col min="2320" max="2323" width="4.140625" style="438" bestFit="1" customWidth="1"/>
    <col min="2324" max="2327" width="3.5703125" style="438" bestFit="1" customWidth="1"/>
    <col min="2328" max="2564" width="9.140625" style="438"/>
    <col min="2565" max="2565" width="5.42578125" style="438" bestFit="1" customWidth="1"/>
    <col min="2566" max="2566" width="5.140625" style="438" bestFit="1" customWidth="1"/>
    <col min="2567" max="2570" width="5.28515625" style="438" bestFit="1" customWidth="1"/>
    <col min="2571" max="2574" width="5.140625" style="438" bestFit="1" customWidth="1"/>
    <col min="2575" max="2575" width="9.140625" style="438"/>
    <col min="2576" max="2579" width="4.140625" style="438" bestFit="1" customWidth="1"/>
    <col min="2580" max="2583" width="3.5703125" style="438" bestFit="1" customWidth="1"/>
    <col min="2584" max="2820" width="9.140625" style="438"/>
    <col min="2821" max="2821" width="5.42578125" style="438" bestFit="1" customWidth="1"/>
    <col min="2822" max="2822" width="5.140625" style="438" bestFit="1" customWidth="1"/>
    <col min="2823" max="2826" width="5.28515625" style="438" bestFit="1" customWidth="1"/>
    <col min="2827" max="2830" width="5.140625" style="438" bestFit="1" customWidth="1"/>
    <col min="2831" max="2831" width="9.140625" style="438"/>
    <col min="2832" max="2835" width="4.140625" style="438" bestFit="1" customWidth="1"/>
    <col min="2836" max="2839" width="3.5703125" style="438" bestFit="1" customWidth="1"/>
    <col min="2840" max="3076" width="9.140625" style="438"/>
    <col min="3077" max="3077" width="5.42578125" style="438" bestFit="1" customWidth="1"/>
    <col min="3078" max="3078" width="5.140625" style="438" bestFit="1" customWidth="1"/>
    <col min="3079" max="3082" width="5.28515625" style="438" bestFit="1" customWidth="1"/>
    <col min="3083" max="3086" width="5.140625" style="438" bestFit="1" customWidth="1"/>
    <col min="3087" max="3087" width="9.140625" style="438"/>
    <col min="3088" max="3091" width="4.140625" style="438" bestFit="1" customWidth="1"/>
    <col min="3092" max="3095" width="3.5703125" style="438" bestFit="1" customWidth="1"/>
    <col min="3096" max="3332" width="9.140625" style="438"/>
    <col min="3333" max="3333" width="5.42578125" style="438" bestFit="1" customWidth="1"/>
    <col min="3334" max="3334" width="5.140625" style="438" bestFit="1" customWidth="1"/>
    <col min="3335" max="3338" width="5.28515625" style="438" bestFit="1" customWidth="1"/>
    <col min="3339" max="3342" width="5.140625" style="438" bestFit="1" customWidth="1"/>
    <col min="3343" max="3343" width="9.140625" style="438"/>
    <col min="3344" max="3347" width="4.140625" style="438" bestFit="1" customWidth="1"/>
    <col min="3348" max="3351" width="3.5703125" style="438" bestFit="1" customWidth="1"/>
    <col min="3352" max="3588" width="9.140625" style="438"/>
    <col min="3589" max="3589" width="5.42578125" style="438" bestFit="1" customWidth="1"/>
    <col min="3590" max="3590" width="5.140625" style="438" bestFit="1" customWidth="1"/>
    <col min="3591" max="3594" width="5.28515625" style="438" bestFit="1" customWidth="1"/>
    <col min="3595" max="3598" width="5.140625" style="438" bestFit="1" customWidth="1"/>
    <col min="3599" max="3599" width="9.140625" style="438"/>
    <col min="3600" max="3603" width="4.140625" style="438" bestFit="1" customWidth="1"/>
    <col min="3604" max="3607" width="3.5703125" style="438" bestFit="1" customWidth="1"/>
    <col min="3608" max="3844" width="9.140625" style="438"/>
    <col min="3845" max="3845" width="5.42578125" style="438" bestFit="1" customWidth="1"/>
    <col min="3846" max="3846" width="5.140625" style="438" bestFit="1" customWidth="1"/>
    <col min="3847" max="3850" width="5.28515625" style="438" bestFit="1" customWidth="1"/>
    <col min="3851" max="3854" width="5.140625" style="438" bestFit="1" customWidth="1"/>
    <col min="3855" max="3855" width="9.140625" style="438"/>
    <col min="3856" max="3859" width="4.140625" style="438" bestFit="1" customWidth="1"/>
    <col min="3860" max="3863" width="3.5703125" style="438" bestFit="1" customWidth="1"/>
    <col min="3864" max="4100" width="9.140625" style="438"/>
    <col min="4101" max="4101" width="5.42578125" style="438" bestFit="1" customWidth="1"/>
    <col min="4102" max="4102" width="5.140625" style="438" bestFit="1" customWidth="1"/>
    <col min="4103" max="4106" width="5.28515625" style="438" bestFit="1" customWidth="1"/>
    <col min="4107" max="4110" width="5.140625" style="438" bestFit="1" customWidth="1"/>
    <col min="4111" max="4111" width="9.140625" style="438"/>
    <col min="4112" max="4115" width="4.140625" style="438" bestFit="1" customWidth="1"/>
    <col min="4116" max="4119" width="3.5703125" style="438" bestFit="1" customWidth="1"/>
    <col min="4120" max="4356" width="9.140625" style="438"/>
    <col min="4357" max="4357" width="5.42578125" style="438" bestFit="1" customWidth="1"/>
    <col min="4358" max="4358" width="5.140625" style="438" bestFit="1" customWidth="1"/>
    <col min="4359" max="4362" width="5.28515625" style="438" bestFit="1" customWidth="1"/>
    <col min="4363" max="4366" width="5.140625" style="438" bestFit="1" customWidth="1"/>
    <col min="4367" max="4367" width="9.140625" style="438"/>
    <col min="4368" max="4371" width="4.140625" style="438" bestFit="1" customWidth="1"/>
    <col min="4372" max="4375" width="3.5703125" style="438" bestFit="1" customWidth="1"/>
    <col min="4376" max="4612" width="9.140625" style="438"/>
    <col min="4613" max="4613" width="5.42578125" style="438" bestFit="1" customWidth="1"/>
    <col min="4614" max="4614" width="5.140625" style="438" bestFit="1" customWidth="1"/>
    <col min="4615" max="4618" width="5.28515625" style="438" bestFit="1" customWidth="1"/>
    <col min="4619" max="4622" width="5.140625" style="438" bestFit="1" customWidth="1"/>
    <col min="4623" max="4623" width="9.140625" style="438"/>
    <col min="4624" max="4627" width="4.140625" style="438" bestFit="1" customWidth="1"/>
    <col min="4628" max="4631" width="3.5703125" style="438" bestFit="1" customWidth="1"/>
    <col min="4632" max="4868" width="9.140625" style="438"/>
    <col min="4869" max="4869" width="5.42578125" style="438" bestFit="1" customWidth="1"/>
    <col min="4870" max="4870" width="5.140625" style="438" bestFit="1" customWidth="1"/>
    <col min="4871" max="4874" width="5.28515625" style="438" bestFit="1" customWidth="1"/>
    <col min="4875" max="4878" width="5.140625" style="438" bestFit="1" customWidth="1"/>
    <col min="4879" max="4879" width="9.140625" style="438"/>
    <col min="4880" max="4883" width="4.140625" style="438" bestFit="1" customWidth="1"/>
    <col min="4884" max="4887" width="3.5703125" style="438" bestFit="1" customWidth="1"/>
    <col min="4888" max="5124" width="9.140625" style="438"/>
    <col min="5125" max="5125" width="5.42578125" style="438" bestFit="1" customWidth="1"/>
    <col min="5126" max="5126" width="5.140625" style="438" bestFit="1" customWidth="1"/>
    <col min="5127" max="5130" width="5.28515625" style="438" bestFit="1" customWidth="1"/>
    <col min="5131" max="5134" width="5.140625" style="438" bestFit="1" customWidth="1"/>
    <col min="5135" max="5135" width="9.140625" style="438"/>
    <col min="5136" max="5139" width="4.140625" style="438" bestFit="1" customWidth="1"/>
    <col min="5140" max="5143" width="3.5703125" style="438" bestFit="1" customWidth="1"/>
    <col min="5144" max="5380" width="9.140625" style="438"/>
    <col min="5381" max="5381" width="5.42578125" style="438" bestFit="1" customWidth="1"/>
    <col min="5382" max="5382" width="5.140625" style="438" bestFit="1" customWidth="1"/>
    <col min="5383" max="5386" width="5.28515625" style="438" bestFit="1" customWidth="1"/>
    <col min="5387" max="5390" width="5.140625" style="438" bestFit="1" customWidth="1"/>
    <col min="5391" max="5391" width="9.140625" style="438"/>
    <col min="5392" max="5395" width="4.140625" style="438" bestFit="1" customWidth="1"/>
    <col min="5396" max="5399" width="3.5703125" style="438" bestFit="1" customWidth="1"/>
    <col min="5400" max="5636" width="9.140625" style="438"/>
    <col min="5637" max="5637" width="5.42578125" style="438" bestFit="1" customWidth="1"/>
    <col min="5638" max="5638" width="5.140625" style="438" bestFit="1" customWidth="1"/>
    <col min="5639" max="5642" width="5.28515625" style="438" bestFit="1" customWidth="1"/>
    <col min="5643" max="5646" width="5.140625" style="438" bestFit="1" customWidth="1"/>
    <col min="5647" max="5647" width="9.140625" style="438"/>
    <col min="5648" max="5651" width="4.140625" style="438" bestFit="1" customWidth="1"/>
    <col min="5652" max="5655" width="3.5703125" style="438" bestFit="1" customWidth="1"/>
    <col min="5656" max="5892" width="9.140625" style="438"/>
    <col min="5893" max="5893" width="5.42578125" style="438" bestFit="1" customWidth="1"/>
    <col min="5894" max="5894" width="5.140625" style="438" bestFit="1" customWidth="1"/>
    <col min="5895" max="5898" width="5.28515625" style="438" bestFit="1" customWidth="1"/>
    <col min="5899" max="5902" width="5.140625" style="438" bestFit="1" customWidth="1"/>
    <col min="5903" max="5903" width="9.140625" style="438"/>
    <col min="5904" max="5907" width="4.140625" style="438" bestFit="1" customWidth="1"/>
    <col min="5908" max="5911" width="3.5703125" style="438" bestFit="1" customWidth="1"/>
    <col min="5912" max="6148" width="9.140625" style="438"/>
    <col min="6149" max="6149" width="5.42578125" style="438" bestFit="1" customWidth="1"/>
    <col min="6150" max="6150" width="5.140625" style="438" bestFit="1" customWidth="1"/>
    <col min="6151" max="6154" width="5.28515625" style="438" bestFit="1" customWidth="1"/>
    <col min="6155" max="6158" width="5.140625" style="438" bestFit="1" customWidth="1"/>
    <col min="6159" max="6159" width="9.140625" style="438"/>
    <col min="6160" max="6163" width="4.140625" style="438" bestFit="1" customWidth="1"/>
    <col min="6164" max="6167" width="3.5703125" style="438" bestFit="1" customWidth="1"/>
    <col min="6168" max="6404" width="9.140625" style="438"/>
    <col min="6405" max="6405" width="5.42578125" style="438" bestFit="1" customWidth="1"/>
    <col min="6406" max="6406" width="5.140625" style="438" bestFit="1" customWidth="1"/>
    <col min="6407" max="6410" width="5.28515625" style="438" bestFit="1" customWidth="1"/>
    <col min="6411" max="6414" width="5.140625" style="438" bestFit="1" customWidth="1"/>
    <col min="6415" max="6415" width="9.140625" style="438"/>
    <col min="6416" max="6419" width="4.140625" style="438" bestFit="1" customWidth="1"/>
    <col min="6420" max="6423" width="3.5703125" style="438" bestFit="1" customWidth="1"/>
    <col min="6424" max="6660" width="9.140625" style="438"/>
    <col min="6661" max="6661" width="5.42578125" style="438" bestFit="1" customWidth="1"/>
    <col min="6662" max="6662" width="5.140625" style="438" bestFit="1" customWidth="1"/>
    <col min="6663" max="6666" width="5.28515625" style="438" bestFit="1" customWidth="1"/>
    <col min="6667" max="6670" width="5.140625" style="438" bestFit="1" customWidth="1"/>
    <col min="6671" max="6671" width="9.140625" style="438"/>
    <col min="6672" max="6675" width="4.140625" style="438" bestFit="1" customWidth="1"/>
    <col min="6676" max="6679" width="3.5703125" style="438" bestFit="1" customWidth="1"/>
    <col min="6680" max="6916" width="9.140625" style="438"/>
    <col min="6917" max="6917" width="5.42578125" style="438" bestFit="1" customWidth="1"/>
    <col min="6918" max="6918" width="5.140625" style="438" bestFit="1" customWidth="1"/>
    <col min="6919" max="6922" width="5.28515625" style="438" bestFit="1" customWidth="1"/>
    <col min="6923" max="6926" width="5.140625" style="438" bestFit="1" customWidth="1"/>
    <col min="6927" max="6927" width="9.140625" style="438"/>
    <col min="6928" max="6931" width="4.140625" style="438" bestFit="1" customWidth="1"/>
    <col min="6932" max="6935" width="3.5703125" style="438" bestFit="1" customWidth="1"/>
    <col min="6936" max="7172" width="9.140625" style="438"/>
    <col min="7173" max="7173" width="5.42578125" style="438" bestFit="1" customWidth="1"/>
    <col min="7174" max="7174" width="5.140625" style="438" bestFit="1" customWidth="1"/>
    <col min="7175" max="7178" width="5.28515625" style="438" bestFit="1" customWidth="1"/>
    <col min="7179" max="7182" width="5.140625" style="438" bestFit="1" customWidth="1"/>
    <col min="7183" max="7183" width="9.140625" style="438"/>
    <col min="7184" max="7187" width="4.140625" style="438" bestFit="1" customWidth="1"/>
    <col min="7188" max="7191" width="3.5703125" style="438" bestFit="1" customWidth="1"/>
    <col min="7192" max="7428" width="9.140625" style="438"/>
    <col min="7429" max="7429" width="5.42578125" style="438" bestFit="1" customWidth="1"/>
    <col min="7430" max="7430" width="5.140625" style="438" bestFit="1" customWidth="1"/>
    <col min="7431" max="7434" width="5.28515625" style="438" bestFit="1" customWidth="1"/>
    <col min="7435" max="7438" width="5.140625" style="438" bestFit="1" customWidth="1"/>
    <col min="7439" max="7439" width="9.140625" style="438"/>
    <col min="7440" max="7443" width="4.140625" style="438" bestFit="1" customWidth="1"/>
    <col min="7444" max="7447" width="3.5703125" style="438" bestFit="1" customWidth="1"/>
    <col min="7448" max="7684" width="9.140625" style="438"/>
    <col min="7685" max="7685" width="5.42578125" style="438" bestFit="1" customWidth="1"/>
    <col min="7686" max="7686" width="5.140625" style="438" bestFit="1" customWidth="1"/>
    <col min="7687" max="7690" width="5.28515625" style="438" bestFit="1" customWidth="1"/>
    <col min="7691" max="7694" width="5.140625" style="438" bestFit="1" customWidth="1"/>
    <col min="7695" max="7695" width="9.140625" style="438"/>
    <col min="7696" max="7699" width="4.140625" style="438" bestFit="1" customWidth="1"/>
    <col min="7700" max="7703" width="3.5703125" style="438" bestFit="1" customWidth="1"/>
    <col min="7704" max="7940" width="9.140625" style="438"/>
    <col min="7941" max="7941" width="5.42578125" style="438" bestFit="1" customWidth="1"/>
    <col min="7942" max="7942" width="5.140625" style="438" bestFit="1" customWidth="1"/>
    <col min="7943" max="7946" width="5.28515625" style="438" bestFit="1" customWidth="1"/>
    <col min="7947" max="7950" width="5.140625" style="438" bestFit="1" customWidth="1"/>
    <col min="7951" max="7951" width="9.140625" style="438"/>
    <col min="7952" max="7955" width="4.140625" style="438" bestFit="1" customWidth="1"/>
    <col min="7956" max="7959" width="3.5703125" style="438" bestFit="1" customWidth="1"/>
    <col min="7960" max="8196" width="9.140625" style="438"/>
    <col min="8197" max="8197" width="5.42578125" style="438" bestFit="1" customWidth="1"/>
    <col min="8198" max="8198" width="5.140625" style="438" bestFit="1" customWidth="1"/>
    <col min="8199" max="8202" width="5.28515625" style="438" bestFit="1" customWidth="1"/>
    <col min="8203" max="8206" width="5.140625" style="438" bestFit="1" customWidth="1"/>
    <col min="8207" max="8207" width="9.140625" style="438"/>
    <col min="8208" max="8211" width="4.140625" style="438" bestFit="1" customWidth="1"/>
    <col min="8212" max="8215" width="3.5703125" style="438" bestFit="1" customWidth="1"/>
    <col min="8216" max="8452" width="9.140625" style="438"/>
    <col min="8453" max="8453" width="5.42578125" style="438" bestFit="1" customWidth="1"/>
    <col min="8454" max="8454" width="5.140625" style="438" bestFit="1" customWidth="1"/>
    <col min="8455" max="8458" width="5.28515625" style="438" bestFit="1" customWidth="1"/>
    <col min="8459" max="8462" width="5.140625" style="438" bestFit="1" customWidth="1"/>
    <col min="8463" max="8463" width="9.140625" style="438"/>
    <col min="8464" max="8467" width="4.140625" style="438" bestFit="1" customWidth="1"/>
    <col min="8468" max="8471" width="3.5703125" style="438" bestFit="1" customWidth="1"/>
    <col min="8472" max="8708" width="9.140625" style="438"/>
    <col min="8709" max="8709" width="5.42578125" style="438" bestFit="1" customWidth="1"/>
    <col min="8710" max="8710" width="5.140625" style="438" bestFit="1" customWidth="1"/>
    <col min="8711" max="8714" width="5.28515625" style="438" bestFit="1" customWidth="1"/>
    <col min="8715" max="8718" width="5.140625" style="438" bestFit="1" customWidth="1"/>
    <col min="8719" max="8719" width="9.140625" style="438"/>
    <col min="8720" max="8723" width="4.140625" style="438" bestFit="1" customWidth="1"/>
    <col min="8724" max="8727" width="3.5703125" style="438" bestFit="1" customWidth="1"/>
    <col min="8728" max="8964" width="9.140625" style="438"/>
    <col min="8965" max="8965" width="5.42578125" style="438" bestFit="1" customWidth="1"/>
    <col min="8966" max="8966" width="5.140625" style="438" bestFit="1" customWidth="1"/>
    <col min="8967" max="8970" width="5.28515625" style="438" bestFit="1" customWidth="1"/>
    <col min="8971" max="8974" width="5.140625" style="438" bestFit="1" customWidth="1"/>
    <col min="8975" max="8975" width="9.140625" style="438"/>
    <col min="8976" max="8979" width="4.140625" style="438" bestFit="1" customWidth="1"/>
    <col min="8980" max="8983" width="3.5703125" style="438" bestFit="1" customWidth="1"/>
    <col min="8984" max="9220" width="9.140625" style="438"/>
    <col min="9221" max="9221" width="5.42578125" style="438" bestFit="1" customWidth="1"/>
    <col min="9222" max="9222" width="5.140625" style="438" bestFit="1" customWidth="1"/>
    <col min="9223" max="9226" width="5.28515625" style="438" bestFit="1" customWidth="1"/>
    <col min="9227" max="9230" width="5.140625" style="438" bestFit="1" customWidth="1"/>
    <col min="9231" max="9231" width="9.140625" style="438"/>
    <col min="9232" max="9235" width="4.140625" style="438" bestFit="1" customWidth="1"/>
    <col min="9236" max="9239" width="3.5703125" style="438" bestFit="1" customWidth="1"/>
    <col min="9240" max="9476" width="9.140625" style="438"/>
    <col min="9477" max="9477" width="5.42578125" style="438" bestFit="1" customWidth="1"/>
    <col min="9478" max="9478" width="5.140625" style="438" bestFit="1" customWidth="1"/>
    <col min="9479" max="9482" width="5.28515625" style="438" bestFit="1" customWidth="1"/>
    <col min="9483" max="9486" width="5.140625" style="438" bestFit="1" customWidth="1"/>
    <col min="9487" max="9487" width="9.140625" style="438"/>
    <col min="9488" max="9491" width="4.140625" style="438" bestFit="1" customWidth="1"/>
    <col min="9492" max="9495" width="3.5703125" style="438" bestFit="1" customWidth="1"/>
    <col min="9496" max="9732" width="9.140625" style="438"/>
    <col min="9733" max="9733" width="5.42578125" style="438" bestFit="1" customWidth="1"/>
    <col min="9734" max="9734" width="5.140625" style="438" bestFit="1" customWidth="1"/>
    <col min="9735" max="9738" width="5.28515625" style="438" bestFit="1" customWidth="1"/>
    <col min="9739" max="9742" width="5.140625" style="438" bestFit="1" customWidth="1"/>
    <col min="9743" max="9743" width="9.140625" style="438"/>
    <col min="9744" max="9747" width="4.140625" style="438" bestFit="1" customWidth="1"/>
    <col min="9748" max="9751" width="3.5703125" style="438" bestFit="1" customWidth="1"/>
    <col min="9752" max="9988" width="9.140625" style="438"/>
    <col min="9989" max="9989" width="5.42578125" style="438" bestFit="1" customWidth="1"/>
    <col min="9990" max="9990" width="5.140625" style="438" bestFit="1" customWidth="1"/>
    <col min="9991" max="9994" width="5.28515625" style="438" bestFit="1" customWidth="1"/>
    <col min="9995" max="9998" width="5.140625" style="438" bestFit="1" customWidth="1"/>
    <col min="9999" max="9999" width="9.140625" style="438"/>
    <col min="10000" max="10003" width="4.140625" style="438" bestFit="1" customWidth="1"/>
    <col min="10004" max="10007" width="3.5703125" style="438" bestFit="1" customWidth="1"/>
    <col min="10008" max="10244" width="9.140625" style="438"/>
    <col min="10245" max="10245" width="5.42578125" style="438" bestFit="1" customWidth="1"/>
    <col min="10246" max="10246" width="5.140625" style="438" bestFit="1" customWidth="1"/>
    <col min="10247" max="10250" width="5.28515625" style="438" bestFit="1" customWidth="1"/>
    <col min="10251" max="10254" width="5.140625" style="438" bestFit="1" customWidth="1"/>
    <col min="10255" max="10255" width="9.140625" style="438"/>
    <col min="10256" max="10259" width="4.140625" style="438" bestFit="1" customWidth="1"/>
    <col min="10260" max="10263" width="3.5703125" style="438" bestFit="1" customWidth="1"/>
    <col min="10264" max="10500" width="9.140625" style="438"/>
    <col min="10501" max="10501" width="5.42578125" style="438" bestFit="1" customWidth="1"/>
    <col min="10502" max="10502" width="5.140625" style="438" bestFit="1" customWidth="1"/>
    <col min="10503" max="10506" width="5.28515625" style="438" bestFit="1" customWidth="1"/>
    <col min="10507" max="10510" width="5.140625" style="438" bestFit="1" customWidth="1"/>
    <col min="10511" max="10511" width="9.140625" style="438"/>
    <col min="10512" max="10515" width="4.140625" style="438" bestFit="1" customWidth="1"/>
    <col min="10516" max="10519" width="3.5703125" style="438" bestFit="1" customWidth="1"/>
    <col min="10520" max="10756" width="9.140625" style="438"/>
    <col min="10757" max="10757" width="5.42578125" style="438" bestFit="1" customWidth="1"/>
    <col min="10758" max="10758" width="5.140625" style="438" bestFit="1" customWidth="1"/>
    <col min="10759" max="10762" width="5.28515625" style="438" bestFit="1" customWidth="1"/>
    <col min="10763" max="10766" width="5.140625" style="438" bestFit="1" customWidth="1"/>
    <col min="10767" max="10767" width="9.140625" style="438"/>
    <col min="10768" max="10771" width="4.140625" style="438" bestFit="1" customWidth="1"/>
    <col min="10772" max="10775" width="3.5703125" style="438" bestFit="1" customWidth="1"/>
    <col min="10776" max="11012" width="9.140625" style="438"/>
    <col min="11013" max="11013" width="5.42578125" style="438" bestFit="1" customWidth="1"/>
    <col min="11014" max="11014" width="5.140625" style="438" bestFit="1" customWidth="1"/>
    <col min="11015" max="11018" width="5.28515625" style="438" bestFit="1" customWidth="1"/>
    <col min="11019" max="11022" width="5.140625" style="438" bestFit="1" customWidth="1"/>
    <col min="11023" max="11023" width="9.140625" style="438"/>
    <col min="11024" max="11027" width="4.140625" style="438" bestFit="1" customWidth="1"/>
    <col min="11028" max="11031" width="3.5703125" style="438" bestFit="1" customWidth="1"/>
    <col min="11032" max="11268" width="9.140625" style="438"/>
    <col min="11269" max="11269" width="5.42578125" style="438" bestFit="1" customWidth="1"/>
    <col min="11270" max="11270" width="5.140625" style="438" bestFit="1" customWidth="1"/>
    <col min="11271" max="11274" width="5.28515625" style="438" bestFit="1" customWidth="1"/>
    <col min="11275" max="11278" width="5.140625" style="438" bestFit="1" customWidth="1"/>
    <col min="11279" max="11279" width="9.140625" style="438"/>
    <col min="11280" max="11283" width="4.140625" style="438" bestFit="1" customWidth="1"/>
    <col min="11284" max="11287" width="3.5703125" style="438" bestFit="1" customWidth="1"/>
    <col min="11288" max="11524" width="9.140625" style="438"/>
    <col min="11525" max="11525" width="5.42578125" style="438" bestFit="1" customWidth="1"/>
    <col min="11526" max="11526" width="5.140625" style="438" bestFit="1" customWidth="1"/>
    <col min="11527" max="11530" width="5.28515625" style="438" bestFit="1" customWidth="1"/>
    <col min="11531" max="11534" width="5.140625" style="438" bestFit="1" customWidth="1"/>
    <col min="11535" max="11535" width="9.140625" style="438"/>
    <col min="11536" max="11539" width="4.140625" style="438" bestFit="1" customWidth="1"/>
    <col min="11540" max="11543" width="3.5703125" style="438" bestFit="1" customWidth="1"/>
    <col min="11544" max="11780" width="9.140625" style="438"/>
    <col min="11781" max="11781" width="5.42578125" style="438" bestFit="1" customWidth="1"/>
    <col min="11782" max="11782" width="5.140625" style="438" bestFit="1" customWidth="1"/>
    <col min="11783" max="11786" width="5.28515625" style="438" bestFit="1" customWidth="1"/>
    <col min="11787" max="11790" width="5.140625" style="438" bestFit="1" customWidth="1"/>
    <col min="11791" max="11791" width="9.140625" style="438"/>
    <col min="11792" max="11795" width="4.140625" style="438" bestFit="1" customWidth="1"/>
    <col min="11796" max="11799" width="3.5703125" style="438" bestFit="1" customWidth="1"/>
    <col min="11800" max="12036" width="9.140625" style="438"/>
    <col min="12037" max="12037" width="5.42578125" style="438" bestFit="1" customWidth="1"/>
    <col min="12038" max="12038" width="5.140625" style="438" bestFit="1" customWidth="1"/>
    <col min="12039" max="12042" width="5.28515625" style="438" bestFit="1" customWidth="1"/>
    <col min="12043" max="12046" width="5.140625" style="438" bestFit="1" customWidth="1"/>
    <col min="12047" max="12047" width="9.140625" style="438"/>
    <col min="12048" max="12051" width="4.140625" style="438" bestFit="1" customWidth="1"/>
    <col min="12052" max="12055" width="3.5703125" style="438" bestFit="1" customWidth="1"/>
    <col min="12056" max="12292" width="9.140625" style="438"/>
    <col min="12293" max="12293" width="5.42578125" style="438" bestFit="1" customWidth="1"/>
    <col min="12294" max="12294" width="5.140625" style="438" bestFit="1" customWidth="1"/>
    <col min="12295" max="12298" width="5.28515625" style="438" bestFit="1" customWidth="1"/>
    <col min="12299" max="12302" width="5.140625" style="438" bestFit="1" customWidth="1"/>
    <col min="12303" max="12303" width="9.140625" style="438"/>
    <col min="12304" max="12307" width="4.140625" style="438" bestFit="1" customWidth="1"/>
    <col min="12308" max="12311" width="3.5703125" style="438" bestFit="1" customWidth="1"/>
    <col min="12312" max="12548" width="9.140625" style="438"/>
    <col min="12549" max="12549" width="5.42578125" style="438" bestFit="1" customWidth="1"/>
    <col min="12550" max="12550" width="5.140625" style="438" bestFit="1" customWidth="1"/>
    <col min="12551" max="12554" width="5.28515625" style="438" bestFit="1" customWidth="1"/>
    <col min="12555" max="12558" width="5.140625" style="438" bestFit="1" customWidth="1"/>
    <col min="12559" max="12559" width="9.140625" style="438"/>
    <col min="12560" max="12563" width="4.140625" style="438" bestFit="1" customWidth="1"/>
    <col min="12564" max="12567" width="3.5703125" style="438" bestFit="1" customWidth="1"/>
    <col min="12568" max="12804" width="9.140625" style="438"/>
    <col min="12805" max="12805" width="5.42578125" style="438" bestFit="1" customWidth="1"/>
    <col min="12806" max="12806" width="5.140625" style="438" bestFit="1" customWidth="1"/>
    <col min="12807" max="12810" width="5.28515625" style="438" bestFit="1" customWidth="1"/>
    <col min="12811" max="12814" width="5.140625" style="438" bestFit="1" customWidth="1"/>
    <col min="12815" max="12815" width="9.140625" style="438"/>
    <col min="12816" max="12819" width="4.140625" style="438" bestFit="1" customWidth="1"/>
    <col min="12820" max="12823" width="3.5703125" style="438" bestFit="1" customWidth="1"/>
    <col min="12824" max="13060" width="9.140625" style="438"/>
    <col min="13061" max="13061" width="5.42578125" style="438" bestFit="1" customWidth="1"/>
    <col min="13062" max="13062" width="5.140625" style="438" bestFit="1" customWidth="1"/>
    <col min="13063" max="13066" width="5.28515625" style="438" bestFit="1" customWidth="1"/>
    <col min="13067" max="13070" width="5.140625" style="438" bestFit="1" customWidth="1"/>
    <col min="13071" max="13071" width="9.140625" style="438"/>
    <col min="13072" max="13075" width="4.140625" style="438" bestFit="1" customWidth="1"/>
    <col min="13076" max="13079" width="3.5703125" style="438" bestFit="1" customWidth="1"/>
    <col min="13080" max="13316" width="9.140625" style="438"/>
    <col min="13317" max="13317" width="5.42578125" style="438" bestFit="1" customWidth="1"/>
    <col min="13318" max="13318" width="5.140625" style="438" bestFit="1" customWidth="1"/>
    <col min="13319" max="13322" width="5.28515625" style="438" bestFit="1" customWidth="1"/>
    <col min="13323" max="13326" width="5.140625" style="438" bestFit="1" customWidth="1"/>
    <col min="13327" max="13327" width="9.140625" style="438"/>
    <col min="13328" max="13331" width="4.140625" style="438" bestFit="1" customWidth="1"/>
    <col min="13332" max="13335" width="3.5703125" style="438" bestFit="1" customWidth="1"/>
    <col min="13336" max="13572" width="9.140625" style="438"/>
    <col min="13573" max="13573" width="5.42578125" style="438" bestFit="1" customWidth="1"/>
    <col min="13574" max="13574" width="5.140625" style="438" bestFit="1" customWidth="1"/>
    <col min="13575" max="13578" width="5.28515625" style="438" bestFit="1" customWidth="1"/>
    <col min="13579" max="13582" width="5.140625" style="438" bestFit="1" customWidth="1"/>
    <col min="13583" max="13583" width="9.140625" style="438"/>
    <col min="13584" max="13587" width="4.140625" style="438" bestFit="1" customWidth="1"/>
    <col min="13588" max="13591" width="3.5703125" style="438" bestFit="1" customWidth="1"/>
    <col min="13592" max="13828" width="9.140625" style="438"/>
    <col min="13829" max="13829" width="5.42578125" style="438" bestFit="1" customWidth="1"/>
    <col min="13830" max="13830" width="5.140625" style="438" bestFit="1" customWidth="1"/>
    <col min="13831" max="13834" width="5.28515625" style="438" bestFit="1" customWidth="1"/>
    <col min="13835" max="13838" width="5.140625" style="438" bestFit="1" customWidth="1"/>
    <col min="13839" max="13839" width="9.140625" style="438"/>
    <col min="13840" max="13843" width="4.140625" style="438" bestFit="1" customWidth="1"/>
    <col min="13844" max="13847" width="3.5703125" style="438" bestFit="1" customWidth="1"/>
    <col min="13848" max="14084" width="9.140625" style="438"/>
    <col min="14085" max="14085" width="5.42578125" style="438" bestFit="1" customWidth="1"/>
    <col min="14086" max="14086" width="5.140625" style="438" bestFit="1" customWidth="1"/>
    <col min="14087" max="14090" width="5.28515625" style="438" bestFit="1" customWidth="1"/>
    <col min="14091" max="14094" width="5.140625" style="438" bestFit="1" customWidth="1"/>
    <col min="14095" max="14095" width="9.140625" style="438"/>
    <col min="14096" max="14099" width="4.140625" style="438" bestFit="1" customWidth="1"/>
    <col min="14100" max="14103" width="3.5703125" style="438" bestFit="1" customWidth="1"/>
    <col min="14104" max="14340" width="9.140625" style="438"/>
    <col min="14341" max="14341" width="5.42578125" style="438" bestFit="1" customWidth="1"/>
    <col min="14342" max="14342" width="5.140625" style="438" bestFit="1" customWidth="1"/>
    <col min="14343" max="14346" width="5.28515625" style="438" bestFit="1" customWidth="1"/>
    <col min="14347" max="14350" width="5.140625" style="438" bestFit="1" customWidth="1"/>
    <col min="14351" max="14351" width="9.140625" style="438"/>
    <col min="14352" max="14355" width="4.140625" style="438" bestFit="1" customWidth="1"/>
    <col min="14356" max="14359" width="3.5703125" style="438" bestFit="1" customWidth="1"/>
    <col min="14360" max="14596" width="9.140625" style="438"/>
    <col min="14597" max="14597" width="5.42578125" style="438" bestFit="1" customWidth="1"/>
    <col min="14598" max="14598" width="5.140625" style="438" bestFit="1" customWidth="1"/>
    <col min="14599" max="14602" width="5.28515625" style="438" bestFit="1" customWidth="1"/>
    <col min="14603" max="14606" width="5.140625" style="438" bestFit="1" customWidth="1"/>
    <col min="14607" max="14607" width="9.140625" style="438"/>
    <col min="14608" max="14611" width="4.140625" style="438" bestFit="1" customWidth="1"/>
    <col min="14612" max="14615" width="3.5703125" style="438" bestFit="1" customWidth="1"/>
    <col min="14616" max="14852" width="9.140625" style="438"/>
    <col min="14853" max="14853" width="5.42578125" style="438" bestFit="1" customWidth="1"/>
    <col min="14854" max="14854" width="5.140625" style="438" bestFit="1" customWidth="1"/>
    <col min="14855" max="14858" width="5.28515625" style="438" bestFit="1" customWidth="1"/>
    <col min="14859" max="14862" width="5.140625" style="438" bestFit="1" customWidth="1"/>
    <col min="14863" max="14863" width="9.140625" style="438"/>
    <col min="14864" max="14867" width="4.140625" style="438" bestFit="1" customWidth="1"/>
    <col min="14868" max="14871" width="3.5703125" style="438" bestFit="1" customWidth="1"/>
    <col min="14872" max="15108" width="9.140625" style="438"/>
    <col min="15109" max="15109" width="5.42578125" style="438" bestFit="1" customWidth="1"/>
    <col min="15110" max="15110" width="5.140625" style="438" bestFit="1" customWidth="1"/>
    <col min="15111" max="15114" width="5.28515625" style="438" bestFit="1" customWidth="1"/>
    <col min="15115" max="15118" width="5.140625" style="438" bestFit="1" customWidth="1"/>
    <col min="15119" max="15119" width="9.140625" style="438"/>
    <col min="15120" max="15123" width="4.140625" style="438" bestFit="1" customWidth="1"/>
    <col min="15124" max="15127" width="3.5703125" style="438" bestFit="1" customWidth="1"/>
    <col min="15128" max="15364" width="9.140625" style="438"/>
    <col min="15365" max="15365" width="5.42578125" style="438" bestFit="1" customWidth="1"/>
    <col min="15366" max="15366" width="5.140625" style="438" bestFit="1" customWidth="1"/>
    <col min="15367" max="15370" width="5.28515625" style="438" bestFit="1" customWidth="1"/>
    <col min="15371" max="15374" width="5.140625" style="438" bestFit="1" customWidth="1"/>
    <col min="15375" max="15375" width="9.140625" style="438"/>
    <col min="15376" max="15379" width="4.140625" style="438" bestFit="1" customWidth="1"/>
    <col min="15380" max="15383" width="3.5703125" style="438" bestFit="1" customWidth="1"/>
    <col min="15384" max="15620" width="9.140625" style="438"/>
    <col min="15621" max="15621" width="5.42578125" style="438" bestFit="1" customWidth="1"/>
    <col min="15622" max="15622" width="5.140625" style="438" bestFit="1" customWidth="1"/>
    <col min="15623" max="15626" width="5.28515625" style="438" bestFit="1" customWidth="1"/>
    <col min="15627" max="15630" width="5.140625" style="438" bestFit="1" customWidth="1"/>
    <col min="15631" max="15631" width="9.140625" style="438"/>
    <col min="15632" max="15635" width="4.140625" style="438" bestFit="1" customWidth="1"/>
    <col min="15636" max="15639" width="3.5703125" style="438" bestFit="1" customWidth="1"/>
    <col min="15640" max="15876" width="9.140625" style="438"/>
    <col min="15877" max="15877" width="5.42578125" style="438" bestFit="1" customWidth="1"/>
    <col min="15878" max="15878" width="5.140625" style="438" bestFit="1" customWidth="1"/>
    <col min="15879" max="15882" width="5.28515625" style="438" bestFit="1" customWidth="1"/>
    <col min="15883" max="15886" width="5.140625" style="438" bestFit="1" customWidth="1"/>
    <col min="15887" max="15887" width="9.140625" style="438"/>
    <col min="15888" max="15891" width="4.140625" style="438" bestFit="1" customWidth="1"/>
    <col min="15892" max="15895" width="3.5703125" style="438" bestFit="1" customWidth="1"/>
    <col min="15896" max="16132" width="9.140625" style="438"/>
    <col min="16133" max="16133" width="5.42578125" style="438" bestFit="1" customWidth="1"/>
    <col min="16134" max="16134" width="5.140625" style="438" bestFit="1" customWidth="1"/>
    <col min="16135" max="16138" width="5.28515625" style="438" bestFit="1" customWidth="1"/>
    <col min="16139" max="16142" width="5.140625" style="438" bestFit="1" customWidth="1"/>
    <col min="16143" max="16143" width="9.140625" style="438"/>
    <col min="16144" max="16147" width="4.140625" style="438" bestFit="1" customWidth="1"/>
    <col min="16148" max="16151" width="3.5703125" style="438" bestFit="1" customWidth="1"/>
    <col min="16152" max="16384" width="9.140625" style="438"/>
  </cols>
  <sheetData>
    <row r="1" spans="1:33">
      <c r="A1" s="309" t="s">
        <v>299</v>
      </c>
      <c r="B1" s="411" t="str">
        <f>IF(Content!$D$1=1,B2,B3)</f>
        <v>CPI</v>
      </c>
      <c r="C1" s="427"/>
      <c r="D1" s="427"/>
      <c r="E1" s="427"/>
      <c r="F1" s="427"/>
      <c r="G1" s="427"/>
      <c r="H1" s="427"/>
      <c r="I1" s="427"/>
      <c r="J1" s="427"/>
      <c r="K1" s="427"/>
      <c r="L1" s="411" t="str">
        <f>IF(Content!$D$1=1,L2,L3)</f>
        <v>CPI Growth, % yoy</v>
      </c>
      <c r="M1" s="439"/>
      <c r="N1" s="439"/>
      <c r="O1" s="439"/>
      <c r="P1" s="439"/>
      <c r="Q1" s="439"/>
      <c r="R1" s="439"/>
      <c r="S1" s="439"/>
      <c r="T1" s="439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</row>
    <row r="2" spans="1:33" hidden="1">
      <c r="A2" s="440"/>
      <c r="B2" s="435" t="s">
        <v>0</v>
      </c>
      <c r="C2" s="435"/>
      <c r="D2" s="435"/>
      <c r="E2" s="436"/>
      <c r="F2" s="436"/>
      <c r="H2" s="434"/>
      <c r="I2" s="434"/>
      <c r="J2" s="434"/>
      <c r="K2" s="434"/>
      <c r="L2" s="434" t="s">
        <v>1872</v>
      </c>
      <c r="M2" s="441"/>
      <c r="N2" s="441"/>
      <c r="O2" s="441"/>
      <c r="P2" s="441"/>
      <c r="Q2" s="441"/>
      <c r="R2" s="441"/>
      <c r="S2" s="441"/>
      <c r="T2" s="441"/>
      <c r="U2" s="441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</row>
    <row r="3" spans="1:33" hidden="1">
      <c r="B3" s="437" t="s">
        <v>15</v>
      </c>
      <c r="C3" s="433"/>
      <c r="D3" s="435"/>
      <c r="E3" s="436"/>
      <c r="F3" s="436"/>
      <c r="H3" s="434"/>
      <c r="I3" s="434"/>
      <c r="J3" s="434"/>
      <c r="K3" s="434"/>
      <c r="L3" s="445" t="s">
        <v>1848</v>
      </c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</row>
    <row r="4" spans="1:33">
      <c r="B4" s="437">
        <v>15.1</v>
      </c>
      <c r="C4" s="433">
        <v>15.1</v>
      </c>
      <c r="D4" s="435"/>
      <c r="E4" s="436"/>
      <c r="F4" s="436"/>
      <c r="H4" s="434"/>
      <c r="I4" s="434"/>
      <c r="J4" s="434"/>
      <c r="K4" s="434"/>
      <c r="L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</row>
    <row r="5" spans="1:33">
      <c r="A5" s="438" t="s">
        <v>90</v>
      </c>
      <c r="B5" s="437">
        <v>15.6</v>
      </c>
      <c r="C5" s="433">
        <v>15.6</v>
      </c>
      <c r="D5" s="435"/>
      <c r="E5" s="436"/>
      <c r="F5" s="436"/>
      <c r="H5" s="434"/>
      <c r="I5" s="434"/>
      <c r="J5" s="434"/>
      <c r="K5" s="434"/>
      <c r="L5" s="434"/>
      <c r="U5" s="434"/>
      <c r="V5" s="434"/>
      <c r="W5" s="434"/>
      <c r="X5" s="434"/>
      <c r="Y5" s="434"/>
      <c r="Z5" s="434"/>
      <c r="AA5" s="434"/>
      <c r="AB5" s="434"/>
      <c r="AC5" s="434"/>
      <c r="AD5" s="434"/>
      <c r="AE5" s="434"/>
      <c r="AF5" s="434"/>
      <c r="AG5" s="434"/>
    </row>
    <row r="6" spans="1:33">
      <c r="B6" s="437">
        <v>16.399999999999999</v>
      </c>
      <c r="C6" s="433">
        <v>16.399999999999999</v>
      </c>
      <c r="D6" s="435"/>
      <c r="E6" s="436"/>
      <c r="F6" s="436"/>
      <c r="H6" s="434"/>
      <c r="I6" s="434"/>
      <c r="J6" s="434"/>
      <c r="K6" s="434"/>
      <c r="L6" s="434"/>
      <c r="U6" s="434"/>
      <c r="V6" s="434"/>
      <c r="W6" s="434"/>
      <c r="X6" s="434"/>
      <c r="Y6" s="434"/>
      <c r="Z6" s="434"/>
      <c r="AA6" s="434"/>
      <c r="AB6" s="434"/>
      <c r="AC6" s="434"/>
      <c r="AD6" s="434"/>
      <c r="AE6" s="434"/>
      <c r="AF6" s="434"/>
      <c r="AG6" s="434"/>
    </row>
    <row r="7" spans="1:33">
      <c r="A7" s="438" t="s">
        <v>92</v>
      </c>
      <c r="B7" s="437">
        <v>13.7</v>
      </c>
      <c r="C7" s="433">
        <v>13.7</v>
      </c>
      <c r="D7" s="431">
        <v>0</v>
      </c>
      <c r="E7" s="431">
        <v>0</v>
      </c>
      <c r="F7" s="431">
        <v>0</v>
      </c>
      <c r="G7" s="431">
        <v>0</v>
      </c>
      <c r="H7" s="431">
        <v>0</v>
      </c>
      <c r="I7" s="431">
        <v>0</v>
      </c>
      <c r="J7" s="431">
        <v>0</v>
      </c>
      <c r="K7" s="434"/>
      <c r="L7" s="434"/>
      <c r="U7" s="434"/>
      <c r="V7" s="434"/>
      <c r="W7" s="434"/>
      <c r="X7" s="434"/>
      <c r="Y7" s="434"/>
      <c r="Z7" s="434"/>
      <c r="AA7" s="442"/>
      <c r="AB7" s="442"/>
      <c r="AC7" s="442"/>
      <c r="AD7" s="434"/>
      <c r="AE7" s="434"/>
      <c r="AF7" s="434"/>
      <c r="AG7" s="434"/>
    </row>
    <row r="8" spans="1:33">
      <c r="B8" s="437">
        <v>13.2</v>
      </c>
      <c r="C8" s="433">
        <v>13.2</v>
      </c>
      <c r="D8" s="431">
        <v>0</v>
      </c>
      <c r="E8" s="431">
        <v>0</v>
      </c>
      <c r="F8" s="431">
        <v>0</v>
      </c>
      <c r="G8" s="431">
        <v>0</v>
      </c>
      <c r="H8" s="431">
        <v>0</v>
      </c>
      <c r="I8" s="431">
        <v>0</v>
      </c>
      <c r="J8" s="431">
        <v>0</v>
      </c>
      <c r="K8" s="434"/>
      <c r="L8" s="434"/>
      <c r="U8" s="434"/>
      <c r="V8" s="434"/>
      <c r="W8" s="434"/>
      <c r="X8" s="434"/>
      <c r="Y8" s="434"/>
      <c r="Z8" s="434"/>
      <c r="AA8" s="442"/>
      <c r="AB8" s="442"/>
      <c r="AC8" s="442"/>
      <c r="AD8" s="434"/>
      <c r="AE8" s="434"/>
      <c r="AF8" s="434"/>
      <c r="AG8" s="434"/>
    </row>
    <row r="9" spans="1:33">
      <c r="A9" s="438" t="s">
        <v>94</v>
      </c>
      <c r="B9" s="437">
        <v>9.9</v>
      </c>
      <c r="C9" s="433">
        <v>9.9</v>
      </c>
      <c r="D9" s="431">
        <v>0</v>
      </c>
      <c r="E9" s="431">
        <v>0</v>
      </c>
      <c r="F9" s="431">
        <v>0</v>
      </c>
      <c r="G9" s="431">
        <v>0</v>
      </c>
      <c r="H9" s="431">
        <v>0</v>
      </c>
      <c r="I9" s="431">
        <v>0</v>
      </c>
      <c r="J9" s="431">
        <v>0</v>
      </c>
      <c r="K9" s="434"/>
      <c r="L9" s="434"/>
      <c r="U9" s="434"/>
      <c r="V9" s="434"/>
      <c r="W9" s="434"/>
      <c r="X9" s="434"/>
      <c r="Y9" s="434"/>
      <c r="Z9" s="434"/>
      <c r="AA9" s="442"/>
      <c r="AB9" s="442"/>
      <c r="AC9" s="442"/>
      <c r="AD9" s="434"/>
      <c r="AE9" s="434"/>
      <c r="AF9" s="434"/>
      <c r="AG9" s="434"/>
    </row>
    <row r="10" spans="1:33">
      <c r="B10" s="437">
        <v>8.9</v>
      </c>
      <c r="C10" s="433">
        <v>8.9</v>
      </c>
      <c r="D10" s="431">
        <v>0</v>
      </c>
      <c r="E10" s="431">
        <v>0</v>
      </c>
      <c r="F10" s="431">
        <v>0</v>
      </c>
      <c r="G10" s="431">
        <v>0</v>
      </c>
      <c r="H10" s="431">
        <v>0</v>
      </c>
      <c r="I10" s="431">
        <v>0</v>
      </c>
      <c r="J10" s="431">
        <v>0</v>
      </c>
      <c r="K10" s="434"/>
      <c r="L10" s="434"/>
      <c r="U10" s="434"/>
      <c r="V10" s="434"/>
      <c r="W10" s="434"/>
      <c r="X10" s="434"/>
      <c r="Y10" s="434"/>
      <c r="Z10" s="434"/>
      <c r="AA10" s="442"/>
      <c r="AB10" s="442"/>
      <c r="AC10" s="442"/>
      <c r="AD10" s="434"/>
      <c r="AE10" s="434"/>
      <c r="AF10" s="434"/>
      <c r="AG10" s="434"/>
    </row>
    <row r="11" spans="1:33">
      <c r="A11" s="438" t="s">
        <v>1045</v>
      </c>
      <c r="B11" s="437">
        <v>10.1</v>
      </c>
      <c r="C11" s="433">
        <v>8.1</v>
      </c>
      <c r="D11" s="431">
        <v>0.55405521262002644</v>
      </c>
      <c r="E11" s="431">
        <v>0.50925925925925952</v>
      </c>
      <c r="F11" s="431">
        <v>0.4102366255144041</v>
      </c>
      <c r="G11" s="431">
        <v>1.1033950617283956</v>
      </c>
      <c r="H11" s="431">
        <v>0.4102366255144041</v>
      </c>
      <c r="I11" s="431">
        <v>0.50925925925925952</v>
      </c>
      <c r="J11" s="431">
        <v>0.55405521262002644</v>
      </c>
      <c r="K11" s="434"/>
      <c r="L11" s="434"/>
      <c r="U11" s="434"/>
      <c r="V11" s="434"/>
      <c r="W11" s="434"/>
      <c r="X11" s="434"/>
      <c r="Y11" s="434"/>
      <c r="Z11" s="434"/>
      <c r="AA11" s="442"/>
      <c r="AB11" s="442"/>
      <c r="AC11" s="442"/>
      <c r="AD11" s="434"/>
      <c r="AE11" s="434"/>
      <c r="AF11" s="434"/>
      <c r="AG11" s="434"/>
    </row>
    <row r="12" spans="1:33">
      <c r="B12" s="437">
        <v>9.3000000000000007</v>
      </c>
      <c r="C12" s="433">
        <v>6.4</v>
      </c>
      <c r="D12" s="431">
        <v>0.83108281893004055</v>
      </c>
      <c r="E12" s="431">
        <v>0.76388888888888928</v>
      </c>
      <c r="F12" s="431">
        <v>0.61535493827160437</v>
      </c>
      <c r="G12" s="431">
        <v>1.6550925925925952</v>
      </c>
      <c r="H12" s="431">
        <v>0.61535493827160437</v>
      </c>
      <c r="I12" s="431">
        <v>0.76388888888888928</v>
      </c>
      <c r="J12" s="431">
        <v>0.83108281893004055</v>
      </c>
      <c r="K12" s="434"/>
      <c r="U12" s="434"/>
      <c r="V12" s="434"/>
      <c r="W12" s="434"/>
      <c r="X12" s="434"/>
      <c r="Y12" s="434"/>
      <c r="Z12" s="434"/>
      <c r="AA12" s="443"/>
      <c r="AB12" s="443"/>
      <c r="AC12" s="443"/>
      <c r="AD12" s="434"/>
      <c r="AE12" s="434"/>
      <c r="AF12" s="434"/>
      <c r="AG12" s="434"/>
    </row>
    <row r="13" spans="1:33">
      <c r="A13" s="438" t="s">
        <v>1243</v>
      </c>
      <c r="B13" s="437">
        <v>9.9</v>
      </c>
      <c r="C13" s="433">
        <v>6.4</v>
      </c>
      <c r="D13" s="431">
        <v>0.99729938271604901</v>
      </c>
      <c r="E13" s="431">
        <v>0.91666666666666607</v>
      </c>
      <c r="F13" s="431">
        <v>0.73842592592592737</v>
      </c>
      <c r="G13" s="431">
        <v>1.9861111111111107</v>
      </c>
      <c r="H13" s="431">
        <v>0.73842592592592737</v>
      </c>
      <c r="I13" s="431">
        <v>0.91666666666666607</v>
      </c>
      <c r="J13" s="431">
        <v>0.99729938271604901</v>
      </c>
      <c r="K13" s="434"/>
      <c r="L13" s="434"/>
      <c r="M13" s="434"/>
      <c r="N13" s="432"/>
      <c r="O13" s="434"/>
      <c r="P13" s="434"/>
      <c r="Q13" s="434"/>
      <c r="R13" s="434"/>
      <c r="S13" s="434"/>
      <c r="T13" s="434"/>
      <c r="U13" s="434"/>
      <c r="V13" s="434"/>
      <c r="W13" s="434"/>
      <c r="X13" s="434"/>
      <c r="Y13" s="434"/>
      <c r="Z13" s="434"/>
      <c r="AA13" s="442"/>
      <c r="AB13" s="442"/>
      <c r="AC13" s="442"/>
      <c r="AD13" s="434"/>
      <c r="AE13" s="434"/>
      <c r="AF13" s="434"/>
      <c r="AG13" s="434"/>
    </row>
    <row r="14" spans="1:33">
      <c r="B14" s="437">
        <v>8.5</v>
      </c>
      <c r="C14" s="433">
        <v>4.2</v>
      </c>
      <c r="D14" s="431">
        <v>1.1967592592592586</v>
      </c>
      <c r="E14" s="431">
        <v>1.1000000000000005</v>
      </c>
      <c r="F14" s="431">
        <v>0.88611111111111107</v>
      </c>
      <c r="G14" s="431">
        <v>2.3833333333333337</v>
      </c>
      <c r="H14" s="431">
        <v>0.88611111111111285</v>
      </c>
      <c r="I14" s="431">
        <v>1.0999999999999996</v>
      </c>
      <c r="J14" s="431">
        <v>1.1967592592592577</v>
      </c>
      <c r="K14" s="434"/>
      <c r="L14" s="434"/>
      <c r="M14" s="434"/>
      <c r="N14" s="432"/>
      <c r="O14" s="434"/>
      <c r="P14" s="434"/>
      <c r="Q14" s="434"/>
      <c r="R14" s="434"/>
      <c r="S14" s="434"/>
      <c r="T14" s="434"/>
      <c r="U14" s="434"/>
      <c r="V14" s="434"/>
      <c r="W14" s="434"/>
      <c r="X14" s="434"/>
      <c r="Y14" s="434"/>
      <c r="Z14" s="434"/>
      <c r="AA14" s="443"/>
      <c r="AB14" s="443"/>
      <c r="AC14" s="443"/>
      <c r="AD14" s="434"/>
      <c r="AE14" s="434"/>
      <c r="AF14" s="434"/>
      <c r="AG14" s="434"/>
    </row>
    <row r="15" spans="1:33">
      <c r="A15" s="438" t="s">
        <v>1049</v>
      </c>
      <c r="B15" s="437">
        <v>6.3</v>
      </c>
      <c r="C15" s="433">
        <v>1.2</v>
      </c>
      <c r="D15" s="431">
        <v>1.4361111111111104</v>
      </c>
      <c r="E15" s="431">
        <v>1.3200000000000007</v>
      </c>
      <c r="F15" s="431">
        <v>1.063333333333333</v>
      </c>
      <c r="G15" s="431">
        <v>2.8600000000000012</v>
      </c>
      <c r="H15" s="431">
        <v>1.0633333333333335</v>
      </c>
      <c r="I15" s="431">
        <v>1.3200000000000003</v>
      </c>
      <c r="J15" s="431">
        <v>1.4361111111111118</v>
      </c>
      <c r="K15" s="434"/>
      <c r="L15" s="434"/>
      <c r="M15" s="434"/>
      <c r="N15" s="432"/>
      <c r="O15" s="434"/>
      <c r="P15" s="434"/>
      <c r="Q15" s="434"/>
      <c r="R15" s="434"/>
      <c r="S15" s="434"/>
      <c r="T15" s="434"/>
      <c r="U15" s="434"/>
      <c r="V15" s="434"/>
      <c r="W15" s="434"/>
      <c r="X15" s="434"/>
      <c r="Y15" s="434"/>
      <c r="Z15" s="434"/>
      <c r="AA15" s="442"/>
      <c r="AB15" s="442"/>
      <c r="AC15" s="442"/>
      <c r="AD15" s="434"/>
      <c r="AE15" s="434"/>
      <c r="AF15" s="434"/>
      <c r="AG15" s="434"/>
    </row>
    <row r="16" spans="1:33">
      <c r="B16" s="437">
        <v>5.8</v>
      </c>
      <c r="C16" s="433">
        <v>-0.3</v>
      </c>
      <c r="D16" s="431">
        <v>1.7233333333333327</v>
      </c>
      <c r="E16" s="431">
        <v>1.5840000000000007</v>
      </c>
      <c r="F16" s="431">
        <v>1.2759999999999998</v>
      </c>
      <c r="G16" s="431">
        <v>3.4320000000000022</v>
      </c>
      <c r="H16" s="431">
        <v>1.2759999999999989</v>
      </c>
      <c r="I16" s="431">
        <v>1.5839999999999996</v>
      </c>
      <c r="J16" s="431">
        <v>1.7233333333333327</v>
      </c>
      <c r="K16" s="434"/>
      <c r="L16" s="319" t="str">
        <f>IF(Content!$D$1=1,L17,L18)</f>
        <v>Source: NBU.</v>
      </c>
      <c r="M16" s="434"/>
      <c r="N16" s="432"/>
      <c r="O16" s="434"/>
      <c r="P16" s="434"/>
      <c r="Q16" s="434"/>
      <c r="R16" s="434"/>
      <c r="S16" s="434"/>
      <c r="T16" s="434"/>
      <c r="U16" s="434"/>
      <c r="V16" s="434"/>
      <c r="W16" s="434"/>
      <c r="X16" s="434"/>
      <c r="Y16" s="434"/>
      <c r="Z16" s="434"/>
      <c r="AA16" s="442"/>
      <c r="AB16" s="442"/>
      <c r="AC16" s="442"/>
      <c r="AD16" s="434"/>
      <c r="AE16" s="434"/>
      <c r="AF16" s="434"/>
      <c r="AG16" s="434"/>
    </row>
    <row r="17" spans="1:36">
      <c r="A17" s="438" t="s">
        <v>1248</v>
      </c>
      <c r="B17" s="437">
        <v>5.5</v>
      </c>
      <c r="C17" s="433">
        <v>-1.9</v>
      </c>
      <c r="D17" s="431">
        <v>2.0679999999999996</v>
      </c>
      <c r="E17" s="431">
        <v>1.9008</v>
      </c>
      <c r="F17" s="431">
        <v>1.5312000000000006</v>
      </c>
      <c r="G17" s="431">
        <v>4.1184000000000012</v>
      </c>
      <c r="H17" s="431">
        <v>1.5311999999999992</v>
      </c>
      <c r="I17" s="431">
        <v>1.9008000000000003</v>
      </c>
      <c r="J17" s="431">
        <v>2.0679999999999996</v>
      </c>
      <c r="K17" s="434"/>
      <c r="L17" s="332" t="s">
        <v>144</v>
      </c>
      <c r="M17" s="434"/>
      <c r="N17" s="432"/>
      <c r="O17" s="434"/>
      <c r="P17" s="434"/>
      <c r="Q17" s="434"/>
      <c r="R17" s="434"/>
      <c r="S17" s="434"/>
      <c r="T17" s="434"/>
      <c r="U17" s="434"/>
      <c r="V17" s="434"/>
      <c r="W17" s="434"/>
      <c r="X17" s="434"/>
      <c r="Y17" s="434"/>
      <c r="Z17" s="434"/>
      <c r="AA17" s="442"/>
      <c r="AB17" s="442"/>
      <c r="AC17" s="442"/>
      <c r="AD17" s="434"/>
      <c r="AE17" s="434"/>
      <c r="AI17" s="434"/>
      <c r="AJ17" s="434"/>
    </row>
    <row r="18" spans="1:36">
      <c r="B18" s="437">
        <v>5.3</v>
      </c>
      <c r="C18" s="433">
        <v>-3.6</v>
      </c>
      <c r="D18" s="431">
        <v>2.4815999999999994</v>
      </c>
      <c r="E18" s="431">
        <v>2.2809599999999994</v>
      </c>
      <c r="F18" s="431">
        <v>1.8374400000000006</v>
      </c>
      <c r="G18" s="431">
        <v>4.9420800000000007</v>
      </c>
      <c r="H18" s="431">
        <v>1.83744</v>
      </c>
      <c r="I18" s="431">
        <v>2.2809599999999985</v>
      </c>
      <c r="J18" s="431">
        <v>2.4816000000000003</v>
      </c>
      <c r="K18" s="434"/>
      <c r="L18" s="333" t="s">
        <v>145</v>
      </c>
      <c r="M18" s="434"/>
      <c r="N18" s="432"/>
      <c r="O18" s="434"/>
      <c r="P18" s="434"/>
      <c r="Q18" s="434"/>
      <c r="R18" s="434"/>
      <c r="S18" s="434"/>
      <c r="T18" s="434"/>
      <c r="U18" s="434"/>
      <c r="V18" s="434"/>
      <c r="W18" s="434"/>
      <c r="X18" s="434"/>
      <c r="Y18" s="434"/>
      <c r="Z18" s="434"/>
      <c r="AA18" s="442"/>
      <c r="AB18" s="442"/>
      <c r="AC18" s="442"/>
      <c r="AD18" s="434"/>
      <c r="AE18" s="434"/>
    </row>
    <row r="19" spans="1:36">
      <c r="A19" s="438" t="s">
        <v>1053</v>
      </c>
      <c r="B19" s="437">
        <v>5</v>
      </c>
      <c r="C19" s="433">
        <v>-3.9</v>
      </c>
      <c r="D19" s="431">
        <v>2.4815999999999994</v>
      </c>
      <c r="E19" s="431">
        <v>2.2809599999999994</v>
      </c>
      <c r="F19" s="431">
        <v>1.8374400000000006</v>
      </c>
      <c r="G19" s="431">
        <v>4.9420800000000007</v>
      </c>
      <c r="H19" s="431">
        <v>1.83744</v>
      </c>
      <c r="I19" s="431">
        <v>2.2809599999999985</v>
      </c>
      <c r="J19" s="431">
        <v>2.4816000000000003</v>
      </c>
      <c r="AA19" s="442"/>
      <c r="AB19" s="442"/>
      <c r="AC19" s="442"/>
    </row>
    <row r="24" spans="1:36">
      <c r="M24" s="444"/>
      <c r="N24" s="444"/>
      <c r="AG24" s="434"/>
    </row>
    <row r="25" spans="1:36">
      <c r="M25" s="444"/>
      <c r="N25" s="444"/>
    </row>
    <row r="26" spans="1:36">
      <c r="M26" s="444"/>
      <c r="N26" s="444"/>
    </row>
    <row r="27" spans="1:36">
      <c r="M27" s="444"/>
      <c r="N27" s="444"/>
    </row>
    <row r="28" spans="1:36">
      <c r="M28" s="444"/>
      <c r="N28" s="444"/>
    </row>
    <row r="29" spans="1:36">
      <c r="M29" s="444"/>
      <c r="N29" s="444"/>
    </row>
    <row r="30" spans="1:36">
      <c r="M30" s="444"/>
      <c r="N30" s="444"/>
    </row>
    <row r="31" spans="1:36">
      <c r="M31" s="444"/>
      <c r="N31" s="444"/>
    </row>
    <row r="32" spans="1:36">
      <c r="M32" s="444"/>
      <c r="N32" s="444"/>
    </row>
    <row r="33" spans="13:14">
      <c r="M33" s="444"/>
      <c r="N33" s="444"/>
    </row>
    <row r="34" spans="13:14">
      <c r="M34" s="444"/>
      <c r="N34" s="444"/>
    </row>
    <row r="35" spans="13:14">
      <c r="M35" s="444"/>
      <c r="N35" s="444"/>
    </row>
    <row r="36" spans="13:14">
      <c r="M36" s="444"/>
      <c r="N36" s="444"/>
    </row>
    <row r="37" spans="13:14">
      <c r="M37" s="444"/>
      <c r="N37" s="444"/>
    </row>
    <row r="38" spans="13:14">
      <c r="M38" s="444"/>
      <c r="N38" s="444"/>
    </row>
    <row r="39" spans="13:14">
      <c r="M39" s="444"/>
      <c r="N39" s="444"/>
    </row>
    <row r="40" spans="13:14">
      <c r="M40" s="444"/>
      <c r="N40" s="444"/>
    </row>
    <row r="41" spans="13:14">
      <c r="M41" s="444"/>
      <c r="N41" s="444"/>
    </row>
    <row r="42" spans="13:14">
      <c r="M42" s="444"/>
      <c r="N42" s="444"/>
    </row>
    <row r="43" spans="13:14">
      <c r="M43" s="444"/>
      <c r="N43" s="444"/>
    </row>
    <row r="44" spans="13:14">
      <c r="M44" s="444"/>
      <c r="N44" s="444"/>
    </row>
    <row r="45" spans="13:14">
      <c r="M45" s="444"/>
      <c r="N45" s="444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737"/>
  <sheetViews>
    <sheetView workbookViewId="0">
      <selection activeCell="G42" sqref="G42"/>
    </sheetView>
  </sheetViews>
  <sheetFormatPr defaultRowHeight="12.75"/>
  <cols>
    <col min="1" max="1" width="13" style="295" customWidth="1"/>
  </cols>
  <sheetData>
    <row r="1" spans="1:2">
      <c r="A1" s="59" t="s">
        <v>299</v>
      </c>
      <c r="B1" t="str">
        <f>IF(Content!$D$1=1,B2,B3)</f>
        <v xml:space="preserve">US and Germany 10-Year Government Bonds Yields </v>
      </c>
    </row>
    <row r="2" spans="1:2" hidden="1">
      <c r="A2" s="59"/>
      <c r="B2" s="1" t="s">
        <v>1159</v>
      </c>
    </row>
    <row r="3" spans="1:2" hidden="1">
      <c r="B3" s="1" t="s">
        <v>1160</v>
      </c>
    </row>
    <row r="4" spans="1:2">
      <c r="A4" s="244"/>
    </row>
    <row r="5" spans="1:2">
      <c r="A5" s="244"/>
      <c r="B5" s="457" t="str">
        <f>IF(Content!$D$1=1,B6,B7)</f>
        <v>no permission</v>
      </c>
    </row>
    <row r="6" spans="1:2">
      <c r="A6" s="244"/>
      <c r="B6" s="384" t="s">
        <v>1906</v>
      </c>
    </row>
    <row r="7" spans="1:2">
      <c r="A7" s="244"/>
      <c r="B7" s="384" t="s">
        <v>1907</v>
      </c>
    </row>
    <row r="8" spans="1:2">
      <c r="A8" s="244"/>
    </row>
    <row r="9" spans="1:2">
      <c r="A9" s="244"/>
    </row>
    <row r="10" spans="1:2">
      <c r="A10" s="244"/>
    </row>
    <row r="11" spans="1:2">
      <c r="A11" s="244"/>
    </row>
    <row r="12" spans="1:2">
      <c r="A12" s="244"/>
    </row>
    <row r="13" spans="1:2">
      <c r="A13" s="244"/>
    </row>
    <row r="14" spans="1:2">
      <c r="A14" s="244"/>
    </row>
    <row r="15" spans="1:2">
      <c r="A15" s="244"/>
    </row>
    <row r="16" spans="1:2">
      <c r="A16" s="244"/>
    </row>
    <row r="17" spans="1:11">
      <c r="A17" s="244"/>
    </row>
    <row r="18" spans="1:11">
      <c r="A18" s="244"/>
    </row>
    <row r="19" spans="1:11">
      <c r="A19" s="244"/>
    </row>
    <row r="20" spans="1:11">
      <c r="A20" s="244"/>
      <c r="B20" s="2"/>
      <c r="K20" s="220"/>
    </row>
    <row r="21" spans="1:11">
      <c r="A21" s="244"/>
      <c r="B21" s="2"/>
    </row>
    <row r="22" spans="1:11">
      <c r="A22" s="244"/>
    </row>
    <row r="23" spans="1:11">
      <c r="A23" s="244"/>
    </row>
    <row r="24" spans="1:11">
      <c r="A24" s="244"/>
    </row>
    <row r="25" spans="1:11">
      <c r="A25" s="244"/>
    </row>
    <row r="26" spans="1:11">
      <c r="A26" s="244"/>
    </row>
    <row r="27" spans="1:11">
      <c r="A27" s="244"/>
    </row>
    <row r="28" spans="1:11">
      <c r="A28" s="244"/>
    </row>
    <row r="29" spans="1:11">
      <c r="A29" s="244"/>
    </row>
    <row r="30" spans="1:11">
      <c r="A30" s="244"/>
    </row>
    <row r="31" spans="1:11">
      <c r="A31" s="244"/>
    </row>
    <row r="32" spans="1:11">
      <c r="A32" s="244"/>
    </row>
    <row r="33" spans="1:1">
      <c r="A33" s="244"/>
    </row>
    <row r="34" spans="1:1">
      <c r="A34" s="244"/>
    </row>
    <row r="35" spans="1:1">
      <c r="A35" s="244"/>
    </row>
    <row r="36" spans="1:1">
      <c r="A36" s="244"/>
    </row>
    <row r="37" spans="1:1">
      <c r="A37" s="244"/>
    </row>
    <row r="38" spans="1:1">
      <c r="A38" s="244"/>
    </row>
    <row r="39" spans="1:1">
      <c r="A39" s="244"/>
    </row>
    <row r="40" spans="1:1">
      <c r="A40" s="244"/>
    </row>
    <row r="41" spans="1:1">
      <c r="A41" s="244"/>
    </row>
    <row r="42" spans="1:1">
      <c r="A42" s="244"/>
    </row>
    <row r="43" spans="1:1">
      <c r="A43" s="244"/>
    </row>
    <row r="44" spans="1:1">
      <c r="A44" s="244"/>
    </row>
    <row r="45" spans="1:1">
      <c r="A45" s="244"/>
    </row>
    <row r="46" spans="1:1">
      <c r="A46" s="244"/>
    </row>
    <row r="47" spans="1:1">
      <c r="A47" s="244"/>
    </row>
    <row r="48" spans="1:1">
      <c r="A48" s="244"/>
    </row>
    <row r="49" spans="1:1">
      <c r="A49" s="244"/>
    </row>
    <row r="50" spans="1:1">
      <c r="A50" s="244"/>
    </row>
    <row r="51" spans="1:1">
      <c r="A51" s="244"/>
    </row>
    <row r="52" spans="1:1">
      <c r="A52" s="244"/>
    </row>
    <row r="53" spans="1:1">
      <c r="A53" s="244"/>
    </row>
    <row r="54" spans="1:1">
      <c r="A54" s="244"/>
    </row>
    <row r="55" spans="1:1">
      <c r="A55" s="244"/>
    </row>
    <row r="56" spans="1:1">
      <c r="A56" s="244"/>
    </row>
    <row r="57" spans="1:1">
      <c r="A57" s="244"/>
    </row>
    <row r="58" spans="1:1">
      <c r="A58" s="244"/>
    </row>
    <row r="59" spans="1:1">
      <c r="A59" s="244"/>
    </row>
    <row r="60" spans="1:1">
      <c r="A60" s="244"/>
    </row>
    <row r="61" spans="1:1">
      <c r="A61" s="244"/>
    </row>
    <row r="62" spans="1:1">
      <c r="A62" s="244"/>
    </row>
    <row r="63" spans="1:1">
      <c r="A63" s="244"/>
    </row>
    <row r="64" spans="1:1">
      <c r="A64" s="244"/>
    </row>
    <row r="65" spans="1:1">
      <c r="A65" s="244"/>
    </row>
    <row r="66" spans="1:1">
      <c r="A66" s="244"/>
    </row>
    <row r="67" spans="1:1">
      <c r="A67" s="244"/>
    </row>
    <row r="68" spans="1:1">
      <c r="A68" s="244"/>
    </row>
    <row r="69" spans="1:1">
      <c r="A69" s="244"/>
    </row>
    <row r="70" spans="1:1">
      <c r="A70" s="244"/>
    </row>
    <row r="71" spans="1:1">
      <c r="A71" s="244"/>
    </row>
    <row r="72" spans="1:1">
      <c r="A72" s="244"/>
    </row>
    <row r="73" spans="1:1">
      <c r="A73" s="244"/>
    </row>
    <row r="74" spans="1:1">
      <c r="A74" s="244"/>
    </row>
    <row r="75" spans="1:1">
      <c r="A75" s="244"/>
    </row>
    <row r="76" spans="1:1">
      <c r="A76" s="244"/>
    </row>
    <row r="77" spans="1:1">
      <c r="A77" s="244"/>
    </row>
    <row r="78" spans="1:1">
      <c r="A78" s="244"/>
    </row>
    <row r="79" spans="1:1">
      <c r="A79" s="244"/>
    </row>
    <row r="80" spans="1:1">
      <c r="A80" s="244"/>
    </row>
    <row r="81" spans="1:1">
      <c r="A81" s="244"/>
    </row>
    <row r="82" spans="1:1">
      <c r="A82" s="244"/>
    </row>
    <row r="83" spans="1:1">
      <c r="A83" s="244"/>
    </row>
    <row r="84" spans="1:1">
      <c r="A84" s="244"/>
    </row>
    <row r="85" spans="1:1">
      <c r="A85" s="244"/>
    </row>
    <row r="86" spans="1:1">
      <c r="A86" s="244"/>
    </row>
    <row r="87" spans="1:1">
      <c r="A87" s="244"/>
    </row>
    <row r="88" spans="1:1">
      <c r="A88" s="244"/>
    </row>
    <row r="89" spans="1:1">
      <c r="A89" s="244"/>
    </row>
    <row r="90" spans="1:1">
      <c r="A90" s="244"/>
    </row>
    <row r="91" spans="1:1">
      <c r="A91" s="244"/>
    </row>
    <row r="92" spans="1:1">
      <c r="A92" s="244"/>
    </row>
    <row r="93" spans="1:1">
      <c r="A93" s="244"/>
    </row>
    <row r="94" spans="1:1">
      <c r="A94" s="244"/>
    </row>
    <row r="95" spans="1:1">
      <c r="A95" s="244"/>
    </row>
    <row r="96" spans="1:1">
      <c r="A96" s="244"/>
    </row>
    <row r="97" spans="1:1">
      <c r="A97" s="244"/>
    </row>
    <row r="98" spans="1:1">
      <c r="A98" s="244"/>
    </row>
    <row r="99" spans="1:1">
      <c r="A99" s="244"/>
    </row>
    <row r="100" spans="1:1">
      <c r="A100" s="244"/>
    </row>
    <row r="101" spans="1:1">
      <c r="A101" s="244"/>
    </row>
    <row r="102" spans="1:1">
      <c r="A102" s="244"/>
    </row>
    <row r="103" spans="1:1">
      <c r="A103" s="244"/>
    </row>
    <row r="104" spans="1:1">
      <c r="A104" s="244"/>
    </row>
    <row r="105" spans="1:1">
      <c r="A105" s="244"/>
    </row>
    <row r="106" spans="1:1">
      <c r="A106" s="244"/>
    </row>
    <row r="107" spans="1:1">
      <c r="A107" s="244"/>
    </row>
    <row r="108" spans="1:1">
      <c r="A108" s="244"/>
    </row>
    <row r="109" spans="1:1">
      <c r="A109" s="244"/>
    </row>
    <row r="110" spans="1:1">
      <c r="A110" s="244"/>
    </row>
    <row r="111" spans="1:1">
      <c r="A111" s="244"/>
    </row>
    <row r="112" spans="1:1">
      <c r="A112" s="244"/>
    </row>
    <row r="113" spans="1:1">
      <c r="A113" s="244"/>
    </row>
    <row r="114" spans="1:1">
      <c r="A114" s="244"/>
    </row>
    <row r="115" spans="1:1">
      <c r="A115" s="244"/>
    </row>
    <row r="116" spans="1:1">
      <c r="A116" s="244"/>
    </row>
    <row r="117" spans="1:1">
      <c r="A117" s="244"/>
    </row>
    <row r="118" spans="1:1">
      <c r="A118" s="244"/>
    </row>
    <row r="119" spans="1:1">
      <c r="A119" s="244"/>
    </row>
    <row r="120" spans="1:1">
      <c r="A120" s="244"/>
    </row>
    <row r="121" spans="1:1">
      <c r="A121" s="244"/>
    </row>
    <row r="122" spans="1:1">
      <c r="A122" s="244"/>
    </row>
    <row r="123" spans="1:1">
      <c r="A123" s="244"/>
    </row>
    <row r="124" spans="1:1">
      <c r="A124" s="244"/>
    </row>
    <row r="125" spans="1:1">
      <c r="A125" s="244"/>
    </row>
    <row r="126" spans="1:1">
      <c r="A126" s="244"/>
    </row>
    <row r="127" spans="1:1">
      <c r="A127" s="244"/>
    </row>
    <row r="128" spans="1:1">
      <c r="A128" s="244"/>
    </row>
    <row r="129" spans="1:1">
      <c r="A129" s="244"/>
    </row>
    <row r="130" spans="1:1">
      <c r="A130" s="244"/>
    </row>
    <row r="131" spans="1:1">
      <c r="A131" s="244"/>
    </row>
    <row r="132" spans="1:1">
      <c r="A132" s="244"/>
    </row>
    <row r="133" spans="1:1">
      <c r="A133" s="244"/>
    </row>
    <row r="134" spans="1:1">
      <c r="A134" s="244"/>
    </row>
    <row r="135" spans="1:1">
      <c r="A135" s="244"/>
    </row>
    <row r="136" spans="1:1">
      <c r="A136" s="244"/>
    </row>
    <row r="137" spans="1:1">
      <c r="A137" s="244"/>
    </row>
    <row r="138" spans="1:1">
      <c r="A138" s="244"/>
    </row>
    <row r="139" spans="1:1">
      <c r="A139" s="244"/>
    </row>
    <row r="140" spans="1:1">
      <c r="A140" s="244"/>
    </row>
    <row r="141" spans="1:1">
      <c r="A141" s="244"/>
    </row>
    <row r="142" spans="1:1">
      <c r="A142" s="244"/>
    </row>
    <row r="143" spans="1:1">
      <c r="A143" s="244"/>
    </row>
    <row r="144" spans="1:1">
      <c r="A144" s="244"/>
    </row>
    <row r="145" spans="1:1">
      <c r="A145" s="244"/>
    </row>
    <row r="146" spans="1:1">
      <c r="A146" s="244"/>
    </row>
    <row r="147" spans="1:1">
      <c r="A147" s="244"/>
    </row>
    <row r="148" spans="1:1">
      <c r="A148" s="244"/>
    </row>
    <row r="149" spans="1:1">
      <c r="A149" s="244"/>
    </row>
    <row r="150" spans="1:1">
      <c r="A150" s="244"/>
    </row>
    <row r="151" spans="1:1">
      <c r="A151" s="244"/>
    </row>
    <row r="152" spans="1:1">
      <c r="A152" s="244"/>
    </row>
    <row r="153" spans="1:1">
      <c r="A153" s="244"/>
    </row>
    <row r="154" spans="1:1">
      <c r="A154" s="244"/>
    </row>
    <row r="155" spans="1:1">
      <c r="A155" s="244"/>
    </row>
    <row r="156" spans="1:1">
      <c r="A156" s="244"/>
    </row>
    <row r="157" spans="1:1">
      <c r="A157" s="244"/>
    </row>
    <row r="158" spans="1:1">
      <c r="A158" s="244"/>
    </row>
    <row r="159" spans="1:1">
      <c r="A159" s="244"/>
    </row>
    <row r="160" spans="1:1">
      <c r="A160" s="244"/>
    </row>
    <row r="161" spans="1:1">
      <c r="A161" s="244"/>
    </row>
    <row r="162" spans="1:1">
      <c r="A162" s="244"/>
    </row>
    <row r="163" spans="1:1">
      <c r="A163" s="244"/>
    </row>
    <row r="164" spans="1:1">
      <c r="A164" s="244"/>
    </row>
    <row r="165" spans="1:1">
      <c r="A165" s="244"/>
    </row>
    <row r="166" spans="1:1">
      <c r="A166" s="291"/>
    </row>
    <row r="167" spans="1:1">
      <c r="A167" s="244"/>
    </row>
    <row r="168" spans="1:1">
      <c r="A168" s="244"/>
    </row>
    <row r="169" spans="1:1">
      <c r="A169" s="244"/>
    </row>
    <row r="170" spans="1:1">
      <c r="A170" s="244"/>
    </row>
    <row r="171" spans="1:1">
      <c r="A171" s="244"/>
    </row>
    <row r="172" spans="1:1">
      <c r="A172" s="244"/>
    </row>
    <row r="173" spans="1:1">
      <c r="A173" s="244"/>
    </row>
    <row r="174" spans="1:1">
      <c r="A174" s="244"/>
    </row>
    <row r="175" spans="1:1">
      <c r="A175" s="244"/>
    </row>
    <row r="176" spans="1:1">
      <c r="A176" s="244"/>
    </row>
    <row r="177" spans="1:1">
      <c r="A177" s="244"/>
    </row>
    <row r="178" spans="1:1">
      <c r="A178" s="244"/>
    </row>
    <row r="179" spans="1:1">
      <c r="A179" s="244"/>
    </row>
    <row r="180" spans="1:1">
      <c r="A180" s="244"/>
    </row>
    <row r="181" spans="1:1">
      <c r="A181" s="244"/>
    </row>
    <row r="182" spans="1:1">
      <c r="A182" s="244"/>
    </row>
    <row r="183" spans="1:1">
      <c r="A183" s="244"/>
    </row>
    <row r="184" spans="1:1">
      <c r="A184" s="244"/>
    </row>
    <row r="185" spans="1:1">
      <c r="A185" s="244"/>
    </row>
    <row r="186" spans="1:1">
      <c r="A186" s="244"/>
    </row>
    <row r="187" spans="1:1">
      <c r="A187" s="244"/>
    </row>
    <row r="188" spans="1:1">
      <c r="A188" s="244"/>
    </row>
    <row r="189" spans="1:1">
      <c r="A189" s="244"/>
    </row>
    <row r="190" spans="1:1">
      <c r="A190" s="244"/>
    </row>
    <row r="191" spans="1:1">
      <c r="A191" s="244"/>
    </row>
    <row r="192" spans="1:1">
      <c r="A192" s="244"/>
    </row>
    <row r="193" spans="1:1">
      <c r="A193" s="244"/>
    </row>
    <row r="194" spans="1:1">
      <c r="A194" s="244"/>
    </row>
    <row r="195" spans="1:1">
      <c r="A195" s="244"/>
    </row>
    <row r="196" spans="1:1">
      <c r="A196" s="244"/>
    </row>
    <row r="197" spans="1:1">
      <c r="A197" s="244"/>
    </row>
    <row r="198" spans="1:1">
      <c r="A198" s="244"/>
    </row>
    <row r="199" spans="1:1">
      <c r="A199" s="244"/>
    </row>
    <row r="200" spans="1:1">
      <c r="A200" s="244"/>
    </row>
    <row r="201" spans="1:1">
      <c r="A201" s="244"/>
    </row>
    <row r="202" spans="1:1">
      <c r="A202" s="244"/>
    </row>
    <row r="203" spans="1:1">
      <c r="A203" s="244"/>
    </row>
    <row r="204" spans="1:1">
      <c r="A204" s="244"/>
    </row>
    <row r="205" spans="1:1">
      <c r="A205" s="244"/>
    </row>
    <row r="206" spans="1:1">
      <c r="A206" s="244"/>
    </row>
    <row r="207" spans="1:1">
      <c r="A207" s="244"/>
    </row>
    <row r="208" spans="1:1">
      <c r="A208" s="244"/>
    </row>
    <row r="209" spans="1:1">
      <c r="A209" s="244"/>
    </row>
    <row r="210" spans="1:1">
      <c r="A210" s="244"/>
    </row>
    <row r="211" spans="1:1">
      <c r="A211" s="244"/>
    </row>
    <row r="212" spans="1:1">
      <c r="A212" s="244"/>
    </row>
    <row r="213" spans="1:1">
      <c r="A213" s="244"/>
    </row>
    <row r="214" spans="1:1">
      <c r="A214" s="244"/>
    </row>
    <row r="215" spans="1:1">
      <c r="A215" s="244"/>
    </row>
    <row r="216" spans="1:1">
      <c r="A216" s="244"/>
    </row>
    <row r="217" spans="1:1">
      <c r="A217" s="244"/>
    </row>
    <row r="218" spans="1:1">
      <c r="A218" s="244"/>
    </row>
    <row r="219" spans="1:1">
      <c r="A219" s="244"/>
    </row>
    <row r="220" spans="1:1">
      <c r="A220" s="244"/>
    </row>
    <row r="221" spans="1:1">
      <c r="A221" s="244"/>
    </row>
    <row r="222" spans="1:1">
      <c r="A222" s="244"/>
    </row>
    <row r="223" spans="1:1">
      <c r="A223" s="244"/>
    </row>
    <row r="224" spans="1:1">
      <c r="A224" s="244"/>
    </row>
    <row r="225" spans="1:1">
      <c r="A225" s="244"/>
    </row>
    <row r="226" spans="1:1">
      <c r="A226" s="244"/>
    </row>
    <row r="227" spans="1:1">
      <c r="A227" s="244"/>
    </row>
    <row r="228" spans="1:1">
      <c r="A228" s="244"/>
    </row>
    <row r="229" spans="1:1">
      <c r="A229" s="244"/>
    </row>
    <row r="230" spans="1:1">
      <c r="A230" s="244"/>
    </row>
    <row r="231" spans="1:1">
      <c r="A231" s="244"/>
    </row>
    <row r="232" spans="1:1">
      <c r="A232" s="244"/>
    </row>
    <row r="233" spans="1:1">
      <c r="A233" s="244"/>
    </row>
    <row r="234" spans="1:1">
      <c r="A234" s="244"/>
    </row>
    <row r="235" spans="1:1">
      <c r="A235" s="244"/>
    </row>
    <row r="236" spans="1:1">
      <c r="A236" s="244"/>
    </row>
    <row r="237" spans="1:1">
      <c r="A237" s="244"/>
    </row>
    <row r="238" spans="1:1">
      <c r="A238" s="244"/>
    </row>
    <row r="239" spans="1:1">
      <c r="A239" s="244"/>
    </row>
    <row r="240" spans="1:1">
      <c r="A240" s="244"/>
    </row>
    <row r="241" spans="1:1">
      <c r="A241" s="244"/>
    </row>
    <row r="242" spans="1:1">
      <c r="A242" s="244"/>
    </row>
    <row r="243" spans="1:1">
      <c r="A243" s="244"/>
    </row>
    <row r="244" spans="1:1">
      <c r="A244" s="244"/>
    </row>
    <row r="245" spans="1:1">
      <c r="A245" s="244"/>
    </row>
    <row r="246" spans="1:1">
      <c r="A246" s="244"/>
    </row>
    <row r="247" spans="1:1">
      <c r="A247" s="244"/>
    </row>
    <row r="248" spans="1:1">
      <c r="A248" s="244"/>
    </row>
    <row r="249" spans="1:1">
      <c r="A249" s="244"/>
    </row>
    <row r="250" spans="1:1">
      <c r="A250" s="244"/>
    </row>
    <row r="251" spans="1:1">
      <c r="A251" s="244"/>
    </row>
    <row r="252" spans="1:1">
      <c r="A252" s="244"/>
    </row>
    <row r="253" spans="1:1">
      <c r="A253" s="244"/>
    </row>
    <row r="254" spans="1:1">
      <c r="A254" s="244"/>
    </row>
    <row r="255" spans="1:1">
      <c r="A255" s="244"/>
    </row>
    <row r="256" spans="1:1">
      <c r="A256" s="244"/>
    </row>
    <row r="257" spans="1:1">
      <c r="A257" s="244"/>
    </row>
    <row r="258" spans="1:1">
      <c r="A258" s="244"/>
    </row>
    <row r="259" spans="1:1">
      <c r="A259" s="244"/>
    </row>
    <row r="260" spans="1:1">
      <c r="A260" s="244"/>
    </row>
    <row r="261" spans="1:1">
      <c r="A261" s="244"/>
    </row>
    <row r="262" spans="1:1">
      <c r="A262" s="244"/>
    </row>
    <row r="263" spans="1:1">
      <c r="A263" s="244"/>
    </row>
    <row r="264" spans="1:1">
      <c r="A264" s="244"/>
    </row>
    <row r="265" spans="1:1">
      <c r="A265" s="244"/>
    </row>
    <row r="266" spans="1:1">
      <c r="A266" s="244"/>
    </row>
    <row r="267" spans="1:1">
      <c r="A267" s="244"/>
    </row>
    <row r="268" spans="1:1">
      <c r="A268" s="244"/>
    </row>
    <row r="269" spans="1:1">
      <c r="A269" s="244"/>
    </row>
    <row r="270" spans="1:1">
      <c r="A270" s="244"/>
    </row>
    <row r="271" spans="1:1">
      <c r="A271" s="244"/>
    </row>
    <row r="272" spans="1:1">
      <c r="A272" s="244"/>
    </row>
    <row r="273" spans="1:1">
      <c r="A273" s="244"/>
    </row>
    <row r="274" spans="1:1">
      <c r="A274" s="244"/>
    </row>
    <row r="275" spans="1:1">
      <c r="A275" s="244"/>
    </row>
    <row r="276" spans="1:1">
      <c r="A276" s="244"/>
    </row>
    <row r="277" spans="1:1">
      <c r="A277" s="244"/>
    </row>
    <row r="278" spans="1:1">
      <c r="A278" s="244"/>
    </row>
    <row r="279" spans="1:1">
      <c r="A279" s="244"/>
    </row>
    <row r="280" spans="1:1">
      <c r="A280" s="244"/>
    </row>
    <row r="281" spans="1:1">
      <c r="A281" s="244"/>
    </row>
    <row r="282" spans="1:1">
      <c r="A282" s="244"/>
    </row>
    <row r="283" spans="1:1">
      <c r="A283" s="244"/>
    </row>
    <row r="284" spans="1:1">
      <c r="A284" s="244"/>
    </row>
    <row r="285" spans="1:1">
      <c r="A285" s="244"/>
    </row>
    <row r="286" spans="1:1">
      <c r="A286" s="244"/>
    </row>
    <row r="287" spans="1:1">
      <c r="A287" s="244"/>
    </row>
    <row r="288" spans="1:1">
      <c r="A288" s="244"/>
    </row>
    <row r="289" spans="1:1">
      <c r="A289" s="244"/>
    </row>
    <row r="290" spans="1:1">
      <c r="A290" s="244"/>
    </row>
    <row r="291" spans="1:1">
      <c r="A291" s="244"/>
    </row>
    <row r="292" spans="1:1">
      <c r="A292" s="244"/>
    </row>
    <row r="293" spans="1:1">
      <c r="A293" s="244"/>
    </row>
    <row r="294" spans="1:1">
      <c r="A294" s="244"/>
    </row>
    <row r="295" spans="1:1">
      <c r="A295" s="244"/>
    </row>
    <row r="296" spans="1:1">
      <c r="A296" s="244"/>
    </row>
    <row r="297" spans="1:1">
      <c r="A297" s="244"/>
    </row>
    <row r="298" spans="1:1">
      <c r="A298" s="244"/>
    </row>
    <row r="299" spans="1:1">
      <c r="A299" s="244"/>
    </row>
    <row r="300" spans="1:1">
      <c r="A300" s="244"/>
    </row>
    <row r="301" spans="1:1">
      <c r="A301" s="244"/>
    </row>
    <row r="302" spans="1:1">
      <c r="A302" s="244"/>
    </row>
    <row r="303" spans="1:1">
      <c r="A303" s="244"/>
    </row>
    <row r="304" spans="1:1">
      <c r="A304" s="244"/>
    </row>
    <row r="305" spans="1:1">
      <c r="A305" s="244"/>
    </row>
    <row r="306" spans="1:1">
      <c r="A306" s="244"/>
    </row>
    <row r="307" spans="1:1">
      <c r="A307" s="244"/>
    </row>
    <row r="308" spans="1:1">
      <c r="A308" s="244"/>
    </row>
    <row r="309" spans="1:1">
      <c r="A309" s="244"/>
    </row>
    <row r="310" spans="1:1">
      <c r="A310" s="244"/>
    </row>
    <row r="311" spans="1:1">
      <c r="A311" s="244"/>
    </row>
    <row r="312" spans="1:1">
      <c r="A312" s="244"/>
    </row>
    <row r="313" spans="1:1">
      <c r="A313" s="244"/>
    </row>
    <row r="314" spans="1:1">
      <c r="A314" s="244"/>
    </row>
    <row r="315" spans="1:1">
      <c r="A315" s="244"/>
    </row>
    <row r="316" spans="1:1">
      <c r="A316" s="244"/>
    </row>
    <row r="317" spans="1:1">
      <c r="A317" s="244"/>
    </row>
    <row r="318" spans="1:1">
      <c r="A318" s="244"/>
    </row>
    <row r="319" spans="1:1">
      <c r="A319" s="244"/>
    </row>
    <row r="320" spans="1:1">
      <c r="A320" s="244"/>
    </row>
    <row r="321" spans="1:1">
      <c r="A321" s="244"/>
    </row>
    <row r="322" spans="1:1">
      <c r="A322" s="244"/>
    </row>
    <row r="323" spans="1:1">
      <c r="A323" s="244"/>
    </row>
    <row r="324" spans="1:1">
      <c r="A324" s="244"/>
    </row>
    <row r="325" spans="1:1">
      <c r="A325" s="244"/>
    </row>
    <row r="326" spans="1:1">
      <c r="A326" s="244"/>
    </row>
    <row r="327" spans="1:1">
      <c r="A327" s="244"/>
    </row>
    <row r="328" spans="1:1">
      <c r="A328" s="244"/>
    </row>
    <row r="329" spans="1:1">
      <c r="A329" s="244"/>
    </row>
    <row r="330" spans="1:1">
      <c r="A330" s="244"/>
    </row>
    <row r="331" spans="1:1">
      <c r="A331" s="244"/>
    </row>
    <row r="332" spans="1:1">
      <c r="A332" s="244"/>
    </row>
    <row r="333" spans="1:1">
      <c r="A333" s="292"/>
    </row>
    <row r="334" spans="1:1">
      <c r="A334" s="292"/>
    </row>
    <row r="335" spans="1:1">
      <c r="A335" s="292"/>
    </row>
    <row r="336" spans="1:1">
      <c r="A336" s="292"/>
    </row>
    <row r="337" spans="1:1">
      <c r="A337" s="292"/>
    </row>
    <row r="338" spans="1:1">
      <c r="A338" s="292"/>
    </row>
    <row r="339" spans="1:1">
      <c r="A339" s="292"/>
    </row>
    <row r="340" spans="1:1">
      <c r="A340" s="292"/>
    </row>
    <row r="341" spans="1:1">
      <c r="A341" s="292"/>
    </row>
    <row r="342" spans="1:1">
      <c r="A342" s="292"/>
    </row>
    <row r="343" spans="1:1">
      <c r="A343" s="292"/>
    </row>
    <row r="344" spans="1:1">
      <c r="A344" s="292"/>
    </row>
    <row r="345" spans="1:1">
      <c r="A345" s="292"/>
    </row>
    <row r="346" spans="1:1">
      <c r="A346" s="292"/>
    </row>
    <row r="347" spans="1:1">
      <c r="A347" s="292"/>
    </row>
    <row r="348" spans="1:1">
      <c r="A348" s="292"/>
    </row>
    <row r="349" spans="1:1">
      <c r="A349" s="293"/>
    </row>
    <row r="350" spans="1:1">
      <c r="A350" s="293"/>
    </row>
    <row r="351" spans="1:1">
      <c r="A351" s="293"/>
    </row>
    <row r="352" spans="1:1">
      <c r="A352" s="293"/>
    </row>
    <row r="353" spans="1:1">
      <c r="A353" s="293"/>
    </row>
    <row r="354" spans="1:1">
      <c r="A354" s="293"/>
    </row>
    <row r="355" spans="1:1">
      <c r="A355" s="293"/>
    </row>
    <row r="356" spans="1:1">
      <c r="A356" s="293"/>
    </row>
    <row r="357" spans="1:1">
      <c r="A357" s="293"/>
    </row>
    <row r="358" spans="1:1">
      <c r="A358" s="293"/>
    </row>
    <row r="359" spans="1:1">
      <c r="A359" s="293"/>
    </row>
    <row r="360" spans="1:1">
      <c r="A360" s="293"/>
    </row>
    <row r="361" spans="1:1">
      <c r="A361" s="293"/>
    </row>
    <row r="362" spans="1:1">
      <c r="A362" s="293"/>
    </row>
    <row r="363" spans="1:1">
      <c r="A363" s="293"/>
    </row>
    <row r="364" spans="1:1">
      <c r="A364" s="294"/>
    </row>
    <row r="365" spans="1:1">
      <c r="A365" s="294"/>
    </row>
    <row r="366" spans="1:1">
      <c r="A366" s="294"/>
    </row>
    <row r="367" spans="1:1">
      <c r="A367" s="294"/>
    </row>
    <row r="368" spans="1:1">
      <c r="A368" s="294"/>
    </row>
    <row r="369" spans="1:1">
      <c r="A369" s="294"/>
    </row>
    <row r="370" spans="1:1">
      <c r="A370" s="294"/>
    </row>
    <row r="371" spans="1:1">
      <c r="A371" s="294"/>
    </row>
    <row r="372" spans="1:1">
      <c r="A372" s="293"/>
    </row>
    <row r="373" spans="1:1">
      <c r="A373" s="293"/>
    </row>
    <row r="374" spans="1:1">
      <c r="A374" s="293"/>
    </row>
    <row r="375" spans="1:1">
      <c r="A375" s="293"/>
    </row>
    <row r="376" spans="1:1">
      <c r="A376" s="293"/>
    </row>
    <row r="377" spans="1:1">
      <c r="A377" s="293"/>
    </row>
    <row r="378" spans="1:1">
      <c r="A378" s="293"/>
    </row>
    <row r="379" spans="1:1">
      <c r="A379" s="293"/>
    </row>
    <row r="380" spans="1:1">
      <c r="A380" s="293"/>
    </row>
    <row r="381" spans="1:1">
      <c r="A381" s="293"/>
    </row>
    <row r="382" spans="1:1">
      <c r="A382" s="293"/>
    </row>
    <row r="383" spans="1:1">
      <c r="A383" s="293"/>
    </row>
    <row r="384" spans="1:1">
      <c r="A384" s="293"/>
    </row>
    <row r="385" spans="1:1">
      <c r="A385" s="293"/>
    </row>
    <row r="386" spans="1:1">
      <c r="A386" s="293"/>
    </row>
    <row r="387" spans="1:1">
      <c r="A387" s="293"/>
    </row>
    <row r="388" spans="1:1">
      <c r="A388" s="293"/>
    </row>
    <row r="389" spans="1:1">
      <c r="A389" s="293"/>
    </row>
    <row r="390" spans="1:1">
      <c r="A390" s="293"/>
    </row>
    <row r="391" spans="1:1">
      <c r="A391" s="293"/>
    </row>
    <row r="392" spans="1:1">
      <c r="A392" s="293"/>
    </row>
    <row r="393" spans="1:1">
      <c r="A393" s="293"/>
    </row>
    <row r="394" spans="1:1">
      <c r="A394" s="293"/>
    </row>
    <row r="395" spans="1:1">
      <c r="A395" s="293"/>
    </row>
    <row r="396" spans="1:1">
      <c r="A396" s="293"/>
    </row>
    <row r="397" spans="1:1">
      <c r="A397" s="293"/>
    </row>
    <row r="398" spans="1:1">
      <c r="A398" s="293"/>
    </row>
    <row r="399" spans="1:1">
      <c r="A399" s="293"/>
    </row>
    <row r="400" spans="1:1">
      <c r="A400" s="293"/>
    </row>
    <row r="401" spans="1:1">
      <c r="A401" s="293"/>
    </row>
    <row r="402" spans="1:1">
      <c r="A402" s="293"/>
    </row>
    <row r="403" spans="1:1">
      <c r="A403" s="293"/>
    </row>
    <row r="404" spans="1:1">
      <c r="A404" s="293"/>
    </row>
    <row r="405" spans="1:1">
      <c r="A405" s="293"/>
    </row>
    <row r="406" spans="1:1">
      <c r="A406" s="293"/>
    </row>
    <row r="407" spans="1:1">
      <c r="A407" s="293"/>
    </row>
    <row r="408" spans="1:1">
      <c r="A408" s="293"/>
    </row>
    <row r="409" spans="1:1">
      <c r="A409" s="293"/>
    </row>
    <row r="410" spans="1:1">
      <c r="A410" s="293"/>
    </row>
    <row r="411" spans="1:1">
      <c r="A411" s="293"/>
    </row>
    <row r="412" spans="1:1">
      <c r="A412" s="293"/>
    </row>
    <row r="413" spans="1:1">
      <c r="A413" s="293"/>
    </row>
    <row r="414" spans="1:1">
      <c r="A414" s="293"/>
    </row>
    <row r="415" spans="1:1">
      <c r="A415" s="293"/>
    </row>
    <row r="416" spans="1:1">
      <c r="A416" s="293"/>
    </row>
    <row r="417" spans="1:1">
      <c r="A417" s="293"/>
    </row>
    <row r="418" spans="1:1">
      <c r="A418" s="293"/>
    </row>
    <row r="419" spans="1:1">
      <c r="A419" s="293"/>
    </row>
    <row r="420" spans="1:1">
      <c r="A420" s="293"/>
    </row>
    <row r="421" spans="1:1">
      <c r="A421" s="293"/>
    </row>
    <row r="422" spans="1:1">
      <c r="A422" s="293"/>
    </row>
    <row r="423" spans="1:1">
      <c r="A423" s="293"/>
    </row>
    <row r="424" spans="1:1">
      <c r="A424" s="293"/>
    </row>
    <row r="425" spans="1:1">
      <c r="A425" s="293"/>
    </row>
    <row r="426" spans="1:1">
      <c r="A426" s="293"/>
    </row>
    <row r="427" spans="1:1">
      <c r="A427" s="293"/>
    </row>
    <row r="428" spans="1:1">
      <c r="A428" s="293"/>
    </row>
    <row r="429" spans="1:1">
      <c r="A429" s="293"/>
    </row>
    <row r="430" spans="1:1">
      <c r="A430" s="293"/>
    </row>
    <row r="431" spans="1:1">
      <c r="A431" s="293"/>
    </row>
    <row r="432" spans="1:1">
      <c r="A432" s="293"/>
    </row>
    <row r="433" spans="1:1">
      <c r="A433" s="293"/>
    </row>
    <row r="434" spans="1:1">
      <c r="A434" s="293"/>
    </row>
    <row r="435" spans="1:1">
      <c r="A435" s="293"/>
    </row>
    <row r="436" spans="1:1">
      <c r="A436" s="293"/>
    </row>
    <row r="437" spans="1:1">
      <c r="A437" s="293"/>
    </row>
    <row r="438" spans="1:1">
      <c r="A438" s="293"/>
    </row>
    <row r="439" spans="1:1">
      <c r="A439" s="293"/>
    </row>
    <row r="440" spans="1:1">
      <c r="A440" s="293"/>
    </row>
    <row r="441" spans="1:1">
      <c r="A441" s="293"/>
    </row>
    <row r="442" spans="1:1">
      <c r="A442" s="293"/>
    </row>
    <row r="443" spans="1:1">
      <c r="A443" s="293"/>
    </row>
    <row r="444" spans="1:1">
      <c r="A444" s="293"/>
    </row>
    <row r="445" spans="1:1">
      <c r="A445" s="293"/>
    </row>
    <row r="446" spans="1:1">
      <c r="A446" s="293"/>
    </row>
    <row r="447" spans="1:1">
      <c r="A447" s="293"/>
    </row>
    <row r="448" spans="1:1">
      <c r="A448" s="293"/>
    </row>
    <row r="449" spans="1:1">
      <c r="A449" s="293"/>
    </row>
    <row r="450" spans="1:1">
      <c r="A450" s="293"/>
    </row>
    <row r="451" spans="1:1">
      <c r="A451" s="293"/>
    </row>
    <row r="452" spans="1:1">
      <c r="A452" s="293"/>
    </row>
    <row r="453" spans="1:1">
      <c r="A453" s="293"/>
    </row>
    <row r="454" spans="1:1">
      <c r="A454" s="293"/>
    </row>
    <row r="455" spans="1:1">
      <c r="A455" s="293"/>
    </row>
    <row r="456" spans="1:1">
      <c r="A456" s="293"/>
    </row>
    <row r="457" spans="1:1">
      <c r="A457" s="293"/>
    </row>
    <row r="458" spans="1:1">
      <c r="A458" s="293"/>
    </row>
    <row r="459" spans="1:1">
      <c r="A459" s="293"/>
    </row>
    <row r="460" spans="1:1">
      <c r="A460" s="293"/>
    </row>
    <row r="461" spans="1:1">
      <c r="A461" s="293"/>
    </row>
    <row r="462" spans="1:1">
      <c r="A462" s="293"/>
    </row>
    <row r="463" spans="1:1">
      <c r="A463" s="293"/>
    </row>
    <row r="464" spans="1:1">
      <c r="A464" s="293"/>
    </row>
    <row r="465" spans="1:1">
      <c r="A465" s="293"/>
    </row>
    <row r="466" spans="1:1">
      <c r="A466" s="293"/>
    </row>
    <row r="467" spans="1:1">
      <c r="A467" s="293"/>
    </row>
    <row r="468" spans="1:1">
      <c r="A468" s="293"/>
    </row>
    <row r="469" spans="1:1">
      <c r="A469" s="293"/>
    </row>
    <row r="470" spans="1:1">
      <c r="A470" s="293"/>
    </row>
    <row r="471" spans="1:1">
      <c r="A471" s="293"/>
    </row>
    <row r="472" spans="1:1">
      <c r="A472" s="293"/>
    </row>
    <row r="473" spans="1:1">
      <c r="A473" s="293"/>
    </row>
    <row r="474" spans="1:1">
      <c r="A474" s="293"/>
    </row>
    <row r="475" spans="1:1">
      <c r="A475" s="293"/>
    </row>
    <row r="476" spans="1:1">
      <c r="A476" s="293"/>
    </row>
    <row r="477" spans="1:1">
      <c r="A477" s="293"/>
    </row>
    <row r="478" spans="1:1">
      <c r="A478" s="293"/>
    </row>
    <row r="479" spans="1:1">
      <c r="A479" s="293"/>
    </row>
    <row r="480" spans="1:1">
      <c r="A480" s="293"/>
    </row>
    <row r="481" spans="1:1">
      <c r="A481" s="293"/>
    </row>
    <row r="482" spans="1:1">
      <c r="A482" s="293"/>
    </row>
    <row r="483" spans="1:1">
      <c r="A483" s="293"/>
    </row>
    <row r="484" spans="1:1">
      <c r="A484" s="293"/>
    </row>
    <row r="485" spans="1:1">
      <c r="A485" s="293"/>
    </row>
    <row r="486" spans="1:1">
      <c r="A486" s="293"/>
    </row>
    <row r="487" spans="1:1">
      <c r="A487" s="293"/>
    </row>
    <row r="488" spans="1:1">
      <c r="A488" s="293"/>
    </row>
    <row r="489" spans="1:1">
      <c r="A489" s="293"/>
    </row>
    <row r="490" spans="1:1">
      <c r="A490" s="293"/>
    </row>
    <row r="491" spans="1:1">
      <c r="A491" s="293"/>
    </row>
    <row r="492" spans="1:1">
      <c r="A492" s="293"/>
    </row>
    <row r="493" spans="1:1">
      <c r="A493" s="293"/>
    </row>
    <row r="494" spans="1:1">
      <c r="A494" s="293"/>
    </row>
    <row r="495" spans="1:1">
      <c r="A495" s="293"/>
    </row>
    <row r="496" spans="1:1">
      <c r="A496" s="293"/>
    </row>
    <row r="497" spans="1:1">
      <c r="A497" s="293"/>
    </row>
    <row r="498" spans="1:1">
      <c r="A498" s="293"/>
    </row>
    <row r="499" spans="1:1">
      <c r="A499" s="293"/>
    </row>
    <row r="500" spans="1:1">
      <c r="A500" s="293"/>
    </row>
    <row r="501" spans="1:1">
      <c r="A501" s="293"/>
    </row>
    <row r="502" spans="1:1">
      <c r="A502" s="293"/>
    </row>
    <row r="503" spans="1:1">
      <c r="A503" s="293"/>
    </row>
    <row r="504" spans="1:1">
      <c r="A504" s="293"/>
    </row>
    <row r="505" spans="1:1">
      <c r="A505" s="293"/>
    </row>
    <row r="506" spans="1:1">
      <c r="A506" s="293"/>
    </row>
    <row r="507" spans="1:1">
      <c r="A507" s="293"/>
    </row>
    <row r="508" spans="1:1">
      <c r="A508" s="293"/>
    </row>
    <row r="509" spans="1:1">
      <c r="A509" s="293"/>
    </row>
    <row r="510" spans="1:1">
      <c r="A510" s="293"/>
    </row>
    <row r="511" spans="1:1">
      <c r="A511" s="293"/>
    </row>
    <row r="512" spans="1:1">
      <c r="A512" s="293"/>
    </row>
    <row r="513" spans="1:1">
      <c r="A513" s="293"/>
    </row>
    <row r="514" spans="1:1">
      <c r="A514" s="293"/>
    </row>
    <row r="515" spans="1:1">
      <c r="A515" s="293"/>
    </row>
    <row r="516" spans="1:1">
      <c r="A516" s="293"/>
    </row>
    <row r="517" spans="1:1">
      <c r="A517" s="293"/>
    </row>
    <row r="518" spans="1:1">
      <c r="A518" s="293"/>
    </row>
    <row r="519" spans="1:1">
      <c r="A519" s="293"/>
    </row>
    <row r="520" spans="1:1">
      <c r="A520" s="293"/>
    </row>
    <row r="521" spans="1:1">
      <c r="A521" s="293"/>
    </row>
    <row r="522" spans="1:1">
      <c r="A522" s="293"/>
    </row>
    <row r="523" spans="1:1">
      <c r="A523" s="293"/>
    </row>
    <row r="524" spans="1:1">
      <c r="A524" s="293"/>
    </row>
    <row r="525" spans="1:1">
      <c r="A525" s="293"/>
    </row>
    <row r="526" spans="1:1">
      <c r="A526" s="293"/>
    </row>
    <row r="527" spans="1:1">
      <c r="A527" s="293"/>
    </row>
    <row r="528" spans="1:1">
      <c r="A528" s="293"/>
    </row>
    <row r="529" spans="1:1">
      <c r="A529" s="293"/>
    </row>
    <row r="530" spans="1:1">
      <c r="A530" s="293"/>
    </row>
    <row r="531" spans="1:1">
      <c r="A531" s="293"/>
    </row>
    <row r="532" spans="1:1">
      <c r="A532" s="293"/>
    </row>
    <row r="533" spans="1:1">
      <c r="A533" s="293"/>
    </row>
    <row r="534" spans="1:1">
      <c r="A534" s="293"/>
    </row>
    <row r="535" spans="1:1">
      <c r="A535" s="293"/>
    </row>
    <row r="536" spans="1:1">
      <c r="A536" s="293"/>
    </row>
    <row r="537" spans="1:1">
      <c r="A537" s="293"/>
    </row>
    <row r="538" spans="1:1">
      <c r="A538" s="293"/>
    </row>
    <row r="539" spans="1:1">
      <c r="A539" s="293"/>
    </row>
    <row r="540" spans="1:1">
      <c r="A540" s="293"/>
    </row>
    <row r="541" spans="1:1">
      <c r="A541" s="293"/>
    </row>
    <row r="542" spans="1:1">
      <c r="A542" s="293"/>
    </row>
    <row r="543" spans="1:1">
      <c r="A543" s="293"/>
    </row>
    <row r="544" spans="1:1">
      <c r="A544" s="293"/>
    </row>
    <row r="545" spans="1:1">
      <c r="A545" s="293"/>
    </row>
    <row r="546" spans="1:1">
      <c r="A546" s="293"/>
    </row>
    <row r="547" spans="1:1">
      <c r="A547" s="293"/>
    </row>
    <row r="548" spans="1:1">
      <c r="A548" s="293"/>
    </row>
    <row r="549" spans="1:1">
      <c r="A549" s="293"/>
    </row>
    <row r="550" spans="1:1">
      <c r="A550" s="293"/>
    </row>
    <row r="551" spans="1:1">
      <c r="A551" s="293"/>
    </row>
    <row r="552" spans="1:1">
      <c r="A552" s="293"/>
    </row>
    <row r="553" spans="1:1">
      <c r="A553" s="293"/>
    </row>
    <row r="554" spans="1:1">
      <c r="A554" s="293"/>
    </row>
    <row r="555" spans="1:1">
      <c r="A555" s="293"/>
    </row>
    <row r="556" spans="1:1">
      <c r="A556" s="293"/>
    </row>
    <row r="557" spans="1:1">
      <c r="A557" s="293"/>
    </row>
    <row r="558" spans="1:1">
      <c r="A558" s="293"/>
    </row>
    <row r="559" spans="1:1">
      <c r="A559" s="293"/>
    </row>
    <row r="560" spans="1:1">
      <c r="A560" s="293"/>
    </row>
    <row r="561" spans="1:1">
      <c r="A561" s="293"/>
    </row>
    <row r="562" spans="1:1">
      <c r="A562" s="293"/>
    </row>
    <row r="563" spans="1:1">
      <c r="A563" s="293"/>
    </row>
    <row r="564" spans="1:1">
      <c r="A564" s="293"/>
    </row>
    <row r="565" spans="1:1">
      <c r="A565" s="293"/>
    </row>
    <row r="566" spans="1:1">
      <c r="A566" s="293"/>
    </row>
    <row r="567" spans="1:1">
      <c r="A567" s="293"/>
    </row>
    <row r="568" spans="1:1">
      <c r="A568" s="293"/>
    </row>
    <row r="569" spans="1:1">
      <c r="A569" s="293"/>
    </row>
    <row r="570" spans="1:1">
      <c r="A570" s="293"/>
    </row>
    <row r="571" spans="1:1">
      <c r="A571" s="293"/>
    </row>
    <row r="572" spans="1:1">
      <c r="A572" s="293"/>
    </row>
    <row r="573" spans="1:1">
      <c r="A573" s="293"/>
    </row>
    <row r="574" spans="1:1">
      <c r="A574" s="293"/>
    </row>
    <row r="575" spans="1:1">
      <c r="A575" s="293"/>
    </row>
    <row r="576" spans="1:1">
      <c r="A576" s="293"/>
    </row>
    <row r="577" spans="1:1">
      <c r="A577" s="293"/>
    </row>
    <row r="578" spans="1:1">
      <c r="A578" s="293"/>
    </row>
    <row r="579" spans="1:1">
      <c r="A579" s="293"/>
    </row>
    <row r="580" spans="1:1">
      <c r="A580" s="293"/>
    </row>
    <row r="581" spans="1:1">
      <c r="A581" s="293"/>
    </row>
    <row r="582" spans="1:1">
      <c r="A582" s="293"/>
    </row>
    <row r="583" spans="1:1">
      <c r="A583" s="293"/>
    </row>
    <row r="584" spans="1:1">
      <c r="A584" s="293"/>
    </row>
    <row r="585" spans="1:1">
      <c r="A585" s="293"/>
    </row>
    <row r="586" spans="1:1">
      <c r="A586" s="293"/>
    </row>
    <row r="587" spans="1:1">
      <c r="A587" s="293"/>
    </row>
    <row r="588" spans="1:1">
      <c r="A588" s="293"/>
    </row>
    <row r="589" spans="1:1">
      <c r="A589" s="293"/>
    </row>
    <row r="590" spans="1:1">
      <c r="A590" s="293"/>
    </row>
    <row r="591" spans="1:1">
      <c r="A591" s="293"/>
    </row>
    <row r="592" spans="1:1">
      <c r="A592" s="293"/>
    </row>
    <row r="593" spans="1:1">
      <c r="A593" s="293"/>
    </row>
    <row r="594" spans="1:1">
      <c r="A594" s="293"/>
    </row>
    <row r="595" spans="1:1">
      <c r="A595" s="293"/>
    </row>
    <row r="596" spans="1:1">
      <c r="A596" s="293"/>
    </row>
    <row r="597" spans="1:1">
      <c r="A597" s="293"/>
    </row>
    <row r="598" spans="1:1">
      <c r="A598" s="293"/>
    </row>
    <row r="599" spans="1:1">
      <c r="A599" s="293"/>
    </row>
    <row r="600" spans="1:1">
      <c r="A600" s="293"/>
    </row>
    <row r="601" spans="1:1">
      <c r="A601" s="293"/>
    </row>
    <row r="602" spans="1:1">
      <c r="A602" s="293"/>
    </row>
    <row r="603" spans="1:1">
      <c r="A603" s="293"/>
    </row>
    <row r="604" spans="1:1">
      <c r="A604" s="293"/>
    </row>
    <row r="605" spans="1:1">
      <c r="A605" s="293"/>
    </row>
    <row r="606" spans="1:1">
      <c r="A606" s="293"/>
    </row>
    <row r="607" spans="1:1">
      <c r="A607" s="293"/>
    </row>
    <row r="608" spans="1:1">
      <c r="A608" s="293"/>
    </row>
    <row r="609" spans="1:1">
      <c r="A609" s="293"/>
    </row>
    <row r="610" spans="1:1">
      <c r="A610" s="293"/>
    </row>
    <row r="611" spans="1:1">
      <c r="A611" s="293"/>
    </row>
    <row r="612" spans="1:1">
      <c r="A612" s="293"/>
    </row>
    <row r="613" spans="1:1">
      <c r="A613" s="293"/>
    </row>
    <row r="614" spans="1:1">
      <c r="A614" s="293"/>
    </row>
    <row r="615" spans="1:1">
      <c r="A615" s="293"/>
    </row>
    <row r="616" spans="1:1">
      <c r="A616" s="293"/>
    </row>
    <row r="617" spans="1:1">
      <c r="A617" s="293"/>
    </row>
    <row r="618" spans="1:1">
      <c r="A618" s="293"/>
    </row>
    <row r="619" spans="1:1">
      <c r="A619" s="293"/>
    </row>
    <row r="620" spans="1:1">
      <c r="A620" s="293"/>
    </row>
    <row r="621" spans="1:1">
      <c r="A621" s="293"/>
    </row>
    <row r="622" spans="1:1">
      <c r="A622" s="293"/>
    </row>
    <row r="623" spans="1:1">
      <c r="A623" s="293"/>
    </row>
    <row r="624" spans="1:1">
      <c r="A624" s="293"/>
    </row>
    <row r="625" spans="1:1">
      <c r="A625" s="293"/>
    </row>
    <row r="626" spans="1:1">
      <c r="A626" s="293"/>
    </row>
    <row r="627" spans="1:1">
      <c r="A627" s="293"/>
    </row>
    <row r="628" spans="1:1">
      <c r="A628" s="293"/>
    </row>
    <row r="629" spans="1:1">
      <c r="A629" s="293"/>
    </row>
    <row r="630" spans="1:1">
      <c r="A630" s="293"/>
    </row>
    <row r="631" spans="1:1">
      <c r="A631" s="293"/>
    </row>
    <row r="632" spans="1:1">
      <c r="A632" s="293"/>
    </row>
    <row r="633" spans="1:1">
      <c r="A633" s="293"/>
    </row>
    <row r="634" spans="1:1">
      <c r="A634" s="293"/>
    </row>
    <row r="635" spans="1:1">
      <c r="A635" s="293"/>
    </row>
    <row r="636" spans="1:1">
      <c r="A636" s="293"/>
    </row>
    <row r="637" spans="1:1">
      <c r="A637" s="293"/>
    </row>
    <row r="638" spans="1:1">
      <c r="A638" s="293"/>
    </row>
    <row r="639" spans="1:1">
      <c r="A639" s="293"/>
    </row>
    <row r="640" spans="1:1">
      <c r="A640" s="293"/>
    </row>
    <row r="641" spans="1:1">
      <c r="A641" s="293"/>
    </row>
    <row r="642" spans="1:1">
      <c r="A642" s="293"/>
    </row>
    <row r="643" spans="1:1">
      <c r="A643" s="293"/>
    </row>
    <row r="644" spans="1:1">
      <c r="A644" s="293"/>
    </row>
    <row r="645" spans="1:1">
      <c r="A645" s="293"/>
    </row>
    <row r="646" spans="1:1">
      <c r="A646" s="293"/>
    </row>
    <row r="647" spans="1:1">
      <c r="A647" s="293"/>
    </row>
    <row r="648" spans="1:1">
      <c r="A648" s="293"/>
    </row>
    <row r="649" spans="1:1">
      <c r="A649" s="293"/>
    </row>
    <row r="650" spans="1:1">
      <c r="A650" s="293"/>
    </row>
    <row r="651" spans="1:1">
      <c r="A651" s="293"/>
    </row>
    <row r="652" spans="1:1">
      <c r="A652" s="293"/>
    </row>
    <row r="653" spans="1:1">
      <c r="A653" s="293"/>
    </row>
    <row r="654" spans="1:1">
      <c r="A654" s="293"/>
    </row>
    <row r="655" spans="1:1">
      <c r="A655" s="293"/>
    </row>
    <row r="656" spans="1:1">
      <c r="A656" s="293"/>
    </row>
    <row r="657" spans="1:1">
      <c r="A657" s="293"/>
    </row>
    <row r="658" spans="1:1">
      <c r="A658" s="293"/>
    </row>
    <row r="659" spans="1:1">
      <c r="A659" s="293"/>
    </row>
    <row r="660" spans="1:1">
      <c r="A660" s="293"/>
    </row>
    <row r="661" spans="1:1">
      <c r="A661" s="293"/>
    </row>
    <row r="662" spans="1:1">
      <c r="A662" s="293"/>
    </row>
    <row r="663" spans="1:1">
      <c r="A663" s="293"/>
    </row>
    <row r="664" spans="1:1">
      <c r="A664" s="293"/>
    </row>
    <row r="665" spans="1:1">
      <c r="A665" s="293"/>
    </row>
    <row r="666" spans="1:1">
      <c r="A666" s="293"/>
    </row>
    <row r="667" spans="1:1">
      <c r="A667" s="293"/>
    </row>
    <row r="668" spans="1:1">
      <c r="A668" s="293"/>
    </row>
    <row r="669" spans="1:1">
      <c r="A669" s="293"/>
    </row>
    <row r="670" spans="1:1">
      <c r="A670" s="293"/>
    </row>
    <row r="671" spans="1:1">
      <c r="A671" s="293"/>
    </row>
    <row r="672" spans="1:1">
      <c r="A672" s="293"/>
    </row>
    <row r="673" spans="1:1">
      <c r="A673" s="293"/>
    </row>
    <row r="674" spans="1:1">
      <c r="A674" s="293"/>
    </row>
    <row r="675" spans="1:1">
      <c r="A675" s="293"/>
    </row>
    <row r="676" spans="1:1">
      <c r="A676" s="293"/>
    </row>
    <row r="677" spans="1:1">
      <c r="A677" s="293"/>
    </row>
    <row r="678" spans="1:1">
      <c r="A678" s="293"/>
    </row>
    <row r="679" spans="1:1">
      <c r="A679" s="293"/>
    </row>
    <row r="680" spans="1:1">
      <c r="A680" s="293"/>
    </row>
    <row r="681" spans="1:1">
      <c r="A681" s="293"/>
    </row>
    <row r="682" spans="1:1">
      <c r="A682" s="293"/>
    </row>
    <row r="683" spans="1:1">
      <c r="A683" s="293"/>
    </row>
    <row r="684" spans="1:1">
      <c r="A684" s="293"/>
    </row>
    <row r="685" spans="1:1">
      <c r="A685" s="293"/>
    </row>
    <row r="686" spans="1:1">
      <c r="A686" s="293"/>
    </row>
    <row r="687" spans="1:1">
      <c r="A687" s="293"/>
    </row>
    <row r="688" spans="1:1">
      <c r="A688" s="293"/>
    </row>
    <row r="689" spans="1:1">
      <c r="A689" s="293"/>
    </row>
    <row r="690" spans="1:1">
      <c r="A690" s="293"/>
    </row>
    <row r="691" spans="1:1">
      <c r="A691" s="293"/>
    </row>
    <row r="692" spans="1:1">
      <c r="A692" s="293"/>
    </row>
    <row r="693" spans="1:1">
      <c r="A693" s="293"/>
    </row>
    <row r="694" spans="1:1">
      <c r="A694" s="293"/>
    </row>
    <row r="695" spans="1:1">
      <c r="A695" s="293"/>
    </row>
    <row r="696" spans="1:1">
      <c r="A696" s="293"/>
    </row>
    <row r="697" spans="1:1">
      <c r="A697" s="293"/>
    </row>
    <row r="698" spans="1:1">
      <c r="A698" s="293"/>
    </row>
    <row r="699" spans="1:1">
      <c r="A699" s="293"/>
    </row>
    <row r="700" spans="1:1">
      <c r="A700" s="293"/>
    </row>
    <row r="701" spans="1:1">
      <c r="A701" s="293"/>
    </row>
    <row r="702" spans="1:1">
      <c r="A702" s="293"/>
    </row>
    <row r="703" spans="1:1">
      <c r="A703" s="293"/>
    </row>
    <row r="704" spans="1:1">
      <c r="A704" s="293"/>
    </row>
    <row r="705" spans="1:1">
      <c r="A705" s="293"/>
    </row>
    <row r="706" spans="1:1">
      <c r="A706" s="293"/>
    </row>
    <row r="707" spans="1:1">
      <c r="A707" s="293"/>
    </row>
    <row r="708" spans="1:1">
      <c r="A708" s="293"/>
    </row>
    <row r="709" spans="1:1">
      <c r="A709" s="293"/>
    </row>
    <row r="710" spans="1:1">
      <c r="A710" s="293"/>
    </row>
    <row r="711" spans="1:1">
      <c r="A711" s="293"/>
    </row>
    <row r="712" spans="1:1">
      <c r="A712" s="293"/>
    </row>
    <row r="713" spans="1:1">
      <c r="A713" s="293"/>
    </row>
    <row r="714" spans="1:1">
      <c r="A714" s="293"/>
    </row>
    <row r="715" spans="1:1">
      <c r="A715" s="293"/>
    </row>
    <row r="716" spans="1:1">
      <c r="A716" s="293"/>
    </row>
    <row r="717" spans="1:1">
      <c r="A717" s="293"/>
    </row>
    <row r="718" spans="1:1">
      <c r="A718" s="293"/>
    </row>
    <row r="719" spans="1:1">
      <c r="A719" s="293"/>
    </row>
    <row r="720" spans="1:1">
      <c r="A720" s="293"/>
    </row>
    <row r="721" spans="1:1">
      <c r="A721" s="293"/>
    </row>
    <row r="722" spans="1:1">
      <c r="A722" s="293"/>
    </row>
    <row r="723" spans="1:1">
      <c r="A723" s="293"/>
    </row>
    <row r="724" spans="1:1">
      <c r="A724" s="293"/>
    </row>
    <row r="725" spans="1:1">
      <c r="A725" s="293"/>
    </row>
    <row r="726" spans="1:1">
      <c r="A726" s="293"/>
    </row>
    <row r="727" spans="1:1">
      <c r="A727" s="293"/>
    </row>
    <row r="728" spans="1:1">
      <c r="A728" s="293"/>
    </row>
    <row r="729" spans="1:1">
      <c r="A729" s="293"/>
    </row>
    <row r="730" spans="1:1">
      <c r="A730" s="293"/>
    </row>
    <row r="731" spans="1:1">
      <c r="A731" s="293"/>
    </row>
    <row r="732" spans="1:1">
      <c r="A732" s="293"/>
    </row>
    <row r="733" spans="1:1">
      <c r="A733" s="293"/>
    </row>
    <row r="734" spans="1:1">
      <c r="A734" s="293"/>
    </row>
    <row r="735" spans="1:1">
      <c r="A735" s="293"/>
    </row>
    <row r="736" spans="1:1">
      <c r="A736" s="293"/>
    </row>
    <row r="737" spans="1:1">
      <c r="A737" s="29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374"/>
  <sheetViews>
    <sheetView workbookViewId="0">
      <selection activeCell="G42" sqref="G42"/>
    </sheetView>
  </sheetViews>
  <sheetFormatPr defaultRowHeight="12.75"/>
  <cols>
    <col min="1" max="1" width="11.42578125" customWidth="1"/>
  </cols>
  <sheetData>
    <row r="1" spans="1:4">
      <c r="A1" s="59" t="s">
        <v>299</v>
      </c>
      <c r="D1" t="str">
        <f>IF(Content!$D$1=1,D2,D3)</f>
        <v xml:space="preserve">10 - 2 Year Treasury Yield Spread and Recession Periods </v>
      </c>
    </row>
    <row r="2" spans="1:4" hidden="1">
      <c r="A2" s="59"/>
      <c r="D2" s="1" t="s">
        <v>1161</v>
      </c>
    </row>
    <row r="3" spans="1:4" hidden="1">
      <c r="D3" s="1" t="s">
        <v>1743</v>
      </c>
    </row>
    <row r="4" spans="1:4">
      <c r="A4" s="239">
        <v>32143</v>
      </c>
      <c r="B4" s="240">
        <v>1.04</v>
      </c>
    </row>
    <row r="5" spans="1:4">
      <c r="A5" s="239">
        <v>32174</v>
      </c>
      <c r="B5" s="240">
        <v>1.03</v>
      </c>
    </row>
    <row r="6" spans="1:4">
      <c r="A6" s="239">
        <v>32203</v>
      </c>
      <c r="B6" s="240">
        <v>1.1000000000000001</v>
      </c>
    </row>
    <row r="7" spans="1:4">
      <c r="A7" s="239">
        <v>32234</v>
      </c>
      <c r="B7" s="240">
        <v>1.1299999999999999</v>
      </c>
    </row>
    <row r="8" spans="1:4">
      <c r="A8" s="239">
        <v>32264</v>
      </c>
      <c r="B8" s="240">
        <v>1.0900000000000001</v>
      </c>
    </row>
    <row r="9" spans="1:4">
      <c r="A9" s="239">
        <v>32295</v>
      </c>
      <c r="B9" s="240">
        <v>0.89</v>
      </c>
    </row>
    <row r="10" spans="1:4">
      <c r="A10" s="239">
        <v>32325</v>
      </c>
      <c r="B10" s="240">
        <v>0.78</v>
      </c>
    </row>
    <row r="11" spans="1:4">
      <c r="A11" s="239">
        <v>32356</v>
      </c>
      <c r="B11" s="240">
        <v>0.63</v>
      </c>
    </row>
    <row r="12" spans="1:4">
      <c r="A12" s="239">
        <v>32387</v>
      </c>
      <c r="B12" s="240">
        <v>0.52</v>
      </c>
    </row>
    <row r="13" spans="1:4">
      <c r="A13" s="239">
        <v>32417</v>
      </c>
      <c r="B13" s="240">
        <v>0.45</v>
      </c>
    </row>
    <row r="14" spans="1:4">
      <c r="A14" s="239">
        <v>32448</v>
      </c>
      <c r="B14" s="240">
        <v>0.28999999999999998</v>
      </c>
    </row>
    <row r="15" spans="1:4">
      <c r="A15" s="239">
        <v>32478</v>
      </c>
      <c r="B15" s="240">
        <v>0.02</v>
      </c>
    </row>
    <row r="16" spans="1:4">
      <c r="A16" s="239">
        <v>32509</v>
      </c>
      <c r="B16" s="240">
        <v>-0.09</v>
      </c>
    </row>
    <row r="17" spans="1:13">
      <c r="A17" s="239">
        <v>32540</v>
      </c>
      <c r="B17" s="240">
        <v>-0.2</v>
      </c>
    </row>
    <row r="18" spans="1:13">
      <c r="A18" s="239">
        <v>32568</v>
      </c>
      <c r="B18" s="240">
        <v>-0.32</v>
      </c>
      <c r="D18" t="str">
        <f>IF(Content!$D$1=1,D20,D22)</f>
        <v>Grey field - periods of crisis</v>
      </c>
    </row>
    <row r="19" spans="1:13">
      <c r="A19" s="239">
        <v>32599</v>
      </c>
      <c r="B19" s="240">
        <v>-0.27</v>
      </c>
      <c r="D19" t="str">
        <f>IF(Content!$D$1=1,D21,D23)</f>
        <v>Source: FRED.</v>
      </c>
    </row>
    <row r="20" spans="1:13">
      <c r="A20" s="239">
        <v>32629</v>
      </c>
      <c r="B20" s="240">
        <v>-0.16</v>
      </c>
      <c r="D20" s="2" t="s">
        <v>1162</v>
      </c>
    </row>
    <row r="21" spans="1:13">
      <c r="A21" s="239">
        <v>32660</v>
      </c>
      <c r="B21" s="240">
        <v>-0.13</v>
      </c>
      <c r="D21" s="2" t="s">
        <v>1163</v>
      </c>
      <c r="M21" s="241"/>
    </row>
    <row r="22" spans="1:13">
      <c r="A22" s="239">
        <v>32690</v>
      </c>
      <c r="B22" s="240">
        <v>0.2</v>
      </c>
      <c r="D22" s="2" t="s">
        <v>1164</v>
      </c>
    </row>
    <row r="23" spans="1:13">
      <c r="A23" s="239">
        <v>32721</v>
      </c>
      <c r="B23" s="240">
        <v>-0.03</v>
      </c>
      <c r="D23" s="2" t="s">
        <v>1165</v>
      </c>
    </row>
    <row r="24" spans="1:13">
      <c r="A24" s="239">
        <v>32752</v>
      </c>
      <c r="B24" s="240">
        <v>-0.09</v>
      </c>
    </row>
    <row r="25" spans="1:13">
      <c r="A25" s="239">
        <v>32782</v>
      </c>
      <c r="B25" s="240">
        <v>0.03</v>
      </c>
    </row>
    <row r="26" spans="1:13">
      <c r="A26" s="239">
        <v>32813</v>
      </c>
      <c r="B26" s="240">
        <v>7.0000000000000007E-2</v>
      </c>
    </row>
    <row r="27" spans="1:13">
      <c r="A27" s="239">
        <v>32843</v>
      </c>
      <c r="B27" s="240">
        <v>0.06</v>
      </c>
    </row>
    <row r="28" spans="1:13">
      <c r="A28" s="239">
        <v>32874</v>
      </c>
      <c r="B28" s="240">
        <v>0.12</v>
      </c>
    </row>
    <row r="29" spans="1:13">
      <c r="A29" s="239">
        <v>32905</v>
      </c>
      <c r="B29" s="240">
        <v>0.1</v>
      </c>
    </row>
    <row r="30" spans="1:13">
      <c r="A30" s="239">
        <v>32933</v>
      </c>
      <c r="B30" s="240">
        <v>-0.04</v>
      </c>
    </row>
    <row r="31" spans="1:13">
      <c r="A31" s="239">
        <v>32964</v>
      </c>
      <c r="B31" s="240">
        <v>7.0000000000000007E-2</v>
      </c>
    </row>
    <row r="32" spans="1:13">
      <c r="A32" s="239">
        <v>32994</v>
      </c>
      <c r="B32" s="240">
        <v>0.12</v>
      </c>
    </row>
    <row r="33" spans="1:2">
      <c r="A33" s="239">
        <v>33025</v>
      </c>
      <c r="B33" s="240">
        <v>0.13</v>
      </c>
    </row>
    <row r="34" spans="1:2">
      <c r="A34" s="239">
        <v>33055</v>
      </c>
      <c r="B34" s="240">
        <v>0.31</v>
      </c>
    </row>
    <row r="35" spans="1:2">
      <c r="A35" s="239">
        <v>33086</v>
      </c>
      <c r="B35" s="240">
        <v>0.69</v>
      </c>
    </row>
    <row r="36" spans="1:2">
      <c r="A36" s="239">
        <v>33117</v>
      </c>
      <c r="B36" s="240">
        <v>0.81</v>
      </c>
    </row>
    <row r="37" spans="1:2">
      <c r="A37" s="239">
        <v>33147</v>
      </c>
      <c r="B37" s="240">
        <v>0.84</v>
      </c>
    </row>
    <row r="38" spans="1:2">
      <c r="A38" s="239">
        <v>33178</v>
      </c>
      <c r="B38" s="240">
        <v>0.79</v>
      </c>
    </row>
    <row r="39" spans="1:2">
      <c r="A39" s="239">
        <v>33208</v>
      </c>
      <c r="B39" s="240">
        <v>0.77</v>
      </c>
    </row>
    <row r="40" spans="1:2">
      <c r="A40" s="239">
        <v>33239</v>
      </c>
      <c r="B40" s="240">
        <v>0.96</v>
      </c>
    </row>
    <row r="41" spans="1:2">
      <c r="A41" s="239">
        <v>33270</v>
      </c>
      <c r="B41" s="240">
        <v>0.98</v>
      </c>
    </row>
    <row r="42" spans="1:2">
      <c r="A42" s="239">
        <v>33298</v>
      </c>
      <c r="B42" s="240">
        <v>1.01</v>
      </c>
    </row>
    <row r="43" spans="1:2">
      <c r="A43" s="239">
        <v>33329</v>
      </c>
      <c r="B43" s="240">
        <v>1.0900000000000001</v>
      </c>
    </row>
    <row r="44" spans="1:2">
      <c r="A44" s="239">
        <v>33359</v>
      </c>
      <c r="B44" s="240">
        <v>1.29</v>
      </c>
    </row>
    <row r="45" spans="1:2">
      <c r="A45" s="239">
        <v>33390</v>
      </c>
      <c r="B45" s="240">
        <v>1.32</v>
      </c>
    </row>
    <row r="46" spans="1:2">
      <c r="A46" s="239">
        <v>33420</v>
      </c>
      <c r="B46" s="240">
        <v>1.35</v>
      </c>
    </row>
    <row r="47" spans="1:2">
      <c r="A47" s="239">
        <v>33451</v>
      </c>
      <c r="B47" s="240">
        <v>1.47</v>
      </c>
    </row>
    <row r="48" spans="1:2">
      <c r="A48" s="239">
        <v>33482</v>
      </c>
      <c r="B48" s="240">
        <v>1.47</v>
      </c>
    </row>
    <row r="49" spans="1:2">
      <c r="A49" s="239">
        <v>33512</v>
      </c>
      <c r="B49" s="240">
        <v>1.62</v>
      </c>
    </row>
    <row r="50" spans="1:2">
      <c r="A50" s="239">
        <v>33543</v>
      </c>
      <c r="B50" s="240">
        <v>1.86</v>
      </c>
    </row>
    <row r="51" spans="1:2">
      <c r="A51" s="239">
        <v>33573</v>
      </c>
      <c r="B51" s="240">
        <v>2.06</v>
      </c>
    </row>
    <row r="52" spans="1:2">
      <c r="A52" s="239">
        <v>33604</v>
      </c>
      <c r="B52" s="240">
        <v>2.0699999999999998</v>
      </c>
    </row>
    <row r="53" spans="1:2">
      <c r="A53" s="239">
        <v>33635</v>
      </c>
      <c r="B53" s="240">
        <v>2.13</v>
      </c>
    </row>
    <row r="54" spans="1:2">
      <c r="A54" s="239">
        <v>33664</v>
      </c>
      <c r="B54" s="240">
        <v>1.85</v>
      </c>
    </row>
    <row r="55" spans="1:2">
      <c r="A55" s="239">
        <v>33695</v>
      </c>
      <c r="B55" s="240">
        <v>2.14</v>
      </c>
    </row>
    <row r="56" spans="1:2">
      <c r="A56" s="239">
        <v>33725</v>
      </c>
      <c r="B56" s="240">
        <v>2.16</v>
      </c>
    </row>
    <row r="57" spans="1:2">
      <c r="A57" s="239">
        <v>33756</v>
      </c>
      <c r="B57" s="240">
        <v>2.21</v>
      </c>
    </row>
    <row r="58" spans="1:2">
      <c r="A58" s="239">
        <v>33786</v>
      </c>
      <c r="B58" s="240">
        <v>2.48</v>
      </c>
    </row>
    <row r="59" spans="1:2">
      <c r="A59" s="239">
        <v>33817</v>
      </c>
      <c r="B59" s="240">
        <v>2.4</v>
      </c>
    </row>
    <row r="60" spans="1:2">
      <c r="A60" s="239">
        <v>33848</v>
      </c>
      <c r="B60" s="240">
        <v>2.5299999999999998</v>
      </c>
    </row>
    <row r="61" spans="1:2">
      <c r="A61" s="239">
        <v>33878</v>
      </c>
      <c r="B61" s="240">
        <v>2.5099999999999998</v>
      </c>
    </row>
    <row r="62" spans="1:2">
      <c r="A62" s="239">
        <v>33909</v>
      </c>
      <c r="B62" s="240">
        <v>2.29</v>
      </c>
    </row>
    <row r="63" spans="1:2">
      <c r="A63" s="239">
        <v>33939</v>
      </c>
      <c r="B63" s="240">
        <v>2.1</v>
      </c>
    </row>
    <row r="64" spans="1:2">
      <c r="A64" s="239">
        <v>33970</v>
      </c>
      <c r="B64" s="240">
        <v>2.21</v>
      </c>
    </row>
    <row r="65" spans="1:2">
      <c r="A65" s="239">
        <v>34001</v>
      </c>
      <c r="B65" s="240">
        <v>2.16</v>
      </c>
    </row>
    <row r="66" spans="1:2">
      <c r="A66" s="239">
        <v>34029</v>
      </c>
      <c r="B66" s="240">
        <v>2.0299999999999998</v>
      </c>
    </row>
    <row r="67" spans="1:2">
      <c r="A67" s="239">
        <v>34060</v>
      </c>
      <c r="B67" s="240">
        <v>2.13</v>
      </c>
    </row>
    <row r="68" spans="1:2">
      <c r="A68" s="239">
        <v>34090</v>
      </c>
      <c r="B68" s="240">
        <v>2.06</v>
      </c>
    </row>
    <row r="69" spans="1:2">
      <c r="A69" s="239">
        <v>34121</v>
      </c>
      <c r="B69" s="240">
        <v>1.8</v>
      </c>
    </row>
    <row r="70" spans="1:2">
      <c r="A70" s="239">
        <v>34151</v>
      </c>
      <c r="B70" s="240">
        <v>1.74</v>
      </c>
    </row>
    <row r="71" spans="1:2">
      <c r="A71" s="239">
        <v>34182</v>
      </c>
      <c r="B71" s="240">
        <v>1.68</v>
      </c>
    </row>
    <row r="72" spans="1:2">
      <c r="A72" s="239">
        <v>34213</v>
      </c>
      <c r="B72" s="240">
        <v>1.51</v>
      </c>
    </row>
    <row r="73" spans="1:2">
      <c r="A73" s="239">
        <v>34243</v>
      </c>
      <c r="B73" s="240">
        <v>1.46</v>
      </c>
    </row>
    <row r="74" spans="1:2">
      <c r="A74" s="239">
        <v>34274</v>
      </c>
      <c r="B74" s="240">
        <v>1.56</v>
      </c>
    </row>
    <row r="75" spans="1:2">
      <c r="A75" s="239">
        <v>34304</v>
      </c>
      <c r="B75" s="240">
        <v>1.56</v>
      </c>
    </row>
    <row r="76" spans="1:2">
      <c r="A76" s="239">
        <v>34335</v>
      </c>
      <c r="B76" s="240">
        <v>1.61</v>
      </c>
    </row>
    <row r="77" spans="1:2">
      <c r="A77" s="239">
        <v>34366</v>
      </c>
      <c r="B77" s="240">
        <v>1.5</v>
      </c>
    </row>
    <row r="78" spans="1:2">
      <c r="A78" s="239">
        <v>34394</v>
      </c>
      <c r="B78" s="240">
        <v>1.48</v>
      </c>
    </row>
    <row r="79" spans="1:2">
      <c r="A79" s="239">
        <v>34425</v>
      </c>
      <c r="B79" s="240">
        <v>1.42</v>
      </c>
    </row>
    <row r="80" spans="1:2">
      <c r="A80" s="239">
        <v>34455</v>
      </c>
      <c r="B80" s="240">
        <v>1.21</v>
      </c>
    </row>
    <row r="81" spans="1:2">
      <c r="A81" s="239">
        <v>34486</v>
      </c>
      <c r="B81" s="240">
        <v>1.17</v>
      </c>
    </row>
    <row r="82" spans="1:2">
      <c r="A82" s="239">
        <v>34516</v>
      </c>
      <c r="B82" s="240">
        <v>1.17</v>
      </c>
    </row>
    <row r="83" spans="1:2">
      <c r="A83" s="239">
        <v>34547</v>
      </c>
      <c r="B83" s="240">
        <v>1.06</v>
      </c>
    </row>
    <row r="84" spans="1:2">
      <c r="A84" s="239">
        <v>34578</v>
      </c>
      <c r="B84" s="240">
        <v>1.07</v>
      </c>
    </row>
    <row r="85" spans="1:2">
      <c r="A85" s="239">
        <v>34608</v>
      </c>
      <c r="B85" s="240">
        <v>1.01</v>
      </c>
    </row>
    <row r="86" spans="1:2">
      <c r="A86" s="239">
        <v>34639</v>
      </c>
      <c r="B86" s="240">
        <v>0.81</v>
      </c>
    </row>
    <row r="87" spans="1:2">
      <c r="A87" s="239">
        <v>34669</v>
      </c>
      <c r="B87" s="240">
        <v>0.22</v>
      </c>
    </row>
    <row r="88" spans="1:2">
      <c r="A88" s="239">
        <v>34700</v>
      </c>
      <c r="B88" s="240">
        <v>0.27</v>
      </c>
    </row>
    <row r="89" spans="1:2">
      <c r="A89" s="239">
        <v>34731</v>
      </c>
      <c r="B89" s="240">
        <v>0.36</v>
      </c>
    </row>
    <row r="90" spans="1:2">
      <c r="A90" s="239">
        <v>34759</v>
      </c>
      <c r="B90" s="240">
        <v>0.42</v>
      </c>
    </row>
    <row r="91" spans="1:2">
      <c r="A91" s="239">
        <v>34790</v>
      </c>
      <c r="B91" s="240">
        <v>0.49</v>
      </c>
    </row>
    <row r="92" spans="1:2">
      <c r="A92" s="239">
        <v>34820</v>
      </c>
      <c r="B92" s="240">
        <v>0.46</v>
      </c>
    </row>
    <row r="93" spans="1:2">
      <c r="A93" s="239">
        <v>34851</v>
      </c>
      <c r="B93" s="240">
        <v>0.45</v>
      </c>
    </row>
    <row r="94" spans="1:2">
      <c r="A94" s="239">
        <v>34881</v>
      </c>
      <c r="B94" s="240">
        <v>0.5</v>
      </c>
    </row>
    <row r="95" spans="1:2">
      <c r="A95" s="239">
        <v>34912</v>
      </c>
      <c r="B95" s="240">
        <v>0.51</v>
      </c>
    </row>
    <row r="96" spans="1:2">
      <c r="A96" s="239">
        <v>34943</v>
      </c>
      <c r="B96" s="240">
        <v>0.39</v>
      </c>
    </row>
    <row r="97" spans="1:2">
      <c r="A97" s="239">
        <v>34973</v>
      </c>
      <c r="B97" s="240">
        <v>0.34</v>
      </c>
    </row>
    <row r="98" spans="1:2">
      <c r="A98" s="239">
        <v>35004</v>
      </c>
      <c r="B98" s="240">
        <v>0.45</v>
      </c>
    </row>
    <row r="99" spans="1:2">
      <c r="A99" s="239">
        <v>35034</v>
      </c>
      <c r="B99" s="240">
        <v>0.39</v>
      </c>
    </row>
    <row r="100" spans="1:2">
      <c r="A100" s="239">
        <v>35065</v>
      </c>
      <c r="B100" s="240">
        <v>0.54</v>
      </c>
    </row>
    <row r="101" spans="1:2">
      <c r="A101" s="239">
        <v>35096</v>
      </c>
      <c r="B101" s="240">
        <v>0.78</v>
      </c>
    </row>
    <row r="102" spans="1:2">
      <c r="A102" s="239">
        <v>35125</v>
      </c>
      <c r="B102" s="240">
        <v>0.61</v>
      </c>
    </row>
    <row r="103" spans="1:2">
      <c r="A103" s="239">
        <v>35156</v>
      </c>
      <c r="B103" s="240">
        <v>0.55000000000000004</v>
      </c>
    </row>
    <row r="104" spans="1:2">
      <c r="A104" s="239">
        <v>35186</v>
      </c>
      <c r="B104" s="240">
        <v>0.64</v>
      </c>
    </row>
    <row r="105" spans="1:2">
      <c r="A105" s="239">
        <v>35217</v>
      </c>
      <c r="B105" s="240">
        <v>0.61</v>
      </c>
    </row>
    <row r="106" spans="1:2">
      <c r="A106" s="239">
        <v>35247</v>
      </c>
      <c r="B106" s="240">
        <v>0.6</v>
      </c>
    </row>
    <row r="107" spans="1:2">
      <c r="A107" s="239">
        <v>35278</v>
      </c>
      <c r="B107" s="240">
        <v>0.61</v>
      </c>
    </row>
    <row r="108" spans="1:2">
      <c r="A108" s="239">
        <v>35309</v>
      </c>
      <c r="B108" s="240">
        <v>0.6</v>
      </c>
    </row>
    <row r="109" spans="1:2">
      <c r="A109" s="239">
        <v>35339</v>
      </c>
      <c r="B109" s="240">
        <v>0.62</v>
      </c>
    </row>
    <row r="110" spans="1:2">
      <c r="A110" s="239">
        <v>35370</v>
      </c>
      <c r="B110" s="240">
        <v>0.5</v>
      </c>
    </row>
    <row r="111" spans="1:2">
      <c r="A111" s="239">
        <v>35400</v>
      </c>
      <c r="B111" s="240">
        <v>0.52</v>
      </c>
    </row>
    <row r="112" spans="1:2">
      <c r="A112" s="239">
        <v>35431</v>
      </c>
      <c r="B112" s="240">
        <v>0.56999999999999995</v>
      </c>
    </row>
    <row r="113" spans="1:2">
      <c r="A113" s="239">
        <v>35462</v>
      </c>
      <c r="B113" s="240">
        <v>0.52</v>
      </c>
    </row>
    <row r="114" spans="1:2">
      <c r="A114" s="239">
        <v>35490</v>
      </c>
      <c r="B114" s="240">
        <v>0.47</v>
      </c>
    </row>
    <row r="115" spans="1:2">
      <c r="A115" s="239">
        <v>35521</v>
      </c>
      <c r="B115" s="240">
        <v>0.44</v>
      </c>
    </row>
    <row r="116" spans="1:2">
      <c r="A116" s="239">
        <v>35551</v>
      </c>
      <c r="B116" s="240">
        <v>0.43</v>
      </c>
    </row>
    <row r="117" spans="1:2">
      <c r="A117" s="239">
        <v>35582</v>
      </c>
      <c r="B117" s="240">
        <v>0.4</v>
      </c>
    </row>
    <row r="118" spans="1:2">
      <c r="A118" s="239">
        <v>35612</v>
      </c>
      <c r="B118" s="240">
        <v>0.33</v>
      </c>
    </row>
    <row r="119" spans="1:2">
      <c r="A119" s="239">
        <v>35643</v>
      </c>
      <c r="B119" s="240">
        <v>0.36</v>
      </c>
    </row>
    <row r="120" spans="1:2">
      <c r="A120" s="239">
        <v>35674</v>
      </c>
      <c r="B120" s="240">
        <v>0.33</v>
      </c>
    </row>
    <row r="121" spans="1:2">
      <c r="A121" s="239">
        <v>35704</v>
      </c>
      <c r="B121" s="240">
        <v>0.26</v>
      </c>
    </row>
    <row r="122" spans="1:2">
      <c r="A122" s="239">
        <v>35735</v>
      </c>
      <c r="B122" s="240">
        <v>0.17</v>
      </c>
    </row>
    <row r="123" spans="1:2">
      <c r="A123" s="239">
        <v>35765</v>
      </c>
      <c r="B123" s="240">
        <v>0.09</v>
      </c>
    </row>
    <row r="124" spans="1:2">
      <c r="A124" s="239">
        <v>35796</v>
      </c>
      <c r="B124" s="240">
        <v>0.18</v>
      </c>
    </row>
    <row r="125" spans="1:2">
      <c r="A125" s="239">
        <v>35827</v>
      </c>
      <c r="B125" s="240">
        <v>0.15</v>
      </c>
    </row>
    <row r="126" spans="1:2">
      <c r="A126" s="239">
        <v>35855</v>
      </c>
      <c r="B126" s="240">
        <v>0.09</v>
      </c>
    </row>
    <row r="127" spans="1:2">
      <c r="A127" s="239">
        <v>35886</v>
      </c>
      <c r="B127" s="240">
        <v>0.08</v>
      </c>
    </row>
    <row r="128" spans="1:2">
      <c r="A128" s="239">
        <v>35916</v>
      </c>
      <c r="B128" s="240">
        <v>0.06</v>
      </c>
    </row>
    <row r="129" spans="1:2">
      <c r="A129" s="239">
        <v>35947</v>
      </c>
      <c r="B129" s="240">
        <v>-0.02</v>
      </c>
    </row>
    <row r="130" spans="1:2">
      <c r="A130" s="239">
        <v>35977</v>
      </c>
      <c r="B130" s="240">
        <v>0</v>
      </c>
    </row>
    <row r="131" spans="1:2">
      <c r="A131" s="239">
        <v>36008</v>
      </c>
      <c r="B131" s="240">
        <v>7.0000000000000007E-2</v>
      </c>
    </row>
    <row r="132" spans="1:2">
      <c r="A132" s="239">
        <v>36039</v>
      </c>
      <c r="B132" s="240">
        <v>0.14000000000000001</v>
      </c>
    </row>
    <row r="133" spans="1:2">
      <c r="A133" s="239">
        <v>36069</v>
      </c>
      <c r="B133" s="240">
        <v>0.44</v>
      </c>
    </row>
    <row r="134" spans="1:2">
      <c r="A134" s="239">
        <v>36100</v>
      </c>
      <c r="B134" s="240">
        <v>0.28999999999999998</v>
      </c>
    </row>
    <row r="135" spans="1:2">
      <c r="A135" s="239">
        <v>36130</v>
      </c>
      <c r="B135" s="240">
        <v>0.14000000000000001</v>
      </c>
    </row>
    <row r="136" spans="1:2">
      <c r="A136" s="239">
        <v>36161</v>
      </c>
      <c r="B136" s="240">
        <v>0.1</v>
      </c>
    </row>
    <row r="137" spans="1:2">
      <c r="A137" s="239">
        <v>36192</v>
      </c>
      <c r="B137" s="240">
        <v>0.12</v>
      </c>
    </row>
    <row r="138" spans="1:2">
      <c r="A138" s="239">
        <v>36220</v>
      </c>
      <c r="B138" s="240">
        <v>0.18</v>
      </c>
    </row>
    <row r="139" spans="1:2">
      <c r="A139" s="239">
        <v>36251</v>
      </c>
      <c r="B139" s="240">
        <v>0.2</v>
      </c>
    </row>
    <row r="140" spans="1:2">
      <c r="A140" s="239">
        <v>36281</v>
      </c>
      <c r="B140" s="240">
        <v>0.28999999999999998</v>
      </c>
    </row>
    <row r="141" spans="1:2">
      <c r="A141" s="239">
        <v>36312</v>
      </c>
      <c r="B141" s="240">
        <v>0.28000000000000003</v>
      </c>
    </row>
    <row r="142" spans="1:2">
      <c r="A142" s="239">
        <v>36342</v>
      </c>
      <c r="B142" s="240">
        <v>0.24</v>
      </c>
    </row>
    <row r="143" spans="1:2">
      <c r="A143" s="239">
        <v>36373</v>
      </c>
      <c r="B143" s="240">
        <v>0.26</v>
      </c>
    </row>
    <row r="144" spans="1:2">
      <c r="A144" s="239">
        <v>36404</v>
      </c>
      <c r="B144" s="240">
        <v>0.26</v>
      </c>
    </row>
    <row r="145" spans="1:2">
      <c r="A145" s="239">
        <v>36434</v>
      </c>
      <c r="B145" s="240">
        <v>0.25</v>
      </c>
    </row>
    <row r="146" spans="1:2">
      <c r="A146" s="239">
        <v>36465</v>
      </c>
      <c r="B146" s="240">
        <v>0.17</v>
      </c>
    </row>
    <row r="147" spans="1:2">
      <c r="A147" s="239">
        <v>36495</v>
      </c>
      <c r="B147" s="240">
        <v>0.18</v>
      </c>
    </row>
    <row r="148" spans="1:2">
      <c r="A148" s="239">
        <v>36526</v>
      </c>
      <c r="B148" s="240">
        <v>0.22</v>
      </c>
    </row>
    <row r="149" spans="1:2">
      <c r="A149" s="239">
        <v>36557</v>
      </c>
      <c r="B149" s="240">
        <v>-0.09</v>
      </c>
    </row>
    <row r="150" spans="1:2">
      <c r="A150" s="239">
        <v>36586</v>
      </c>
      <c r="B150" s="240">
        <v>-0.27</v>
      </c>
    </row>
    <row r="151" spans="1:2">
      <c r="A151" s="239">
        <v>36617</v>
      </c>
      <c r="B151" s="240">
        <v>-0.41</v>
      </c>
    </row>
    <row r="152" spans="1:2">
      <c r="A152" s="239">
        <v>36647</v>
      </c>
      <c r="B152" s="240">
        <v>-0.37</v>
      </c>
    </row>
    <row r="153" spans="1:2">
      <c r="A153" s="239">
        <v>36678</v>
      </c>
      <c r="B153" s="240">
        <v>-0.38</v>
      </c>
    </row>
    <row r="154" spans="1:2">
      <c r="A154" s="239">
        <v>36708</v>
      </c>
      <c r="B154" s="240">
        <v>-0.28999999999999998</v>
      </c>
    </row>
    <row r="155" spans="1:2">
      <c r="A155" s="239">
        <v>36739</v>
      </c>
      <c r="B155" s="240">
        <v>-0.4</v>
      </c>
    </row>
    <row r="156" spans="1:2">
      <c r="A156" s="239">
        <v>36770</v>
      </c>
      <c r="B156" s="240">
        <v>-0.28000000000000003</v>
      </c>
    </row>
    <row r="157" spans="1:2">
      <c r="A157" s="239">
        <v>36800</v>
      </c>
      <c r="B157" s="240">
        <v>-0.17</v>
      </c>
    </row>
    <row r="158" spans="1:2">
      <c r="A158" s="239">
        <v>36831</v>
      </c>
      <c r="B158" s="240">
        <v>-0.16</v>
      </c>
    </row>
    <row r="159" spans="1:2">
      <c r="A159" s="239">
        <v>36861</v>
      </c>
      <c r="B159" s="240">
        <v>-0.11</v>
      </c>
    </row>
    <row r="160" spans="1:2">
      <c r="A160" s="239">
        <v>36892</v>
      </c>
      <c r="B160" s="240">
        <v>0.4</v>
      </c>
    </row>
    <row r="161" spans="1:2">
      <c r="A161" s="239">
        <v>36923</v>
      </c>
      <c r="B161" s="240">
        <v>0.44</v>
      </c>
    </row>
    <row r="162" spans="1:2">
      <c r="A162" s="239">
        <v>36951</v>
      </c>
      <c r="B162" s="240">
        <v>0.55000000000000004</v>
      </c>
    </row>
    <row r="163" spans="1:2">
      <c r="A163" s="239">
        <v>36982</v>
      </c>
      <c r="B163" s="240">
        <v>0.91</v>
      </c>
    </row>
    <row r="164" spans="1:2">
      <c r="A164" s="239">
        <v>37012</v>
      </c>
      <c r="B164" s="240">
        <v>1.1299999999999999</v>
      </c>
    </row>
    <row r="165" spans="1:2">
      <c r="A165" s="239">
        <v>37043</v>
      </c>
      <c r="B165" s="240">
        <v>1.2</v>
      </c>
    </row>
    <row r="166" spans="1:2">
      <c r="A166" s="239">
        <v>37073</v>
      </c>
      <c r="B166" s="240">
        <v>1.2</v>
      </c>
    </row>
    <row r="167" spans="1:2">
      <c r="A167" s="239">
        <v>37104</v>
      </c>
      <c r="B167" s="240">
        <v>1.21</v>
      </c>
    </row>
    <row r="168" spans="1:2">
      <c r="A168" s="239">
        <v>37135</v>
      </c>
      <c r="B168" s="240">
        <v>1.61</v>
      </c>
    </row>
    <row r="169" spans="1:2">
      <c r="A169" s="239">
        <v>37165</v>
      </c>
      <c r="B169" s="240">
        <v>1.84</v>
      </c>
    </row>
    <row r="170" spans="1:2">
      <c r="A170" s="239">
        <v>37196</v>
      </c>
      <c r="B170" s="240">
        <v>1.87</v>
      </c>
    </row>
    <row r="171" spans="1:2">
      <c r="A171" s="239">
        <v>37226</v>
      </c>
      <c r="B171" s="240">
        <v>1.98</v>
      </c>
    </row>
    <row r="172" spans="1:2">
      <c r="A172" s="239">
        <v>37257</v>
      </c>
      <c r="B172" s="240">
        <v>2.0099999999999998</v>
      </c>
    </row>
    <row r="173" spans="1:2">
      <c r="A173" s="239">
        <v>37288</v>
      </c>
      <c r="B173" s="240">
        <v>1.89</v>
      </c>
    </row>
    <row r="174" spans="1:2">
      <c r="A174" s="239">
        <v>37316</v>
      </c>
      <c r="B174" s="240">
        <v>1.72</v>
      </c>
    </row>
    <row r="175" spans="1:2">
      <c r="A175" s="239">
        <v>37347</v>
      </c>
      <c r="B175" s="240">
        <v>1.79</v>
      </c>
    </row>
    <row r="176" spans="1:2">
      <c r="A176" s="239">
        <v>37377</v>
      </c>
      <c r="B176" s="240">
        <v>1.9</v>
      </c>
    </row>
    <row r="177" spans="1:2">
      <c r="A177" s="239">
        <v>37408</v>
      </c>
      <c r="B177" s="240">
        <v>1.94</v>
      </c>
    </row>
    <row r="178" spans="1:2">
      <c r="A178" s="239">
        <v>37438</v>
      </c>
      <c r="B178" s="240">
        <v>2.09</v>
      </c>
    </row>
    <row r="179" spans="1:2">
      <c r="A179" s="239">
        <v>37469</v>
      </c>
      <c r="B179" s="240">
        <v>2.13</v>
      </c>
    </row>
    <row r="180" spans="1:2">
      <c r="A180" s="239">
        <v>37500</v>
      </c>
      <c r="B180" s="240">
        <v>1.87</v>
      </c>
    </row>
    <row r="181" spans="1:2">
      <c r="A181" s="239">
        <v>37530</v>
      </c>
      <c r="B181" s="240">
        <v>2.0299999999999998</v>
      </c>
    </row>
    <row r="182" spans="1:2">
      <c r="A182" s="239">
        <v>37561</v>
      </c>
      <c r="B182" s="240">
        <v>2.13</v>
      </c>
    </row>
    <row r="183" spans="1:2">
      <c r="A183" s="239">
        <v>37591</v>
      </c>
      <c r="B183" s="240">
        <v>2.19</v>
      </c>
    </row>
    <row r="184" spans="1:2">
      <c r="A184" s="239">
        <v>37622</v>
      </c>
      <c r="B184" s="240">
        <v>2.31</v>
      </c>
    </row>
    <row r="185" spans="1:2">
      <c r="A185" s="239">
        <v>37653</v>
      </c>
      <c r="B185" s="240">
        <v>2.27</v>
      </c>
    </row>
    <row r="186" spans="1:2">
      <c r="A186" s="239">
        <v>37681</v>
      </c>
      <c r="B186" s="240">
        <v>2.2400000000000002</v>
      </c>
    </row>
    <row r="187" spans="1:2">
      <c r="A187" s="239">
        <v>37712</v>
      </c>
      <c r="B187" s="240">
        <v>2.34</v>
      </c>
    </row>
    <row r="188" spans="1:2">
      <c r="A188" s="239">
        <v>37742</v>
      </c>
      <c r="B188" s="240">
        <v>2.15</v>
      </c>
    </row>
    <row r="189" spans="1:2">
      <c r="A189" s="239">
        <v>37773</v>
      </c>
      <c r="B189" s="240">
        <v>2.1</v>
      </c>
    </row>
    <row r="190" spans="1:2">
      <c r="A190" s="239">
        <v>37803</v>
      </c>
      <c r="B190" s="240">
        <v>2.5099999999999998</v>
      </c>
    </row>
    <row r="191" spans="1:2">
      <c r="A191" s="239">
        <v>37834</v>
      </c>
      <c r="B191" s="240">
        <v>2.59</v>
      </c>
    </row>
    <row r="192" spans="1:2">
      <c r="A192" s="239">
        <v>37865</v>
      </c>
      <c r="B192" s="240">
        <v>2.56</v>
      </c>
    </row>
    <row r="193" spans="1:2">
      <c r="A193" s="239">
        <v>37895</v>
      </c>
      <c r="B193" s="240">
        <v>2.54</v>
      </c>
    </row>
    <row r="194" spans="1:2">
      <c r="A194" s="239">
        <v>37926</v>
      </c>
      <c r="B194" s="240">
        <v>2.37</v>
      </c>
    </row>
    <row r="195" spans="1:2">
      <c r="A195" s="239">
        <v>37956</v>
      </c>
      <c r="B195" s="240">
        <v>2.36</v>
      </c>
    </row>
    <row r="196" spans="1:2">
      <c r="A196" s="239">
        <v>37987</v>
      </c>
      <c r="B196" s="240">
        <v>2.39</v>
      </c>
    </row>
    <row r="197" spans="1:2">
      <c r="A197" s="239">
        <v>38018</v>
      </c>
      <c r="B197" s="240">
        <v>2.34</v>
      </c>
    </row>
    <row r="198" spans="1:2">
      <c r="A198" s="239">
        <v>38047</v>
      </c>
      <c r="B198" s="240">
        <v>2.25</v>
      </c>
    </row>
    <row r="199" spans="1:2">
      <c r="A199" s="239">
        <v>38078</v>
      </c>
      <c r="B199" s="240">
        <v>2.2799999999999998</v>
      </c>
    </row>
    <row r="200" spans="1:2">
      <c r="A200" s="239">
        <v>38108</v>
      </c>
      <c r="B200" s="240">
        <v>2.19</v>
      </c>
    </row>
    <row r="201" spans="1:2">
      <c r="A201" s="239">
        <v>38139</v>
      </c>
      <c r="B201" s="240">
        <v>1.97</v>
      </c>
    </row>
    <row r="202" spans="1:2">
      <c r="A202" s="239">
        <v>38169</v>
      </c>
      <c r="B202" s="240">
        <v>1.86</v>
      </c>
    </row>
    <row r="203" spans="1:2">
      <c r="A203" s="239">
        <v>38200</v>
      </c>
      <c r="B203" s="240">
        <v>1.77</v>
      </c>
    </row>
    <row r="204" spans="1:2">
      <c r="A204" s="239">
        <v>38231</v>
      </c>
      <c r="B204" s="240">
        <v>1.6</v>
      </c>
    </row>
    <row r="205" spans="1:2">
      <c r="A205" s="239">
        <v>38261</v>
      </c>
      <c r="B205" s="240">
        <v>1.52</v>
      </c>
    </row>
    <row r="206" spans="1:2">
      <c r="A206" s="239">
        <v>38292</v>
      </c>
      <c r="B206" s="240">
        <v>1.34</v>
      </c>
    </row>
    <row r="207" spans="1:2">
      <c r="A207" s="239">
        <v>38322</v>
      </c>
      <c r="B207" s="240">
        <v>1.22</v>
      </c>
    </row>
    <row r="208" spans="1:2">
      <c r="A208" s="239">
        <v>38353</v>
      </c>
      <c r="B208" s="240">
        <v>1</v>
      </c>
    </row>
    <row r="209" spans="1:2">
      <c r="A209" s="239">
        <v>38384</v>
      </c>
      <c r="B209" s="240">
        <v>0.79</v>
      </c>
    </row>
    <row r="210" spans="1:2">
      <c r="A210" s="239">
        <v>38412</v>
      </c>
      <c r="B210" s="240">
        <v>0.77</v>
      </c>
    </row>
    <row r="211" spans="1:2">
      <c r="A211" s="239">
        <v>38443</v>
      </c>
      <c r="B211" s="240">
        <v>0.69</v>
      </c>
    </row>
    <row r="212" spans="1:2">
      <c r="A212" s="239">
        <v>38473</v>
      </c>
      <c r="B212" s="240">
        <v>0.5</v>
      </c>
    </row>
    <row r="213" spans="1:2">
      <c r="A213" s="239">
        <v>38504</v>
      </c>
      <c r="B213" s="240">
        <v>0.36</v>
      </c>
    </row>
    <row r="214" spans="1:2">
      <c r="A214" s="239">
        <v>38534</v>
      </c>
      <c r="B214" s="240">
        <v>0.31</v>
      </c>
    </row>
    <row r="215" spans="1:2">
      <c r="A215" s="239">
        <v>38565</v>
      </c>
      <c r="B215" s="240">
        <v>0.22</v>
      </c>
    </row>
    <row r="216" spans="1:2">
      <c r="A216" s="239">
        <v>38596</v>
      </c>
      <c r="B216" s="240">
        <v>0.25</v>
      </c>
    </row>
    <row r="217" spans="1:2">
      <c r="A217" s="239">
        <v>38626</v>
      </c>
      <c r="B217" s="240">
        <v>0.19</v>
      </c>
    </row>
    <row r="218" spans="1:2">
      <c r="A218" s="239">
        <v>38657</v>
      </c>
      <c r="B218" s="240">
        <v>0.12</v>
      </c>
    </row>
    <row r="219" spans="1:2">
      <c r="A219" s="239">
        <v>38687</v>
      </c>
      <c r="B219" s="240">
        <v>7.0000000000000007E-2</v>
      </c>
    </row>
    <row r="220" spans="1:2">
      <c r="A220" s="239">
        <v>38718</v>
      </c>
      <c r="B220" s="240">
        <v>0.02</v>
      </c>
    </row>
    <row r="221" spans="1:2">
      <c r="A221" s="239">
        <v>38749</v>
      </c>
      <c r="B221" s="240">
        <v>-0.1</v>
      </c>
    </row>
    <row r="222" spans="1:2">
      <c r="A222" s="239">
        <v>38777</v>
      </c>
      <c r="B222" s="240">
        <v>-0.01</v>
      </c>
    </row>
    <row r="223" spans="1:2">
      <c r="A223" s="239">
        <v>38808</v>
      </c>
      <c r="B223" s="240">
        <v>0.1</v>
      </c>
    </row>
    <row r="224" spans="1:2">
      <c r="A224" s="239">
        <v>38838</v>
      </c>
      <c r="B224" s="240">
        <v>0.14000000000000001</v>
      </c>
    </row>
    <row r="225" spans="1:2">
      <c r="A225" s="239">
        <v>38869</v>
      </c>
      <c r="B225" s="240">
        <v>-0.01</v>
      </c>
    </row>
    <row r="226" spans="1:2">
      <c r="A226" s="239">
        <v>38899</v>
      </c>
      <c r="B226" s="240">
        <v>-0.03</v>
      </c>
    </row>
    <row r="227" spans="1:2">
      <c r="A227" s="239">
        <v>38930</v>
      </c>
      <c r="B227" s="240">
        <v>-0.02</v>
      </c>
    </row>
    <row r="228" spans="1:2">
      <c r="A228" s="239">
        <v>38961</v>
      </c>
      <c r="B228" s="240">
        <v>-0.05</v>
      </c>
    </row>
    <row r="229" spans="1:2">
      <c r="A229" s="239">
        <v>38991</v>
      </c>
      <c r="B229" s="240">
        <v>-7.0000000000000007E-2</v>
      </c>
    </row>
    <row r="230" spans="1:2">
      <c r="A230" s="239">
        <v>39022</v>
      </c>
      <c r="B230" s="240">
        <v>-0.14000000000000001</v>
      </c>
    </row>
    <row r="231" spans="1:2">
      <c r="A231" s="239">
        <v>39052</v>
      </c>
      <c r="B231" s="240">
        <v>-0.11</v>
      </c>
    </row>
    <row r="232" spans="1:2">
      <c r="A232" s="239">
        <v>39083</v>
      </c>
      <c r="B232" s="240">
        <v>-0.12</v>
      </c>
    </row>
    <row r="233" spans="1:2">
      <c r="A233" s="239">
        <v>39114</v>
      </c>
      <c r="B233" s="240">
        <v>-0.13</v>
      </c>
    </row>
    <row r="234" spans="1:2">
      <c r="A234" s="239">
        <v>39142</v>
      </c>
      <c r="B234" s="240">
        <v>-0.01</v>
      </c>
    </row>
    <row r="235" spans="1:2">
      <c r="A235" s="239">
        <v>39173</v>
      </c>
      <c r="B235" s="240">
        <v>0.02</v>
      </c>
    </row>
    <row r="236" spans="1:2">
      <c r="A236" s="239">
        <v>39203</v>
      </c>
      <c r="B236" s="240">
        <v>-0.02</v>
      </c>
    </row>
    <row r="237" spans="1:2">
      <c r="A237" s="239">
        <v>39234</v>
      </c>
      <c r="B237" s="240">
        <v>0.12</v>
      </c>
    </row>
    <row r="238" spans="1:2">
      <c r="A238" s="239">
        <v>39264</v>
      </c>
      <c r="B238" s="240">
        <v>0.18</v>
      </c>
    </row>
    <row r="239" spans="1:2">
      <c r="A239" s="239">
        <v>39295</v>
      </c>
      <c r="B239" s="240">
        <v>0.36</v>
      </c>
    </row>
    <row r="240" spans="1:2">
      <c r="A240" s="239">
        <v>39326</v>
      </c>
      <c r="B240" s="240">
        <v>0.51</v>
      </c>
    </row>
    <row r="241" spans="1:2">
      <c r="A241" s="239">
        <v>39356</v>
      </c>
      <c r="B241" s="240">
        <v>0.56000000000000005</v>
      </c>
    </row>
    <row r="242" spans="1:2">
      <c r="A242" s="239">
        <v>39387</v>
      </c>
      <c r="B242" s="240">
        <v>0.81</v>
      </c>
    </row>
    <row r="243" spans="1:2">
      <c r="A243" s="239">
        <v>39417</v>
      </c>
      <c r="B243" s="240">
        <v>0.98</v>
      </c>
    </row>
    <row r="244" spans="1:2">
      <c r="A244" s="239">
        <v>39448</v>
      </c>
      <c r="B244" s="240">
        <v>1.26</v>
      </c>
    </row>
    <row r="245" spans="1:2">
      <c r="A245" s="239">
        <v>39479</v>
      </c>
      <c r="B245" s="240">
        <v>1.77</v>
      </c>
    </row>
    <row r="246" spans="1:2">
      <c r="A246" s="239">
        <v>39508</v>
      </c>
      <c r="B246" s="240">
        <v>1.89</v>
      </c>
    </row>
    <row r="247" spans="1:2">
      <c r="A247" s="239">
        <v>39539</v>
      </c>
      <c r="B247" s="240">
        <v>1.63</v>
      </c>
    </row>
    <row r="248" spans="1:2">
      <c r="A248" s="239">
        <v>39569</v>
      </c>
      <c r="B248" s="240">
        <v>1.43</v>
      </c>
    </row>
    <row r="249" spans="1:2">
      <c r="A249" s="239">
        <v>39600</v>
      </c>
      <c r="B249" s="240">
        <v>1.33</v>
      </c>
    </row>
    <row r="250" spans="1:2">
      <c r="A250" s="239">
        <v>39630</v>
      </c>
      <c r="B250" s="240">
        <v>1.44</v>
      </c>
    </row>
    <row r="251" spans="1:2">
      <c r="A251" s="239">
        <v>39661</v>
      </c>
      <c r="B251" s="240">
        <v>1.47</v>
      </c>
    </row>
    <row r="252" spans="1:2">
      <c r="A252" s="239">
        <v>39692</v>
      </c>
      <c r="B252" s="240">
        <v>1.61</v>
      </c>
    </row>
    <row r="253" spans="1:2">
      <c r="A253" s="239">
        <v>39722</v>
      </c>
      <c r="B253" s="240">
        <v>2.2000000000000002</v>
      </c>
    </row>
    <row r="254" spans="1:2">
      <c r="A254" s="239">
        <v>39753</v>
      </c>
      <c r="B254" s="240">
        <v>2.3199999999999998</v>
      </c>
    </row>
    <row r="255" spans="1:2">
      <c r="A255" s="239">
        <v>39783</v>
      </c>
      <c r="B255" s="240">
        <v>1.6</v>
      </c>
    </row>
    <row r="256" spans="1:2">
      <c r="A256" s="239">
        <v>39814</v>
      </c>
      <c r="B256" s="240">
        <v>1.71</v>
      </c>
    </row>
    <row r="257" spans="1:2">
      <c r="A257" s="239">
        <v>39845</v>
      </c>
      <c r="B257" s="240">
        <v>1.89</v>
      </c>
    </row>
    <row r="258" spans="1:2">
      <c r="A258" s="239">
        <v>39873</v>
      </c>
      <c r="B258" s="240">
        <v>1.89</v>
      </c>
    </row>
    <row r="259" spans="1:2">
      <c r="A259" s="239">
        <v>39904</v>
      </c>
      <c r="B259" s="240">
        <v>2</v>
      </c>
    </row>
    <row r="260" spans="1:2">
      <c r="A260" s="239">
        <v>39934</v>
      </c>
      <c r="B260" s="240">
        <v>2.36</v>
      </c>
    </row>
    <row r="261" spans="1:2">
      <c r="A261" s="239">
        <v>39965</v>
      </c>
      <c r="B261" s="240">
        <v>2.54</v>
      </c>
    </row>
    <row r="262" spans="1:2">
      <c r="A262" s="239">
        <v>39995</v>
      </c>
      <c r="B262" s="240">
        <v>2.54</v>
      </c>
    </row>
    <row r="263" spans="1:2">
      <c r="A263" s="239">
        <v>40026</v>
      </c>
      <c r="B263" s="240">
        <v>2.4700000000000002</v>
      </c>
    </row>
    <row r="264" spans="1:2">
      <c r="A264" s="239">
        <v>40057</v>
      </c>
      <c r="B264" s="240">
        <v>2.44</v>
      </c>
    </row>
    <row r="265" spans="1:2">
      <c r="A265" s="239">
        <v>40087</v>
      </c>
      <c r="B265" s="240">
        <v>2.44</v>
      </c>
    </row>
    <row r="266" spans="1:2">
      <c r="A266" s="239">
        <v>40118</v>
      </c>
      <c r="B266" s="240">
        <v>2.6</v>
      </c>
    </row>
    <row r="267" spans="1:2">
      <c r="A267" s="239">
        <v>40148</v>
      </c>
      <c r="B267" s="240">
        <v>2.72</v>
      </c>
    </row>
    <row r="268" spans="1:2">
      <c r="A268" s="239">
        <v>40179</v>
      </c>
      <c r="B268" s="240">
        <v>2.8</v>
      </c>
    </row>
    <row r="269" spans="1:2">
      <c r="A269" s="239">
        <v>40210</v>
      </c>
      <c r="B269" s="240">
        <v>2.83</v>
      </c>
    </row>
    <row r="270" spans="1:2">
      <c r="A270" s="239">
        <v>40238</v>
      </c>
      <c r="B270" s="240">
        <v>2.77</v>
      </c>
    </row>
    <row r="271" spans="1:2">
      <c r="A271" s="239">
        <v>40269</v>
      </c>
      <c r="B271" s="240">
        <v>2.79</v>
      </c>
    </row>
    <row r="272" spans="1:2">
      <c r="A272" s="239">
        <v>40299</v>
      </c>
      <c r="B272" s="240">
        <v>2.59</v>
      </c>
    </row>
    <row r="273" spans="1:2">
      <c r="A273" s="239">
        <v>40330</v>
      </c>
      <c r="B273" s="240">
        <v>2.48</v>
      </c>
    </row>
    <row r="274" spans="1:2">
      <c r="A274" s="239">
        <v>40360</v>
      </c>
      <c r="B274" s="240">
        <v>2.39</v>
      </c>
    </row>
    <row r="275" spans="1:2">
      <c r="A275" s="239">
        <v>40391</v>
      </c>
      <c r="B275" s="240">
        <v>2.1800000000000002</v>
      </c>
    </row>
    <row r="276" spans="1:2">
      <c r="A276" s="239">
        <v>40422</v>
      </c>
      <c r="B276" s="240">
        <v>2.17</v>
      </c>
    </row>
    <row r="277" spans="1:2">
      <c r="A277" s="239">
        <v>40452</v>
      </c>
      <c r="B277" s="240">
        <v>2.16</v>
      </c>
    </row>
    <row r="278" spans="1:2">
      <c r="A278" s="239">
        <v>40483</v>
      </c>
      <c r="B278" s="240">
        <v>2.31</v>
      </c>
    </row>
    <row r="279" spans="1:2">
      <c r="A279" s="239">
        <v>40513</v>
      </c>
      <c r="B279" s="240">
        <v>2.67</v>
      </c>
    </row>
    <row r="280" spans="1:2">
      <c r="A280" s="239">
        <v>40544</v>
      </c>
      <c r="B280" s="240">
        <v>2.78</v>
      </c>
    </row>
    <row r="281" spans="1:2">
      <c r="A281" s="239">
        <v>40575</v>
      </c>
      <c r="B281" s="240">
        <v>2.81</v>
      </c>
    </row>
    <row r="282" spans="1:2">
      <c r="A282" s="239">
        <v>40603</v>
      </c>
      <c r="B282" s="240">
        <v>2.71</v>
      </c>
    </row>
    <row r="283" spans="1:2">
      <c r="A283" s="239">
        <v>40634</v>
      </c>
      <c r="B283" s="240">
        <v>2.73</v>
      </c>
    </row>
    <row r="284" spans="1:2">
      <c r="A284" s="239">
        <v>40664</v>
      </c>
      <c r="B284" s="240">
        <v>2.61</v>
      </c>
    </row>
    <row r="285" spans="1:2">
      <c r="A285" s="239">
        <v>40695</v>
      </c>
      <c r="B285" s="240">
        <v>2.59</v>
      </c>
    </row>
    <row r="286" spans="1:2">
      <c r="A286" s="239">
        <v>40725</v>
      </c>
      <c r="B286" s="240">
        <v>2.59</v>
      </c>
    </row>
    <row r="287" spans="1:2">
      <c r="A287" s="239">
        <v>40756</v>
      </c>
      <c r="B287" s="240">
        <v>2.0699999999999998</v>
      </c>
    </row>
    <row r="288" spans="1:2">
      <c r="A288" s="239">
        <v>40787</v>
      </c>
      <c r="B288" s="240">
        <v>1.77</v>
      </c>
    </row>
    <row r="289" spans="1:2">
      <c r="A289" s="239">
        <v>40817</v>
      </c>
      <c r="B289" s="240">
        <v>1.87</v>
      </c>
    </row>
    <row r="290" spans="1:2">
      <c r="A290" s="239">
        <v>40848</v>
      </c>
      <c r="B290" s="240">
        <v>1.76</v>
      </c>
    </row>
    <row r="291" spans="1:2">
      <c r="A291" s="239">
        <v>40878</v>
      </c>
      <c r="B291" s="240">
        <v>1.72</v>
      </c>
    </row>
    <row r="292" spans="1:2">
      <c r="A292" s="239">
        <v>40909</v>
      </c>
      <c r="B292" s="240">
        <v>1.73</v>
      </c>
    </row>
    <row r="293" spans="1:2">
      <c r="A293" s="239">
        <v>40940</v>
      </c>
      <c r="B293" s="240">
        <v>1.69</v>
      </c>
    </row>
    <row r="294" spans="1:2">
      <c r="A294" s="239">
        <v>40969</v>
      </c>
      <c r="B294" s="240">
        <v>1.83</v>
      </c>
    </row>
    <row r="295" spans="1:2">
      <c r="A295" s="239">
        <v>41000</v>
      </c>
      <c r="B295" s="240">
        <v>1.76</v>
      </c>
    </row>
    <row r="296" spans="1:2">
      <c r="A296" s="239">
        <v>41030</v>
      </c>
      <c r="B296" s="240">
        <v>1.51</v>
      </c>
    </row>
    <row r="297" spans="1:2">
      <c r="A297" s="239">
        <v>41061</v>
      </c>
      <c r="B297" s="240">
        <v>1.33</v>
      </c>
    </row>
    <row r="298" spans="1:2">
      <c r="A298" s="239">
        <v>41091</v>
      </c>
      <c r="B298" s="240">
        <v>1.28</v>
      </c>
    </row>
    <row r="299" spans="1:2">
      <c r="A299" s="239">
        <v>41122</v>
      </c>
      <c r="B299" s="240">
        <v>1.41</v>
      </c>
    </row>
    <row r="300" spans="1:2">
      <c r="A300" s="239">
        <v>41153</v>
      </c>
      <c r="B300" s="240">
        <v>1.46</v>
      </c>
    </row>
    <row r="301" spans="1:2">
      <c r="A301" s="239">
        <v>41183</v>
      </c>
      <c r="B301" s="240">
        <v>1.47</v>
      </c>
    </row>
    <row r="302" spans="1:2">
      <c r="A302" s="239">
        <v>41214</v>
      </c>
      <c r="B302" s="240">
        <v>1.38</v>
      </c>
    </row>
    <row r="303" spans="1:2">
      <c r="A303" s="239">
        <v>41244</v>
      </c>
      <c r="B303" s="240">
        <v>1.46</v>
      </c>
    </row>
    <row r="304" spans="1:2">
      <c r="A304" s="239">
        <v>41275</v>
      </c>
      <c r="B304" s="240">
        <v>1.64</v>
      </c>
    </row>
    <row r="305" spans="1:2">
      <c r="A305" s="239">
        <v>41306</v>
      </c>
      <c r="B305" s="240">
        <v>1.71</v>
      </c>
    </row>
    <row r="306" spans="1:2">
      <c r="A306" s="239">
        <v>41334</v>
      </c>
      <c r="B306" s="240">
        <v>1.7</v>
      </c>
    </row>
    <row r="307" spans="1:2">
      <c r="A307" s="239">
        <v>41365</v>
      </c>
      <c r="B307" s="240">
        <v>1.53</v>
      </c>
    </row>
    <row r="308" spans="1:2">
      <c r="A308" s="239">
        <v>41395</v>
      </c>
      <c r="B308" s="240">
        <v>1.68</v>
      </c>
    </row>
    <row r="309" spans="1:2">
      <c r="A309" s="239">
        <v>41426</v>
      </c>
      <c r="B309" s="240">
        <v>1.97</v>
      </c>
    </row>
    <row r="310" spans="1:2">
      <c r="A310" s="239">
        <v>41456</v>
      </c>
      <c r="B310" s="240">
        <v>2.2400000000000002</v>
      </c>
    </row>
    <row r="311" spans="1:2">
      <c r="A311" s="239">
        <v>41487</v>
      </c>
      <c r="B311" s="240">
        <v>2.38</v>
      </c>
    </row>
    <row r="312" spans="1:2">
      <c r="A312" s="239">
        <v>41518</v>
      </c>
      <c r="B312" s="240">
        <v>2.41</v>
      </c>
    </row>
    <row r="313" spans="1:2">
      <c r="A313" s="239">
        <v>41548</v>
      </c>
      <c r="B313" s="240">
        <v>2.2799999999999998</v>
      </c>
    </row>
    <row r="314" spans="1:2">
      <c r="A314" s="239">
        <v>41579</v>
      </c>
      <c r="B314" s="240">
        <v>2.42</v>
      </c>
    </row>
    <row r="315" spans="1:2">
      <c r="A315" s="239">
        <v>41609</v>
      </c>
      <c r="B315" s="240">
        <v>2.56</v>
      </c>
    </row>
    <row r="316" spans="1:2">
      <c r="A316" s="239">
        <v>41640</v>
      </c>
      <c r="B316" s="240">
        <v>2.4700000000000002</v>
      </c>
    </row>
    <row r="317" spans="1:2">
      <c r="A317" s="239">
        <v>41671</v>
      </c>
      <c r="B317" s="240">
        <v>2.38</v>
      </c>
    </row>
    <row r="318" spans="1:2">
      <c r="A318" s="239">
        <v>41699</v>
      </c>
      <c r="B318" s="240">
        <v>2.3199999999999998</v>
      </c>
    </row>
    <row r="319" spans="1:2">
      <c r="A319" s="239">
        <v>41730</v>
      </c>
      <c r="B319" s="240">
        <v>2.29</v>
      </c>
    </row>
    <row r="320" spans="1:2">
      <c r="A320" s="239">
        <v>41760</v>
      </c>
      <c r="B320" s="240">
        <v>2.17</v>
      </c>
    </row>
    <row r="321" spans="1:2">
      <c r="A321" s="239">
        <v>41791</v>
      </c>
      <c r="B321" s="240">
        <v>2.15</v>
      </c>
    </row>
    <row r="322" spans="1:2">
      <c r="A322" s="239">
        <v>41821</v>
      </c>
      <c r="B322" s="240">
        <v>2.0299999999999998</v>
      </c>
    </row>
    <row r="323" spans="1:2">
      <c r="A323" s="239">
        <v>41852</v>
      </c>
      <c r="B323" s="240">
        <v>1.95</v>
      </c>
    </row>
    <row r="324" spans="1:2">
      <c r="A324" s="239">
        <v>41883</v>
      </c>
      <c r="B324" s="240">
        <v>1.96</v>
      </c>
    </row>
    <row r="325" spans="1:2">
      <c r="A325" s="239">
        <v>41913</v>
      </c>
      <c r="B325" s="240">
        <v>1.85</v>
      </c>
    </row>
    <row r="326" spans="1:2">
      <c r="A326" s="239">
        <v>41944</v>
      </c>
      <c r="B326" s="240">
        <v>1.8</v>
      </c>
    </row>
    <row r="327" spans="1:2">
      <c r="A327" s="239">
        <v>41974</v>
      </c>
      <c r="B327" s="240">
        <v>1.57</v>
      </c>
    </row>
    <row r="328" spans="1:2">
      <c r="A328" s="239">
        <v>42005</v>
      </c>
      <c r="B328" s="240">
        <v>1.33</v>
      </c>
    </row>
    <row r="329" spans="1:2">
      <c r="A329" s="239">
        <v>42036</v>
      </c>
      <c r="B329" s="240">
        <v>1.36</v>
      </c>
    </row>
    <row r="330" spans="1:2">
      <c r="A330" s="239">
        <v>42064</v>
      </c>
      <c r="B330" s="240">
        <v>1.4</v>
      </c>
    </row>
    <row r="331" spans="1:2">
      <c r="A331" s="239">
        <v>42095</v>
      </c>
      <c r="B331" s="240">
        <v>1.4</v>
      </c>
    </row>
    <row r="332" spans="1:2">
      <c r="A332" s="239">
        <v>42125</v>
      </c>
      <c r="B332" s="240">
        <v>1.59</v>
      </c>
    </row>
    <row r="333" spans="1:2">
      <c r="A333" s="239">
        <v>42156</v>
      </c>
      <c r="B333" s="240">
        <v>1.67</v>
      </c>
    </row>
    <row r="334" spans="1:2">
      <c r="A334" s="239">
        <v>42186</v>
      </c>
      <c r="B334" s="240">
        <v>1.65</v>
      </c>
    </row>
    <row r="335" spans="1:2">
      <c r="A335" s="239">
        <v>42217</v>
      </c>
      <c r="B335" s="240">
        <v>1.47</v>
      </c>
    </row>
    <row r="336" spans="1:2">
      <c r="A336" s="239">
        <v>42248</v>
      </c>
      <c r="B336" s="240">
        <v>1.46</v>
      </c>
    </row>
    <row r="337" spans="1:2">
      <c r="A337" s="239">
        <v>42278</v>
      </c>
      <c r="B337" s="240">
        <v>1.43</v>
      </c>
    </row>
    <row r="338" spans="1:2">
      <c r="A338" s="239">
        <v>42309</v>
      </c>
      <c r="B338" s="240">
        <v>1.38</v>
      </c>
    </row>
    <row r="339" spans="1:2">
      <c r="A339" s="239">
        <v>42339</v>
      </c>
      <c r="B339" s="240">
        <v>1.26</v>
      </c>
    </row>
    <row r="340" spans="1:2">
      <c r="A340" s="239">
        <v>42370</v>
      </c>
      <c r="B340" s="240">
        <v>1.19</v>
      </c>
    </row>
    <row r="341" spans="1:2">
      <c r="A341" s="239">
        <v>42401</v>
      </c>
      <c r="B341" s="240">
        <v>1.05</v>
      </c>
    </row>
    <row r="342" spans="1:2">
      <c r="A342" s="239">
        <v>42430</v>
      </c>
      <c r="B342" s="240">
        <v>1.01</v>
      </c>
    </row>
    <row r="343" spans="1:2">
      <c r="A343" s="239">
        <v>42461</v>
      </c>
      <c r="B343" s="240">
        <v>1.04</v>
      </c>
    </row>
    <row r="344" spans="1:2">
      <c r="A344" s="239">
        <v>42491</v>
      </c>
      <c r="B344" s="240">
        <v>0.99</v>
      </c>
    </row>
    <row r="345" spans="1:2">
      <c r="A345" s="239">
        <v>42522</v>
      </c>
      <c r="B345" s="240">
        <v>0.91</v>
      </c>
    </row>
    <row r="346" spans="1:2">
      <c r="A346" s="239">
        <v>42552</v>
      </c>
      <c r="B346" s="240">
        <v>0.83</v>
      </c>
    </row>
    <row r="347" spans="1:2">
      <c r="A347" s="239">
        <v>42583</v>
      </c>
      <c r="B347" s="240">
        <v>0.82</v>
      </c>
    </row>
    <row r="348" spans="1:2">
      <c r="A348" s="239">
        <v>42614</v>
      </c>
      <c r="B348" s="240">
        <v>0.86</v>
      </c>
    </row>
    <row r="349" spans="1:2">
      <c r="A349" s="239">
        <v>42644</v>
      </c>
      <c r="B349" s="240">
        <v>0.92</v>
      </c>
    </row>
    <row r="350" spans="1:2">
      <c r="A350" s="239">
        <v>42675</v>
      </c>
      <c r="B350" s="240">
        <v>1.1599999999999999</v>
      </c>
    </row>
    <row r="351" spans="1:2">
      <c r="A351" s="239">
        <v>42705</v>
      </c>
      <c r="B351" s="240">
        <v>1.29</v>
      </c>
    </row>
    <row r="352" spans="1:2">
      <c r="A352" s="239">
        <v>42736</v>
      </c>
      <c r="B352" s="240">
        <v>1.22</v>
      </c>
    </row>
    <row r="353" spans="1:2">
      <c r="A353" s="239">
        <v>42767</v>
      </c>
      <c r="B353" s="240">
        <v>1.22</v>
      </c>
    </row>
    <row r="354" spans="1:2">
      <c r="A354" s="239">
        <v>42795</v>
      </c>
      <c r="B354" s="240">
        <v>1.17</v>
      </c>
    </row>
    <row r="355" spans="1:2">
      <c r="A355" s="239">
        <v>42826</v>
      </c>
      <c r="B355" s="240">
        <v>1.06</v>
      </c>
    </row>
    <row r="356" spans="1:2">
      <c r="A356" s="239">
        <v>42856</v>
      </c>
      <c r="B356" s="240">
        <v>1</v>
      </c>
    </row>
    <row r="357" spans="1:2">
      <c r="A357" s="239">
        <v>42887</v>
      </c>
      <c r="B357" s="240">
        <v>0.85</v>
      </c>
    </row>
    <row r="358" spans="1:2">
      <c r="A358" s="239">
        <v>42917</v>
      </c>
      <c r="B358" s="240">
        <v>0.95</v>
      </c>
    </row>
    <row r="359" spans="1:2">
      <c r="A359" s="239">
        <v>42948</v>
      </c>
      <c r="B359" s="240">
        <v>0.87</v>
      </c>
    </row>
    <row r="360" spans="1:2">
      <c r="A360" s="239">
        <v>42979</v>
      </c>
      <c r="B360" s="240">
        <v>0.82</v>
      </c>
    </row>
    <row r="361" spans="1:2">
      <c r="A361" s="239">
        <v>43009</v>
      </c>
      <c r="B361" s="240">
        <v>0.81</v>
      </c>
    </row>
    <row r="362" spans="1:2">
      <c r="A362" s="239">
        <v>43040</v>
      </c>
      <c r="B362" s="240">
        <v>0.65</v>
      </c>
    </row>
    <row r="363" spans="1:2">
      <c r="A363" s="239">
        <v>43070</v>
      </c>
      <c r="B363" s="240">
        <v>0.56000000000000005</v>
      </c>
    </row>
    <row r="364" spans="1:2">
      <c r="A364" s="239">
        <v>43101</v>
      </c>
      <c r="B364" s="240">
        <v>0.55000000000000004</v>
      </c>
    </row>
    <row r="365" spans="1:2">
      <c r="A365" s="239">
        <v>43132</v>
      </c>
      <c r="B365" s="240">
        <v>0.68</v>
      </c>
    </row>
    <row r="366" spans="1:2">
      <c r="A366" s="239">
        <v>43160</v>
      </c>
      <c r="B366" s="240">
        <v>0.56000000000000005</v>
      </c>
    </row>
    <row r="367" spans="1:2">
      <c r="A367" s="239">
        <v>43191</v>
      </c>
      <c r="B367" s="240">
        <v>0.49</v>
      </c>
    </row>
    <row r="368" spans="1:2">
      <c r="A368" s="239">
        <v>43221</v>
      </c>
      <c r="B368" s="240">
        <v>0.47</v>
      </c>
    </row>
    <row r="369" spans="1:2">
      <c r="A369" s="239">
        <v>43252</v>
      </c>
      <c r="B369" s="240">
        <v>0.38</v>
      </c>
    </row>
    <row r="370" spans="1:2">
      <c r="A370" s="239">
        <v>43282</v>
      </c>
      <c r="B370" s="240">
        <v>0.28000000000000003</v>
      </c>
    </row>
    <row r="371" spans="1:2">
      <c r="A371" s="239">
        <v>43314</v>
      </c>
      <c r="B371" s="240">
        <v>0.32</v>
      </c>
    </row>
    <row r="372" spans="1:2">
      <c r="A372" s="239">
        <v>43344</v>
      </c>
      <c r="B372" s="240">
        <v>0.23</v>
      </c>
    </row>
    <row r="373" spans="1:2">
      <c r="A373" s="239">
        <v>43374</v>
      </c>
      <c r="B373" s="240">
        <v>0.24</v>
      </c>
    </row>
    <row r="374" spans="1:2">
      <c r="A374" s="242">
        <v>43395</v>
      </c>
      <c r="B374" s="240">
        <v>0.28000000000000003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528"/>
  <sheetViews>
    <sheetView workbookViewId="0">
      <selection activeCell="G42" sqref="G42"/>
    </sheetView>
  </sheetViews>
  <sheetFormatPr defaultRowHeight="12.75"/>
  <cols>
    <col min="1" max="1" width="14.140625" customWidth="1"/>
  </cols>
  <sheetData>
    <row r="1" spans="1:7">
      <c r="A1" s="59" t="s">
        <v>299</v>
      </c>
      <c r="B1" t="str">
        <f>IF(Content!$D$1=1,B2,B3)</f>
        <v>BoJ</v>
      </c>
      <c r="C1" t="str">
        <f>IF(Content!$D$1=1,C2,C3)</f>
        <v>Fed</v>
      </c>
      <c r="D1" t="str">
        <f>IF(Content!$D$1=1,D2,D3)</f>
        <v>ECB</v>
      </c>
      <c r="E1" t="str">
        <f>IF(Content!$D$1=1,E2,E3)</f>
        <v>BoE</v>
      </c>
      <c r="G1" t="str">
        <f>IF(Content!$D$1=1,G2,G3)</f>
        <v>Key Policy Rates of Major Central Banks, %</v>
      </c>
    </row>
    <row r="2" spans="1:7" hidden="1">
      <c r="A2" s="59"/>
      <c r="B2" t="s">
        <v>1166</v>
      </c>
      <c r="C2" t="s">
        <v>1167</v>
      </c>
      <c r="D2" t="s">
        <v>1168</v>
      </c>
      <c r="E2" t="s">
        <v>1169</v>
      </c>
      <c r="G2" s="1" t="s">
        <v>1170</v>
      </c>
    </row>
    <row r="3" spans="1:7" hidden="1">
      <c r="B3" s="1" t="s">
        <v>1171</v>
      </c>
      <c r="C3" s="1" t="s">
        <v>1172</v>
      </c>
      <c r="D3" s="1" t="s">
        <v>1173</v>
      </c>
      <c r="E3" s="1" t="s">
        <v>1174</v>
      </c>
      <c r="G3" s="1" t="s">
        <v>1175</v>
      </c>
    </row>
    <row r="4" spans="1:7">
      <c r="A4" s="224">
        <v>42737</v>
      </c>
      <c r="B4" s="243">
        <v>-0.1</v>
      </c>
      <c r="C4" s="243">
        <v>0.75</v>
      </c>
      <c r="D4" s="243">
        <v>0</v>
      </c>
      <c r="E4" s="243">
        <v>0.25</v>
      </c>
    </row>
    <row r="5" spans="1:7">
      <c r="A5" s="224">
        <v>42738</v>
      </c>
      <c r="B5" s="243">
        <v>-0.1</v>
      </c>
      <c r="C5" s="243">
        <v>0.75</v>
      </c>
      <c r="D5" s="243">
        <v>0</v>
      </c>
      <c r="E5" s="243">
        <v>0.25</v>
      </c>
    </row>
    <row r="6" spans="1:7">
      <c r="A6" s="224">
        <v>42739</v>
      </c>
      <c r="B6" s="243">
        <v>-0.1</v>
      </c>
      <c r="C6" s="243">
        <v>0.75</v>
      </c>
      <c r="D6" s="243">
        <v>0</v>
      </c>
      <c r="E6" s="243">
        <v>0.25</v>
      </c>
    </row>
    <row r="7" spans="1:7">
      <c r="A7" s="224">
        <v>42740</v>
      </c>
      <c r="B7" s="243">
        <v>-0.1</v>
      </c>
      <c r="C7" s="243">
        <v>0.75</v>
      </c>
      <c r="D7" s="243">
        <v>0</v>
      </c>
      <c r="E7" s="243">
        <v>0.25</v>
      </c>
    </row>
    <row r="8" spans="1:7">
      <c r="A8" s="224">
        <v>42741</v>
      </c>
      <c r="B8" s="243">
        <v>-0.1</v>
      </c>
      <c r="C8" s="243">
        <v>0.75</v>
      </c>
      <c r="D8" s="243">
        <v>0</v>
      </c>
      <c r="E8" s="243">
        <v>0.25</v>
      </c>
    </row>
    <row r="9" spans="1:7">
      <c r="A9" s="224">
        <v>42744</v>
      </c>
      <c r="B9" s="243">
        <v>-0.1</v>
      </c>
      <c r="C9" s="243">
        <v>0.75</v>
      </c>
      <c r="D9" s="243">
        <v>0</v>
      </c>
      <c r="E9" s="243">
        <v>0.25</v>
      </c>
    </row>
    <row r="10" spans="1:7">
      <c r="A10" s="224">
        <v>42745</v>
      </c>
      <c r="B10" s="243">
        <v>-0.1</v>
      </c>
      <c r="C10" s="243">
        <v>0.75</v>
      </c>
      <c r="D10" s="243">
        <v>0</v>
      </c>
      <c r="E10" s="243">
        <v>0.25</v>
      </c>
    </row>
    <row r="11" spans="1:7">
      <c r="A11" s="224">
        <v>42746</v>
      </c>
      <c r="B11" s="243">
        <v>-0.1</v>
      </c>
      <c r="C11" s="243">
        <v>0.75</v>
      </c>
      <c r="D11" s="243">
        <v>0</v>
      </c>
      <c r="E11" s="243">
        <v>0.25</v>
      </c>
    </row>
    <row r="12" spans="1:7">
      <c r="A12" s="224">
        <v>42747</v>
      </c>
      <c r="B12" s="243">
        <v>-0.1</v>
      </c>
      <c r="C12" s="243">
        <v>0.75</v>
      </c>
      <c r="D12" s="243">
        <v>0</v>
      </c>
      <c r="E12" s="243">
        <v>0.25</v>
      </c>
    </row>
    <row r="13" spans="1:7">
      <c r="A13" s="224">
        <v>42748</v>
      </c>
      <c r="B13" s="243">
        <v>-0.1</v>
      </c>
      <c r="C13" s="243">
        <v>0.75</v>
      </c>
      <c r="D13" s="243">
        <v>0</v>
      </c>
      <c r="E13" s="243">
        <v>0.25</v>
      </c>
    </row>
    <row r="14" spans="1:7">
      <c r="A14" s="224">
        <v>42751</v>
      </c>
      <c r="B14" s="243">
        <v>-0.1</v>
      </c>
      <c r="C14" s="243">
        <v>0.75</v>
      </c>
      <c r="D14" s="243">
        <v>0</v>
      </c>
      <c r="E14" s="243">
        <v>0.25</v>
      </c>
    </row>
    <row r="15" spans="1:7">
      <c r="A15" s="224">
        <v>42752</v>
      </c>
      <c r="B15" s="243">
        <v>-0.1</v>
      </c>
      <c r="C15" s="243">
        <v>0.75</v>
      </c>
      <c r="D15" s="243">
        <v>0</v>
      </c>
      <c r="E15" s="243">
        <v>0.25</v>
      </c>
    </row>
    <row r="16" spans="1:7">
      <c r="A16" s="224">
        <v>42753</v>
      </c>
      <c r="B16" s="243">
        <v>-0.1</v>
      </c>
      <c r="C16" s="243">
        <v>0.75</v>
      </c>
      <c r="D16" s="243">
        <v>0</v>
      </c>
      <c r="E16" s="243">
        <v>0.25</v>
      </c>
    </row>
    <row r="17" spans="1:16">
      <c r="A17" s="224">
        <v>42754</v>
      </c>
      <c r="B17" s="243">
        <v>-0.1</v>
      </c>
      <c r="C17" s="243">
        <v>0.75</v>
      </c>
      <c r="D17" s="243">
        <v>0</v>
      </c>
      <c r="E17" s="243">
        <v>0.25</v>
      </c>
    </row>
    <row r="18" spans="1:16">
      <c r="A18" s="224">
        <v>42755</v>
      </c>
      <c r="B18" s="243">
        <v>-0.1</v>
      </c>
      <c r="C18" s="243">
        <v>0.75</v>
      </c>
      <c r="D18" s="243">
        <v>0</v>
      </c>
      <c r="E18" s="243">
        <v>0.25</v>
      </c>
      <c r="G18" t="str">
        <f>IF(Content!$D$1=1,G19,G20)</f>
        <v>Source: official web-pages of central banks</v>
      </c>
    </row>
    <row r="19" spans="1:16">
      <c r="A19" s="224">
        <v>42758</v>
      </c>
      <c r="B19" s="243">
        <v>-0.1</v>
      </c>
      <c r="C19" s="243">
        <v>0.75</v>
      </c>
      <c r="D19" s="243">
        <v>0</v>
      </c>
      <c r="E19" s="243">
        <v>0.25</v>
      </c>
      <c r="G19" s="2" t="s">
        <v>1176</v>
      </c>
    </row>
    <row r="20" spans="1:16">
      <c r="A20" s="224">
        <v>42759</v>
      </c>
      <c r="B20" s="243">
        <v>-0.1</v>
      </c>
      <c r="C20" s="243">
        <v>0.75</v>
      </c>
      <c r="D20" s="243">
        <v>0</v>
      </c>
      <c r="E20" s="243">
        <v>0.25</v>
      </c>
      <c r="G20" s="2" t="s">
        <v>1177</v>
      </c>
      <c r="P20" s="241"/>
    </row>
    <row r="21" spans="1:16">
      <c r="A21" s="224">
        <v>42760</v>
      </c>
      <c r="B21" s="243">
        <v>-0.1</v>
      </c>
      <c r="C21" s="243">
        <v>0.75</v>
      </c>
      <c r="D21" s="243">
        <v>0</v>
      </c>
      <c r="E21" s="243">
        <v>0.25</v>
      </c>
    </row>
    <row r="22" spans="1:16">
      <c r="A22" s="224">
        <v>42761</v>
      </c>
      <c r="B22" s="243">
        <v>-0.1</v>
      </c>
      <c r="C22" s="243">
        <v>0.75</v>
      </c>
      <c r="D22" s="243">
        <v>0</v>
      </c>
      <c r="E22" s="243">
        <v>0.25</v>
      </c>
    </row>
    <row r="23" spans="1:16">
      <c r="A23" s="224">
        <v>42762</v>
      </c>
      <c r="B23" s="243">
        <v>-0.1</v>
      </c>
      <c r="C23" s="243">
        <v>0.75</v>
      </c>
      <c r="D23" s="243">
        <v>0</v>
      </c>
      <c r="E23" s="243">
        <v>0.25</v>
      </c>
    </row>
    <row r="24" spans="1:16">
      <c r="A24" s="224">
        <v>42765</v>
      </c>
      <c r="B24" s="243">
        <v>-0.1</v>
      </c>
      <c r="C24" s="243">
        <v>0.75</v>
      </c>
      <c r="D24" s="243">
        <v>0</v>
      </c>
      <c r="E24" s="243">
        <v>0.25</v>
      </c>
    </row>
    <row r="25" spans="1:16">
      <c r="A25" s="224">
        <v>42766</v>
      </c>
      <c r="B25" s="243">
        <v>-0.1</v>
      </c>
      <c r="C25" s="243">
        <v>0.75</v>
      </c>
      <c r="D25" s="243">
        <v>0</v>
      </c>
      <c r="E25" s="243">
        <v>0.25</v>
      </c>
    </row>
    <row r="26" spans="1:16">
      <c r="A26" s="224">
        <v>42767</v>
      </c>
      <c r="B26" s="243">
        <v>-0.1</v>
      </c>
      <c r="C26" s="243">
        <v>0.75</v>
      </c>
      <c r="D26" s="243">
        <v>0</v>
      </c>
      <c r="E26" s="243">
        <v>0.25</v>
      </c>
    </row>
    <row r="27" spans="1:16">
      <c r="A27" s="224">
        <v>42768</v>
      </c>
      <c r="B27" s="243">
        <v>-0.1</v>
      </c>
      <c r="C27" s="243">
        <v>0.75</v>
      </c>
      <c r="D27" s="243">
        <v>0</v>
      </c>
      <c r="E27" s="243">
        <v>0.25</v>
      </c>
    </row>
    <row r="28" spans="1:16">
      <c r="A28" s="224">
        <v>42769</v>
      </c>
      <c r="B28" s="243">
        <v>-0.1</v>
      </c>
      <c r="C28" s="243">
        <v>0.75</v>
      </c>
      <c r="D28" s="243">
        <v>0</v>
      </c>
      <c r="E28" s="243">
        <v>0.25</v>
      </c>
    </row>
    <row r="29" spans="1:16">
      <c r="A29" s="224">
        <v>42772</v>
      </c>
      <c r="B29" s="243">
        <v>-0.1</v>
      </c>
      <c r="C29" s="243">
        <v>0.75</v>
      </c>
      <c r="D29" s="243">
        <v>0</v>
      </c>
      <c r="E29" s="243">
        <v>0.25</v>
      </c>
    </row>
    <row r="30" spans="1:16">
      <c r="A30" s="224">
        <v>42773</v>
      </c>
      <c r="B30" s="243">
        <v>-0.1</v>
      </c>
      <c r="C30" s="243">
        <v>0.75</v>
      </c>
      <c r="D30" s="243">
        <v>0</v>
      </c>
      <c r="E30" s="243">
        <v>0.25</v>
      </c>
    </row>
    <row r="31" spans="1:16">
      <c r="A31" s="224">
        <v>42774</v>
      </c>
      <c r="B31" s="243">
        <v>-0.1</v>
      </c>
      <c r="C31" s="243">
        <v>0.75</v>
      </c>
      <c r="D31" s="243">
        <v>0</v>
      </c>
      <c r="E31" s="243">
        <v>0.25</v>
      </c>
    </row>
    <row r="32" spans="1:16">
      <c r="A32" s="224">
        <v>42775</v>
      </c>
      <c r="B32" s="243">
        <v>-0.1</v>
      </c>
      <c r="C32" s="243">
        <v>0.75</v>
      </c>
      <c r="D32" s="243">
        <v>0</v>
      </c>
      <c r="E32" s="243">
        <v>0.25</v>
      </c>
    </row>
    <row r="33" spans="1:5">
      <c r="A33" s="224">
        <v>42776</v>
      </c>
      <c r="B33" s="243">
        <v>-0.1</v>
      </c>
      <c r="C33" s="243">
        <v>0.75</v>
      </c>
      <c r="D33" s="243">
        <v>0</v>
      </c>
      <c r="E33" s="243">
        <v>0.25</v>
      </c>
    </row>
    <row r="34" spans="1:5">
      <c r="A34" s="224">
        <v>42779</v>
      </c>
      <c r="B34" s="243">
        <v>-0.1</v>
      </c>
      <c r="C34" s="243">
        <v>0.75</v>
      </c>
      <c r="D34" s="243">
        <v>0</v>
      </c>
      <c r="E34" s="243">
        <v>0.25</v>
      </c>
    </row>
    <row r="35" spans="1:5">
      <c r="A35" s="224">
        <v>42780</v>
      </c>
      <c r="B35" s="243">
        <v>-0.1</v>
      </c>
      <c r="C35" s="243">
        <v>0.75</v>
      </c>
      <c r="D35" s="243">
        <v>0</v>
      </c>
      <c r="E35" s="243">
        <v>0.25</v>
      </c>
    </row>
    <row r="36" spans="1:5">
      <c r="A36" s="224">
        <v>42781</v>
      </c>
      <c r="B36" s="243">
        <v>-0.1</v>
      </c>
      <c r="C36" s="243">
        <v>0.75</v>
      </c>
      <c r="D36" s="243">
        <v>0</v>
      </c>
      <c r="E36" s="243">
        <v>0.25</v>
      </c>
    </row>
    <row r="37" spans="1:5">
      <c r="A37" s="224">
        <v>42782</v>
      </c>
      <c r="B37" s="243">
        <v>-0.1</v>
      </c>
      <c r="C37" s="243">
        <v>0.75</v>
      </c>
      <c r="D37" s="243">
        <v>0</v>
      </c>
      <c r="E37" s="243">
        <v>0.25</v>
      </c>
    </row>
    <row r="38" spans="1:5">
      <c r="A38" s="224">
        <v>42783</v>
      </c>
      <c r="B38" s="243">
        <v>-0.1</v>
      </c>
      <c r="C38" s="243">
        <v>0.75</v>
      </c>
      <c r="D38" s="243">
        <v>0</v>
      </c>
      <c r="E38" s="243">
        <v>0.25</v>
      </c>
    </row>
    <row r="39" spans="1:5">
      <c r="A39" s="224">
        <v>42786</v>
      </c>
      <c r="B39" s="243">
        <v>-0.1</v>
      </c>
      <c r="C39" s="243">
        <v>0.75</v>
      </c>
      <c r="D39" s="243">
        <v>0</v>
      </c>
      <c r="E39" s="243">
        <v>0.25</v>
      </c>
    </row>
    <row r="40" spans="1:5">
      <c r="A40" s="224">
        <v>42787</v>
      </c>
      <c r="B40" s="243">
        <v>-0.1</v>
      </c>
      <c r="C40" s="243">
        <v>0.75</v>
      </c>
      <c r="D40" s="243">
        <v>0</v>
      </c>
      <c r="E40" s="243">
        <v>0.25</v>
      </c>
    </row>
    <row r="41" spans="1:5">
      <c r="A41" s="224">
        <v>42788</v>
      </c>
      <c r="B41" s="243">
        <v>-0.1</v>
      </c>
      <c r="C41" s="243">
        <v>0.75</v>
      </c>
      <c r="D41" s="243">
        <v>0</v>
      </c>
      <c r="E41" s="243">
        <v>0.25</v>
      </c>
    </row>
    <row r="42" spans="1:5">
      <c r="A42" s="224">
        <v>42789</v>
      </c>
      <c r="B42" s="243">
        <v>-0.1</v>
      </c>
      <c r="C42" s="243">
        <v>0.75</v>
      </c>
      <c r="D42" s="243">
        <v>0</v>
      </c>
      <c r="E42" s="243">
        <v>0.25</v>
      </c>
    </row>
    <row r="43" spans="1:5">
      <c r="A43" s="224">
        <v>42790</v>
      </c>
      <c r="B43" s="243">
        <v>-0.1</v>
      </c>
      <c r="C43" s="243">
        <v>0.75</v>
      </c>
      <c r="D43" s="243">
        <v>0</v>
      </c>
      <c r="E43" s="243">
        <v>0.25</v>
      </c>
    </row>
    <row r="44" spans="1:5">
      <c r="A44" s="224">
        <v>42793</v>
      </c>
      <c r="B44" s="243">
        <v>-0.1</v>
      </c>
      <c r="C44" s="243">
        <v>0.75</v>
      </c>
      <c r="D44" s="243">
        <v>0</v>
      </c>
      <c r="E44" s="243">
        <v>0.25</v>
      </c>
    </row>
    <row r="45" spans="1:5">
      <c r="A45" s="224">
        <v>42794</v>
      </c>
      <c r="B45" s="243">
        <v>-0.1</v>
      </c>
      <c r="C45" s="243">
        <v>0.75</v>
      </c>
      <c r="D45" s="243">
        <v>0</v>
      </c>
      <c r="E45" s="243">
        <v>0.25</v>
      </c>
    </row>
    <row r="46" spans="1:5">
      <c r="A46" s="224">
        <v>42795</v>
      </c>
      <c r="B46" s="243">
        <v>-0.1</v>
      </c>
      <c r="C46" s="243">
        <v>0.75</v>
      </c>
      <c r="D46" s="243">
        <v>0</v>
      </c>
      <c r="E46" s="243">
        <v>0.25</v>
      </c>
    </row>
    <row r="47" spans="1:5">
      <c r="A47" s="224">
        <v>42796</v>
      </c>
      <c r="B47" s="243">
        <v>-0.1</v>
      </c>
      <c r="C47" s="243">
        <v>0.75</v>
      </c>
      <c r="D47" s="243">
        <v>0</v>
      </c>
      <c r="E47" s="243">
        <v>0.25</v>
      </c>
    </row>
    <row r="48" spans="1:5">
      <c r="A48" s="224">
        <v>42797</v>
      </c>
      <c r="B48" s="243">
        <v>-0.1</v>
      </c>
      <c r="C48" s="243">
        <v>0.75</v>
      </c>
      <c r="D48" s="243">
        <v>0</v>
      </c>
      <c r="E48" s="243">
        <v>0.25</v>
      </c>
    </row>
    <row r="49" spans="1:5">
      <c r="A49" s="224">
        <v>42800</v>
      </c>
      <c r="B49" s="243">
        <v>-0.1</v>
      </c>
      <c r="C49" s="243">
        <v>0.75</v>
      </c>
      <c r="D49" s="243">
        <v>0</v>
      </c>
      <c r="E49" s="243">
        <v>0.25</v>
      </c>
    </row>
    <row r="50" spans="1:5">
      <c r="A50" s="224">
        <v>42801</v>
      </c>
      <c r="B50" s="243">
        <v>-0.1</v>
      </c>
      <c r="C50" s="243">
        <v>0.75</v>
      </c>
      <c r="D50" s="243">
        <v>0</v>
      </c>
      <c r="E50" s="243">
        <v>0.25</v>
      </c>
    </row>
    <row r="51" spans="1:5">
      <c r="A51" s="224">
        <v>42802</v>
      </c>
      <c r="B51" s="243">
        <v>-0.1</v>
      </c>
      <c r="C51" s="243">
        <v>0.75</v>
      </c>
      <c r="D51" s="243">
        <v>0</v>
      </c>
      <c r="E51" s="243">
        <v>0.25</v>
      </c>
    </row>
    <row r="52" spans="1:5">
      <c r="A52" s="224">
        <v>42803</v>
      </c>
      <c r="B52" s="243">
        <v>-0.1</v>
      </c>
      <c r="C52" s="243">
        <v>0.75</v>
      </c>
      <c r="D52" s="243">
        <v>0</v>
      </c>
      <c r="E52" s="243">
        <v>0.25</v>
      </c>
    </row>
    <row r="53" spans="1:5">
      <c r="A53" s="224">
        <v>42804</v>
      </c>
      <c r="B53" s="243">
        <v>-0.1</v>
      </c>
      <c r="C53" s="243">
        <v>0.75</v>
      </c>
      <c r="D53" s="243">
        <v>0</v>
      </c>
      <c r="E53" s="243">
        <v>0.25</v>
      </c>
    </row>
    <row r="54" spans="1:5">
      <c r="A54" s="224">
        <v>42807</v>
      </c>
      <c r="B54" s="243">
        <v>-0.1</v>
      </c>
      <c r="C54" s="243">
        <v>0.75</v>
      </c>
      <c r="D54" s="243">
        <v>0</v>
      </c>
      <c r="E54" s="243">
        <v>0.25</v>
      </c>
    </row>
    <row r="55" spans="1:5">
      <c r="A55" s="224">
        <v>42808</v>
      </c>
      <c r="B55" s="243">
        <v>-0.1</v>
      </c>
      <c r="C55" s="243">
        <v>0.75</v>
      </c>
      <c r="D55" s="243">
        <v>0</v>
      </c>
      <c r="E55" s="243">
        <v>0.25</v>
      </c>
    </row>
    <row r="56" spans="1:5">
      <c r="A56" s="224">
        <v>42809</v>
      </c>
      <c r="B56" s="243">
        <v>-0.1</v>
      </c>
      <c r="C56" s="243">
        <v>0.75</v>
      </c>
      <c r="D56" s="243">
        <v>0</v>
      </c>
      <c r="E56" s="243">
        <v>0.25</v>
      </c>
    </row>
    <row r="57" spans="1:5">
      <c r="A57" s="224">
        <v>42810</v>
      </c>
      <c r="B57" s="243">
        <v>-0.1</v>
      </c>
      <c r="C57" s="243">
        <v>1</v>
      </c>
      <c r="D57" s="243">
        <v>0</v>
      </c>
      <c r="E57" s="243">
        <v>0.25</v>
      </c>
    </row>
    <row r="58" spans="1:5">
      <c r="A58" s="224">
        <v>42811</v>
      </c>
      <c r="B58" s="243">
        <v>-0.1</v>
      </c>
      <c r="C58" s="243">
        <v>1</v>
      </c>
      <c r="D58" s="243">
        <v>0</v>
      </c>
      <c r="E58" s="243">
        <v>0.25</v>
      </c>
    </row>
    <row r="59" spans="1:5">
      <c r="A59" s="224">
        <v>42814</v>
      </c>
      <c r="B59" s="243">
        <v>-0.1</v>
      </c>
      <c r="C59" s="243">
        <v>1</v>
      </c>
      <c r="D59" s="243">
        <v>0</v>
      </c>
      <c r="E59" s="243">
        <v>0.25</v>
      </c>
    </row>
    <row r="60" spans="1:5">
      <c r="A60" s="224">
        <v>42815</v>
      </c>
      <c r="B60" s="243">
        <v>-0.1</v>
      </c>
      <c r="C60" s="243">
        <v>1</v>
      </c>
      <c r="D60" s="243">
        <v>0</v>
      </c>
      <c r="E60" s="243">
        <v>0.25</v>
      </c>
    </row>
    <row r="61" spans="1:5">
      <c r="A61" s="224">
        <v>42816</v>
      </c>
      <c r="B61" s="243">
        <v>-0.1</v>
      </c>
      <c r="C61" s="243">
        <v>1</v>
      </c>
      <c r="D61" s="243">
        <v>0</v>
      </c>
      <c r="E61" s="243">
        <v>0.25</v>
      </c>
    </row>
    <row r="62" spans="1:5">
      <c r="A62" s="224">
        <v>42817</v>
      </c>
      <c r="B62" s="243">
        <v>-0.1</v>
      </c>
      <c r="C62" s="243">
        <v>1</v>
      </c>
      <c r="D62" s="243">
        <v>0</v>
      </c>
      <c r="E62" s="243">
        <v>0.25</v>
      </c>
    </row>
    <row r="63" spans="1:5">
      <c r="A63" s="224">
        <v>42818</v>
      </c>
      <c r="B63" s="243">
        <v>-0.1</v>
      </c>
      <c r="C63" s="243">
        <v>1</v>
      </c>
      <c r="D63" s="243">
        <v>0</v>
      </c>
      <c r="E63" s="243">
        <v>0.25</v>
      </c>
    </row>
    <row r="64" spans="1:5">
      <c r="A64" s="224">
        <v>42821</v>
      </c>
      <c r="B64" s="243">
        <v>-0.1</v>
      </c>
      <c r="C64" s="243">
        <v>1</v>
      </c>
      <c r="D64" s="243">
        <v>0</v>
      </c>
      <c r="E64" s="243">
        <v>0.25</v>
      </c>
    </row>
    <row r="65" spans="1:5">
      <c r="A65" s="224">
        <v>42822</v>
      </c>
      <c r="B65" s="243">
        <v>-0.1</v>
      </c>
      <c r="C65" s="243">
        <v>1</v>
      </c>
      <c r="D65" s="243">
        <v>0</v>
      </c>
      <c r="E65" s="243">
        <v>0.25</v>
      </c>
    </row>
    <row r="66" spans="1:5">
      <c r="A66" s="224">
        <v>42823</v>
      </c>
      <c r="B66" s="243">
        <v>-0.1</v>
      </c>
      <c r="C66" s="243">
        <v>1</v>
      </c>
      <c r="D66" s="243">
        <v>0</v>
      </c>
      <c r="E66" s="243">
        <v>0.25</v>
      </c>
    </row>
    <row r="67" spans="1:5">
      <c r="A67" s="224">
        <v>42824</v>
      </c>
      <c r="B67" s="243">
        <v>-0.1</v>
      </c>
      <c r="C67" s="243">
        <v>1</v>
      </c>
      <c r="D67" s="243">
        <v>0</v>
      </c>
      <c r="E67" s="243">
        <v>0.25</v>
      </c>
    </row>
    <row r="68" spans="1:5">
      <c r="A68" s="224">
        <v>42825</v>
      </c>
      <c r="B68" s="243">
        <v>-0.1</v>
      </c>
      <c r="C68" s="243">
        <v>1</v>
      </c>
      <c r="D68" s="243">
        <v>0</v>
      </c>
      <c r="E68" s="243">
        <v>0.25</v>
      </c>
    </row>
    <row r="69" spans="1:5">
      <c r="A69" s="224">
        <v>42828</v>
      </c>
      <c r="B69" s="243">
        <v>-0.1</v>
      </c>
      <c r="C69" s="243">
        <v>1</v>
      </c>
      <c r="D69" s="243">
        <v>0</v>
      </c>
      <c r="E69" s="243">
        <v>0.25</v>
      </c>
    </row>
    <row r="70" spans="1:5">
      <c r="A70" s="224">
        <v>42829</v>
      </c>
      <c r="B70" s="243">
        <v>-0.1</v>
      </c>
      <c r="C70" s="243">
        <v>1</v>
      </c>
      <c r="D70" s="243">
        <v>0</v>
      </c>
      <c r="E70" s="243">
        <v>0.25</v>
      </c>
    </row>
    <row r="71" spans="1:5">
      <c r="A71" s="224">
        <v>42830</v>
      </c>
      <c r="B71" s="243">
        <v>-0.1</v>
      </c>
      <c r="C71" s="243">
        <v>1</v>
      </c>
      <c r="D71" s="243">
        <v>0</v>
      </c>
      <c r="E71" s="243">
        <v>0.25</v>
      </c>
    </row>
    <row r="72" spans="1:5">
      <c r="A72" s="224">
        <v>42831</v>
      </c>
      <c r="B72" s="243">
        <v>-0.1</v>
      </c>
      <c r="C72" s="243">
        <v>1</v>
      </c>
      <c r="D72" s="243">
        <v>0</v>
      </c>
      <c r="E72" s="243">
        <v>0.25</v>
      </c>
    </row>
    <row r="73" spans="1:5">
      <c r="A73" s="224">
        <v>42832</v>
      </c>
      <c r="B73" s="243">
        <v>-0.1</v>
      </c>
      <c r="C73" s="243">
        <v>1</v>
      </c>
      <c r="D73" s="243">
        <v>0</v>
      </c>
      <c r="E73" s="243">
        <v>0.25</v>
      </c>
    </row>
    <row r="74" spans="1:5">
      <c r="A74" s="224">
        <v>42835</v>
      </c>
      <c r="B74" s="243">
        <v>-0.1</v>
      </c>
      <c r="C74" s="243">
        <v>1</v>
      </c>
      <c r="D74" s="243">
        <v>0</v>
      </c>
      <c r="E74" s="243">
        <v>0.25</v>
      </c>
    </row>
    <row r="75" spans="1:5">
      <c r="A75" s="224">
        <v>42836</v>
      </c>
      <c r="B75" s="243">
        <v>-0.1</v>
      </c>
      <c r="C75" s="243">
        <v>1</v>
      </c>
      <c r="D75" s="243">
        <v>0</v>
      </c>
      <c r="E75" s="243">
        <v>0.25</v>
      </c>
    </row>
    <row r="76" spans="1:5">
      <c r="A76" s="224">
        <v>42837</v>
      </c>
      <c r="B76" s="243">
        <v>-0.1</v>
      </c>
      <c r="C76" s="243">
        <v>1</v>
      </c>
      <c r="D76" s="243">
        <v>0</v>
      </c>
      <c r="E76" s="243">
        <v>0.25</v>
      </c>
    </row>
    <row r="77" spans="1:5">
      <c r="A77" s="224">
        <v>42838</v>
      </c>
      <c r="B77" s="243">
        <v>-0.1</v>
      </c>
      <c r="C77" s="243">
        <v>1</v>
      </c>
      <c r="D77" s="243">
        <v>0</v>
      </c>
      <c r="E77" s="243">
        <v>0.25</v>
      </c>
    </row>
    <row r="78" spans="1:5">
      <c r="A78" s="224">
        <v>42839</v>
      </c>
      <c r="B78" s="243">
        <v>-0.1</v>
      </c>
      <c r="C78" s="243">
        <v>1</v>
      </c>
      <c r="D78" s="243">
        <v>0</v>
      </c>
      <c r="E78" s="243">
        <v>0.25</v>
      </c>
    </row>
    <row r="79" spans="1:5">
      <c r="A79" s="224">
        <v>42842</v>
      </c>
      <c r="B79" s="243">
        <v>-0.1</v>
      </c>
      <c r="C79" s="243">
        <v>1</v>
      </c>
      <c r="D79" s="243">
        <v>0</v>
      </c>
      <c r="E79" s="243">
        <v>0.25</v>
      </c>
    </row>
    <row r="80" spans="1:5">
      <c r="A80" s="224">
        <v>42843</v>
      </c>
      <c r="B80" s="243">
        <v>-0.1</v>
      </c>
      <c r="C80" s="243">
        <v>1</v>
      </c>
      <c r="D80" s="243">
        <v>0</v>
      </c>
      <c r="E80" s="243">
        <v>0.25</v>
      </c>
    </row>
    <row r="81" spans="1:5">
      <c r="A81" s="224">
        <v>42844</v>
      </c>
      <c r="B81" s="243">
        <v>-0.1</v>
      </c>
      <c r="C81" s="243">
        <v>1</v>
      </c>
      <c r="D81" s="243">
        <v>0</v>
      </c>
      <c r="E81" s="243">
        <v>0.25</v>
      </c>
    </row>
    <row r="82" spans="1:5">
      <c r="A82" s="224">
        <v>42845</v>
      </c>
      <c r="B82" s="243">
        <v>-0.1</v>
      </c>
      <c r="C82" s="243">
        <v>1</v>
      </c>
      <c r="D82" s="243">
        <v>0</v>
      </c>
      <c r="E82" s="243">
        <v>0.25</v>
      </c>
    </row>
    <row r="83" spans="1:5">
      <c r="A83" s="224">
        <v>42846</v>
      </c>
      <c r="B83" s="243">
        <v>-0.1</v>
      </c>
      <c r="C83" s="243">
        <v>1</v>
      </c>
      <c r="D83" s="243">
        <v>0</v>
      </c>
      <c r="E83" s="243">
        <v>0.25</v>
      </c>
    </row>
    <row r="84" spans="1:5">
      <c r="A84" s="224">
        <v>42849</v>
      </c>
      <c r="B84" s="243">
        <v>-0.1</v>
      </c>
      <c r="C84" s="243">
        <v>1</v>
      </c>
      <c r="D84" s="243">
        <v>0</v>
      </c>
      <c r="E84" s="243">
        <v>0.25</v>
      </c>
    </row>
    <row r="85" spans="1:5">
      <c r="A85" s="224">
        <v>42850</v>
      </c>
      <c r="B85" s="243">
        <v>-0.1</v>
      </c>
      <c r="C85" s="243">
        <v>1</v>
      </c>
      <c r="D85" s="243">
        <v>0</v>
      </c>
      <c r="E85" s="243">
        <v>0.25</v>
      </c>
    </row>
    <row r="86" spans="1:5">
      <c r="A86" s="224">
        <v>42851</v>
      </c>
      <c r="B86" s="243">
        <v>-0.1</v>
      </c>
      <c r="C86" s="243">
        <v>1</v>
      </c>
      <c r="D86" s="243">
        <v>0</v>
      </c>
      <c r="E86" s="243">
        <v>0.25</v>
      </c>
    </row>
    <row r="87" spans="1:5">
      <c r="A87" s="224">
        <v>42852</v>
      </c>
      <c r="B87" s="243">
        <v>-0.1</v>
      </c>
      <c r="C87" s="243">
        <v>1</v>
      </c>
      <c r="D87" s="243">
        <v>0</v>
      </c>
      <c r="E87" s="243">
        <v>0.25</v>
      </c>
    </row>
    <row r="88" spans="1:5">
      <c r="A88" s="224">
        <v>42853</v>
      </c>
      <c r="B88" s="243">
        <v>-0.1</v>
      </c>
      <c r="C88" s="243">
        <v>1</v>
      </c>
      <c r="D88" s="243">
        <v>0</v>
      </c>
      <c r="E88" s="243">
        <v>0.25</v>
      </c>
    </row>
    <row r="89" spans="1:5">
      <c r="A89" s="224">
        <v>42856</v>
      </c>
      <c r="B89" s="243">
        <v>-0.1</v>
      </c>
      <c r="C89" s="243">
        <v>1</v>
      </c>
      <c r="D89" s="243">
        <v>0</v>
      </c>
      <c r="E89" s="243">
        <v>0.25</v>
      </c>
    </row>
    <row r="90" spans="1:5">
      <c r="A90" s="224">
        <v>42857</v>
      </c>
      <c r="B90" s="243">
        <v>-0.1</v>
      </c>
      <c r="C90" s="243">
        <v>1</v>
      </c>
      <c r="D90" s="243">
        <v>0</v>
      </c>
      <c r="E90" s="243">
        <v>0.25</v>
      </c>
    </row>
    <row r="91" spans="1:5">
      <c r="A91" s="224">
        <v>42858</v>
      </c>
      <c r="B91" s="243">
        <v>-0.1</v>
      </c>
      <c r="C91" s="243">
        <v>1</v>
      </c>
      <c r="D91" s="243">
        <v>0</v>
      </c>
      <c r="E91" s="243">
        <v>0.25</v>
      </c>
    </row>
    <row r="92" spans="1:5">
      <c r="A92" s="224">
        <v>42859</v>
      </c>
      <c r="B92" s="243">
        <v>-0.1</v>
      </c>
      <c r="C92" s="243">
        <v>1</v>
      </c>
      <c r="D92" s="243">
        <v>0</v>
      </c>
      <c r="E92" s="243">
        <v>0.25</v>
      </c>
    </row>
    <row r="93" spans="1:5">
      <c r="A93" s="224">
        <v>42860</v>
      </c>
      <c r="B93" s="243">
        <v>-0.1</v>
      </c>
      <c r="C93" s="243">
        <v>1</v>
      </c>
      <c r="D93" s="243">
        <v>0</v>
      </c>
      <c r="E93" s="243">
        <v>0.25</v>
      </c>
    </row>
    <row r="94" spans="1:5">
      <c r="A94" s="224">
        <v>42863</v>
      </c>
      <c r="B94" s="243">
        <v>-0.1</v>
      </c>
      <c r="C94" s="243">
        <v>1</v>
      </c>
      <c r="D94" s="243">
        <v>0</v>
      </c>
      <c r="E94" s="243">
        <v>0.25</v>
      </c>
    </row>
    <row r="95" spans="1:5">
      <c r="A95" s="224">
        <v>42864</v>
      </c>
      <c r="B95" s="243">
        <v>-0.1</v>
      </c>
      <c r="C95" s="243">
        <v>1</v>
      </c>
      <c r="D95" s="243">
        <v>0</v>
      </c>
      <c r="E95" s="243">
        <v>0.25</v>
      </c>
    </row>
    <row r="96" spans="1:5">
      <c r="A96" s="224">
        <v>42865</v>
      </c>
      <c r="B96" s="243">
        <v>-0.1</v>
      </c>
      <c r="C96" s="243">
        <v>1</v>
      </c>
      <c r="D96" s="243">
        <v>0</v>
      </c>
      <c r="E96" s="243">
        <v>0.25</v>
      </c>
    </row>
    <row r="97" spans="1:5">
      <c r="A97" s="224">
        <v>42866</v>
      </c>
      <c r="B97" s="243">
        <v>-0.1</v>
      </c>
      <c r="C97" s="243">
        <v>1</v>
      </c>
      <c r="D97" s="243">
        <v>0</v>
      </c>
      <c r="E97" s="243">
        <v>0.25</v>
      </c>
    </row>
    <row r="98" spans="1:5">
      <c r="A98" s="224">
        <v>42867</v>
      </c>
      <c r="B98" s="243">
        <v>-0.1</v>
      </c>
      <c r="C98" s="243">
        <v>1</v>
      </c>
      <c r="D98" s="243">
        <v>0</v>
      </c>
      <c r="E98" s="243">
        <v>0.25</v>
      </c>
    </row>
    <row r="99" spans="1:5">
      <c r="A99" s="224">
        <v>42870</v>
      </c>
      <c r="B99" s="243">
        <v>-0.1</v>
      </c>
      <c r="C99" s="243">
        <v>1</v>
      </c>
      <c r="D99" s="243">
        <v>0</v>
      </c>
      <c r="E99" s="243">
        <v>0.25</v>
      </c>
    </row>
    <row r="100" spans="1:5">
      <c r="A100" s="224">
        <v>42871</v>
      </c>
      <c r="B100" s="243">
        <v>-0.1</v>
      </c>
      <c r="C100" s="243">
        <v>1</v>
      </c>
      <c r="D100" s="243">
        <v>0</v>
      </c>
      <c r="E100" s="243">
        <v>0.25</v>
      </c>
    </row>
    <row r="101" spans="1:5">
      <c r="A101" s="224">
        <v>42872</v>
      </c>
      <c r="B101" s="243">
        <v>-0.1</v>
      </c>
      <c r="C101" s="243">
        <v>1</v>
      </c>
      <c r="D101" s="243">
        <v>0</v>
      </c>
      <c r="E101" s="243">
        <v>0.25</v>
      </c>
    </row>
    <row r="102" spans="1:5">
      <c r="A102" s="224">
        <v>42873</v>
      </c>
      <c r="B102" s="243">
        <v>-0.1</v>
      </c>
      <c r="C102" s="243">
        <v>1</v>
      </c>
      <c r="D102" s="243">
        <v>0</v>
      </c>
      <c r="E102" s="243">
        <v>0.25</v>
      </c>
    </row>
    <row r="103" spans="1:5">
      <c r="A103" s="224">
        <v>42874</v>
      </c>
      <c r="B103" s="243">
        <v>-0.1</v>
      </c>
      <c r="C103" s="243">
        <v>1</v>
      </c>
      <c r="D103" s="243">
        <v>0</v>
      </c>
      <c r="E103" s="243">
        <v>0.25</v>
      </c>
    </row>
    <row r="104" spans="1:5">
      <c r="A104" s="224">
        <v>42877</v>
      </c>
      <c r="B104" s="243">
        <v>-0.1</v>
      </c>
      <c r="C104" s="243">
        <v>1</v>
      </c>
      <c r="D104" s="243">
        <v>0</v>
      </c>
      <c r="E104" s="243">
        <v>0.25</v>
      </c>
    </row>
    <row r="105" spans="1:5">
      <c r="A105" s="224">
        <v>42878</v>
      </c>
      <c r="B105" s="243">
        <v>-0.1</v>
      </c>
      <c r="C105" s="243">
        <v>1</v>
      </c>
      <c r="D105" s="243">
        <v>0</v>
      </c>
      <c r="E105" s="243">
        <v>0.25</v>
      </c>
    </row>
    <row r="106" spans="1:5">
      <c r="A106" s="224">
        <v>42879</v>
      </c>
      <c r="B106" s="243">
        <v>-0.1</v>
      </c>
      <c r="C106" s="243">
        <v>1</v>
      </c>
      <c r="D106" s="243">
        <v>0</v>
      </c>
      <c r="E106" s="243">
        <v>0.25</v>
      </c>
    </row>
    <row r="107" spans="1:5">
      <c r="A107" s="224">
        <v>42880</v>
      </c>
      <c r="B107" s="243">
        <v>-0.1</v>
      </c>
      <c r="C107" s="243">
        <v>1</v>
      </c>
      <c r="D107" s="243">
        <v>0</v>
      </c>
      <c r="E107" s="243">
        <v>0.25</v>
      </c>
    </row>
    <row r="108" spans="1:5">
      <c r="A108" s="224">
        <v>42881</v>
      </c>
      <c r="B108" s="243">
        <v>-0.1</v>
      </c>
      <c r="C108" s="243">
        <v>1</v>
      </c>
      <c r="D108" s="243">
        <v>0</v>
      </c>
      <c r="E108" s="243">
        <v>0.25</v>
      </c>
    </row>
    <row r="109" spans="1:5">
      <c r="A109" s="224">
        <v>42884</v>
      </c>
      <c r="B109" s="243">
        <v>-0.1</v>
      </c>
      <c r="C109" s="243">
        <v>1</v>
      </c>
      <c r="D109" s="243">
        <v>0</v>
      </c>
      <c r="E109" s="243">
        <v>0.25</v>
      </c>
    </row>
    <row r="110" spans="1:5">
      <c r="A110" s="224">
        <v>42885</v>
      </c>
      <c r="B110" s="243">
        <v>-0.1</v>
      </c>
      <c r="C110" s="243">
        <v>1</v>
      </c>
      <c r="D110" s="243">
        <v>0</v>
      </c>
      <c r="E110" s="243">
        <v>0.25</v>
      </c>
    </row>
    <row r="111" spans="1:5">
      <c r="A111" s="224">
        <v>42886</v>
      </c>
      <c r="B111" s="243">
        <v>-0.1</v>
      </c>
      <c r="C111" s="243">
        <v>1</v>
      </c>
      <c r="D111" s="243">
        <v>0</v>
      </c>
      <c r="E111" s="243">
        <v>0.25</v>
      </c>
    </row>
    <row r="112" spans="1:5">
      <c r="A112" s="224">
        <v>42887</v>
      </c>
      <c r="B112" s="243">
        <v>-0.1</v>
      </c>
      <c r="C112" s="243">
        <v>1</v>
      </c>
      <c r="D112" s="243">
        <v>0</v>
      </c>
      <c r="E112" s="243">
        <v>0.25</v>
      </c>
    </row>
    <row r="113" spans="1:5">
      <c r="A113" s="224">
        <v>42888</v>
      </c>
      <c r="B113" s="243">
        <v>-0.1</v>
      </c>
      <c r="C113" s="243">
        <v>1</v>
      </c>
      <c r="D113" s="243">
        <v>0</v>
      </c>
      <c r="E113" s="243">
        <v>0.25</v>
      </c>
    </row>
    <row r="114" spans="1:5">
      <c r="A114" s="224">
        <v>42891</v>
      </c>
      <c r="B114" s="243">
        <v>-0.1</v>
      </c>
      <c r="C114" s="243">
        <v>1</v>
      </c>
      <c r="D114" s="243">
        <v>0</v>
      </c>
      <c r="E114" s="243">
        <v>0.25</v>
      </c>
    </row>
    <row r="115" spans="1:5">
      <c r="A115" s="224">
        <v>42892</v>
      </c>
      <c r="B115" s="243">
        <v>-0.1</v>
      </c>
      <c r="C115" s="243">
        <v>1</v>
      </c>
      <c r="D115" s="243">
        <v>0</v>
      </c>
      <c r="E115" s="243">
        <v>0.25</v>
      </c>
    </row>
    <row r="116" spans="1:5">
      <c r="A116" s="224">
        <v>42893</v>
      </c>
      <c r="B116" s="243">
        <v>-0.1</v>
      </c>
      <c r="C116" s="243">
        <v>1</v>
      </c>
      <c r="D116" s="243">
        <v>0</v>
      </c>
      <c r="E116" s="243">
        <v>0.25</v>
      </c>
    </row>
    <row r="117" spans="1:5">
      <c r="A117" s="224">
        <v>42894</v>
      </c>
      <c r="B117" s="243">
        <v>-0.1</v>
      </c>
      <c r="C117" s="243">
        <v>1</v>
      </c>
      <c r="D117" s="243">
        <v>0</v>
      </c>
      <c r="E117" s="243">
        <v>0.25</v>
      </c>
    </row>
    <row r="118" spans="1:5">
      <c r="A118" s="224">
        <v>42895</v>
      </c>
      <c r="B118" s="243">
        <v>-0.1</v>
      </c>
      <c r="C118" s="243">
        <v>1</v>
      </c>
      <c r="D118" s="243">
        <v>0</v>
      </c>
      <c r="E118" s="243">
        <v>0.25</v>
      </c>
    </row>
    <row r="119" spans="1:5">
      <c r="A119" s="224">
        <v>42898</v>
      </c>
      <c r="B119" s="243">
        <v>-0.1</v>
      </c>
      <c r="C119" s="243">
        <v>1</v>
      </c>
      <c r="D119" s="243">
        <v>0</v>
      </c>
      <c r="E119" s="243">
        <v>0.25</v>
      </c>
    </row>
    <row r="120" spans="1:5">
      <c r="A120" s="224">
        <v>42899</v>
      </c>
      <c r="B120" s="243">
        <v>-0.1</v>
      </c>
      <c r="C120" s="243">
        <v>1</v>
      </c>
      <c r="D120" s="243">
        <v>0</v>
      </c>
      <c r="E120" s="243">
        <v>0.25</v>
      </c>
    </row>
    <row r="121" spans="1:5">
      <c r="A121" s="224">
        <v>42900</v>
      </c>
      <c r="B121" s="243">
        <v>-0.1</v>
      </c>
      <c r="C121" s="243">
        <v>1.25</v>
      </c>
      <c r="D121" s="243">
        <v>0</v>
      </c>
      <c r="E121" s="243">
        <v>0.25</v>
      </c>
    </row>
    <row r="122" spans="1:5">
      <c r="A122" s="224">
        <v>42901</v>
      </c>
      <c r="B122" s="243">
        <v>-0.1</v>
      </c>
      <c r="C122" s="243">
        <v>1.25</v>
      </c>
      <c r="D122" s="243">
        <v>0</v>
      </c>
      <c r="E122" s="243">
        <v>0.25</v>
      </c>
    </row>
    <row r="123" spans="1:5">
      <c r="A123" s="224">
        <v>42902</v>
      </c>
      <c r="B123" s="243">
        <v>-0.1</v>
      </c>
      <c r="C123" s="243">
        <v>1.25</v>
      </c>
      <c r="D123" s="243">
        <v>0</v>
      </c>
      <c r="E123" s="243">
        <v>0.25</v>
      </c>
    </row>
    <row r="124" spans="1:5">
      <c r="A124" s="224">
        <v>42905</v>
      </c>
      <c r="B124" s="243">
        <v>-0.1</v>
      </c>
      <c r="C124" s="243">
        <v>1.25</v>
      </c>
      <c r="D124" s="243">
        <v>0</v>
      </c>
      <c r="E124" s="243">
        <v>0.25</v>
      </c>
    </row>
    <row r="125" spans="1:5">
      <c r="A125" s="224">
        <v>42906</v>
      </c>
      <c r="B125" s="243">
        <v>-0.1</v>
      </c>
      <c r="C125" s="243">
        <v>1.25</v>
      </c>
      <c r="D125" s="243">
        <v>0</v>
      </c>
      <c r="E125" s="243">
        <v>0.25</v>
      </c>
    </row>
    <row r="126" spans="1:5">
      <c r="A126" s="224">
        <v>42907</v>
      </c>
      <c r="B126" s="243">
        <v>-0.1</v>
      </c>
      <c r="C126" s="243">
        <v>1.25</v>
      </c>
      <c r="D126" s="243">
        <v>0</v>
      </c>
      <c r="E126" s="243">
        <v>0.25</v>
      </c>
    </row>
    <row r="127" spans="1:5">
      <c r="A127" s="224">
        <v>42908</v>
      </c>
      <c r="B127" s="243">
        <v>-0.1</v>
      </c>
      <c r="C127" s="243">
        <v>1.25</v>
      </c>
      <c r="D127" s="243">
        <v>0</v>
      </c>
      <c r="E127" s="243">
        <v>0.25</v>
      </c>
    </row>
    <row r="128" spans="1:5">
      <c r="A128" s="224">
        <v>42909</v>
      </c>
      <c r="B128" s="243">
        <v>-0.1</v>
      </c>
      <c r="C128" s="243">
        <v>1.25</v>
      </c>
      <c r="D128" s="243">
        <v>0</v>
      </c>
      <c r="E128" s="243">
        <v>0.25</v>
      </c>
    </row>
    <row r="129" spans="1:5">
      <c r="A129" s="224">
        <v>42912</v>
      </c>
      <c r="B129" s="243">
        <v>-0.1</v>
      </c>
      <c r="C129" s="243">
        <v>1.25</v>
      </c>
      <c r="D129" s="243">
        <v>0</v>
      </c>
      <c r="E129" s="243">
        <v>0.25</v>
      </c>
    </row>
    <row r="130" spans="1:5">
      <c r="A130" s="224">
        <v>42913</v>
      </c>
      <c r="B130" s="243">
        <v>-0.1</v>
      </c>
      <c r="C130" s="243">
        <v>1.25</v>
      </c>
      <c r="D130" s="243">
        <v>0</v>
      </c>
      <c r="E130" s="243">
        <v>0.25</v>
      </c>
    </row>
    <row r="131" spans="1:5">
      <c r="A131" s="224">
        <v>42914</v>
      </c>
      <c r="B131" s="243">
        <v>-0.1</v>
      </c>
      <c r="C131" s="243">
        <v>1.25</v>
      </c>
      <c r="D131" s="243">
        <v>0</v>
      </c>
      <c r="E131" s="243">
        <v>0.25</v>
      </c>
    </row>
    <row r="132" spans="1:5">
      <c r="A132" s="224">
        <v>42915</v>
      </c>
      <c r="B132" s="243">
        <v>-0.1</v>
      </c>
      <c r="C132" s="243">
        <v>1.25</v>
      </c>
      <c r="D132" s="243">
        <v>0</v>
      </c>
      <c r="E132" s="243">
        <v>0.25</v>
      </c>
    </row>
    <row r="133" spans="1:5">
      <c r="A133" s="224">
        <v>42916</v>
      </c>
      <c r="B133" s="243">
        <v>-0.1</v>
      </c>
      <c r="C133" s="243">
        <v>1.25</v>
      </c>
      <c r="D133" s="243">
        <v>0</v>
      </c>
      <c r="E133" s="243">
        <v>0.25</v>
      </c>
    </row>
    <row r="134" spans="1:5">
      <c r="A134" s="224">
        <v>42919</v>
      </c>
      <c r="B134" s="243">
        <v>-0.1</v>
      </c>
      <c r="C134" s="243">
        <v>1.25</v>
      </c>
      <c r="D134" s="243">
        <v>0</v>
      </c>
      <c r="E134" s="243">
        <v>0.25</v>
      </c>
    </row>
    <row r="135" spans="1:5">
      <c r="A135" s="224">
        <v>42920</v>
      </c>
      <c r="B135" s="243">
        <v>-0.1</v>
      </c>
      <c r="C135" s="243">
        <v>1.25</v>
      </c>
      <c r="D135" s="243">
        <v>0</v>
      </c>
      <c r="E135" s="243">
        <v>0.25</v>
      </c>
    </row>
    <row r="136" spans="1:5">
      <c r="A136" s="224">
        <v>42921</v>
      </c>
      <c r="B136" s="243">
        <v>-0.1</v>
      </c>
      <c r="C136" s="243">
        <v>1.25</v>
      </c>
      <c r="D136" s="243">
        <v>0</v>
      </c>
      <c r="E136" s="243">
        <v>0.25</v>
      </c>
    </row>
    <row r="137" spans="1:5">
      <c r="A137" s="224">
        <v>42922</v>
      </c>
      <c r="B137" s="243">
        <v>-0.1</v>
      </c>
      <c r="C137" s="243">
        <v>1.25</v>
      </c>
      <c r="D137" s="243">
        <v>0</v>
      </c>
      <c r="E137" s="243">
        <v>0.25</v>
      </c>
    </row>
    <row r="138" spans="1:5">
      <c r="A138" s="224">
        <v>42923</v>
      </c>
      <c r="B138" s="243">
        <v>-0.1</v>
      </c>
      <c r="C138" s="243">
        <v>1.25</v>
      </c>
      <c r="D138" s="243">
        <v>0</v>
      </c>
      <c r="E138" s="243">
        <v>0.25</v>
      </c>
    </row>
    <row r="139" spans="1:5">
      <c r="A139" s="224">
        <v>42926</v>
      </c>
      <c r="B139" s="243">
        <v>-0.1</v>
      </c>
      <c r="C139" s="243">
        <v>1.25</v>
      </c>
      <c r="D139" s="243">
        <v>0</v>
      </c>
      <c r="E139" s="243">
        <v>0.25</v>
      </c>
    </row>
    <row r="140" spans="1:5">
      <c r="A140" s="224">
        <v>42927</v>
      </c>
      <c r="B140" s="243">
        <v>-0.1</v>
      </c>
      <c r="C140" s="243">
        <v>1.25</v>
      </c>
      <c r="D140" s="243">
        <v>0</v>
      </c>
      <c r="E140" s="243">
        <v>0.25</v>
      </c>
    </row>
    <row r="141" spans="1:5">
      <c r="A141" s="224">
        <v>42928</v>
      </c>
      <c r="B141" s="243">
        <v>-0.1</v>
      </c>
      <c r="C141" s="243">
        <v>1.25</v>
      </c>
      <c r="D141" s="243">
        <v>0</v>
      </c>
      <c r="E141" s="243">
        <v>0.25</v>
      </c>
    </row>
    <row r="142" spans="1:5">
      <c r="A142" s="224">
        <v>42929</v>
      </c>
      <c r="B142" s="243">
        <v>-0.1</v>
      </c>
      <c r="C142" s="243">
        <v>1.25</v>
      </c>
      <c r="D142" s="243">
        <v>0</v>
      </c>
      <c r="E142" s="243">
        <v>0.25</v>
      </c>
    </row>
    <row r="143" spans="1:5">
      <c r="A143" s="224">
        <v>42930</v>
      </c>
      <c r="B143" s="243">
        <v>-0.1</v>
      </c>
      <c r="C143" s="243">
        <v>1.25</v>
      </c>
      <c r="D143" s="243">
        <v>0</v>
      </c>
      <c r="E143" s="243">
        <v>0.25</v>
      </c>
    </row>
    <row r="144" spans="1:5">
      <c r="A144" s="224">
        <v>42933</v>
      </c>
      <c r="B144" s="243">
        <v>-0.1</v>
      </c>
      <c r="C144" s="243">
        <v>1.25</v>
      </c>
      <c r="D144" s="243">
        <v>0</v>
      </c>
      <c r="E144" s="243">
        <v>0.25</v>
      </c>
    </row>
    <row r="145" spans="1:5">
      <c r="A145" s="224">
        <v>42934</v>
      </c>
      <c r="B145" s="243">
        <v>-0.1</v>
      </c>
      <c r="C145" s="243">
        <v>1.25</v>
      </c>
      <c r="D145" s="243">
        <v>0</v>
      </c>
      <c r="E145" s="243">
        <v>0.25</v>
      </c>
    </row>
    <row r="146" spans="1:5">
      <c r="A146" s="224">
        <v>42935</v>
      </c>
      <c r="B146" s="243">
        <v>-0.1</v>
      </c>
      <c r="C146" s="243">
        <v>1.25</v>
      </c>
      <c r="D146" s="243">
        <v>0</v>
      </c>
      <c r="E146" s="243">
        <v>0.25</v>
      </c>
    </row>
    <row r="147" spans="1:5">
      <c r="A147" s="224">
        <v>42936</v>
      </c>
      <c r="B147" s="243">
        <v>-0.1</v>
      </c>
      <c r="C147" s="243">
        <v>1.25</v>
      </c>
      <c r="D147" s="243">
        <v>0</v>
      </c>
      <c r="E147" s="243">
        <v>0.25</v>
      </c>
    </row>
    <row r="148" spans="1:5">
      <c r="A148" s="224">
        <v>42937</v>
      </c>
      <c r="B148" s="243">
        <v>-0.1</v>
      </c>
      <c r="C148" s="243">
        <v>1.25</v>
      </c>
      <c r="D148" s="243">
        <v>0</v>
      </c>
      <c r="E148" s="243">
        <v>0.25</v>
      </c>
    </row>
    <row r="149" spans="1:5">
      <c r="A149" s="224">
        <v>42940</v>
      </c>
      <c r="B149" s="243">
        <v>-0.1</v>
      </c>
      <c r="C149" s="243">
        <v>1.25</v>
      </c>
      <c r="D149" s="243">
        <v>0</v>
      </c>
      <c r="E149" s="243">
        <v>0.25</v>
      </c>
    </row>
    <row r="150" spans="1:5">
      <c r="A150" s="224">
        <v>42941</v>
      </c>
      <c r="B150" s="243">
        <v>-0.1</v>
      </c>
      <c r="C150" s="243">
        <v>1.25</v>
      </c>
      <c r="D150" s="243">
        <v>0</v>
      </c>
      <c r="E150" s="243">
        <v>0.25</v>
      </c>
    </row>
    <row r="151" spans="1:5">
      <c r="A151" s="224">
        <v>42942</v>
      </c>
      <c r="B151" s="243">
        <v>-0.1</v>
      </c>
      <c r="C151" s="243">
        <v>1.25</v>
      </c>
      <c r="D151" s="243">
        <v>0</v>
      </c>
      <c r="E151" s="243">
        <v>0.25</v>
      </c>
    </row>
    <row r="152" spans="1:5">
      <c r="A152" s="224">
        <v>42943</v>
      </c>
      <c r="B152" s="243">
        <v>-0.1</v>
      </c>
      <c r="C152" s="243">
        <v>1.25</v>
      </c>
      <c r="D152" s="243">
        <v>0</v>
      </c>
      <c r="E152" s="243">
        <v>0.25</v>
      </c>
    </row>
    <row r="153" spans="1:5">
      <c r="A153" s="224">
        <v>42944</v>
      </c>
      <c r="B153" s="243">
        <v>-0.1</v>
      </c>
      <c r="C153" s="243">
        <v>1.25</v>
      </c>
      <c r="D153" s="243">
        <v>0</v>
      </c>
      <c r="E153" s="243">
        <v>0.25</v>
      </c>
    </row>
    <row r="154" spans="1:5">
      <c r="A154" s="224">
        <v>42947</v>
      </c>
      <c r="B154" s="243">
        <v>-0.1</v>
      </c>
      <c r="C154" s="243">
        <v>1.25</v>
      </c>
      <c r="D154" s="243">
        <v>0</v>
      </c>
      <c r="E154" s="243">
        <v>0.25</v>
      </c>
    </row>
    <row r="155" spans="1:5">
      <c r="A155" s="224">
        <v>42948</v>
      </c>
      <c r="B155" s="243">
        <v>-0.1</v>
      </c>
      <c r="C155" s="243">
        <v>1.25</v>
      </c>
      <c r="D155" s="243">
        <v>0</v>
      </c>
      <c r="E155" s="243">
        <v>0.25</v>
      </c>
    </row>
    <row r="156" spans="1:5">
      <c r="A156" s="224">
        <v>42949</v>
      </c>
      <c r="B156" s="243">
        <v>-0.1</v>
      </c>
      <c r="C156" s="243">
        <v>1.25</v>
      </c>
      <c r="D156" s="243">
        <v>0</v>
      </c>
      <c r="E156" s="243">
        <v>0.25</v>
      </c>
    </row>
    <row r="157" spans="1:5">
      <c r="A157" s="224">
        <v>42950</v>
      </c>
      <c r="B157" s="243">
        <v>-0.1</v>
      </c>
      <c r="C157" s="243">
        <v>1.25</v>
      </c>
      <c r="D157" s="243">
        <v>0</v>
      </c>
      <c r="E157" s="243">
        <v>0.25</v>
      </c>
    </row>
    <row r="158" spans="1:5">
      <c r="A158" s="224">
        <v>42951</v>
      </c>
      <c r="B158" s="243">
        <v>-0.1</v>
      </c>
      <c r="C158" s="243">
        <v>1.25</v>
      </c>
      <c r="D158" s="243">
        <v>0</v>
      </c>
      <c r="E158" s="243">
        <v>0.25</v>
      </c>
    </row>
    <row r="159" spans="1:5">
      <c r="A159" s="224">
        <v>42954</v>
      </c>
      <c r="B159" s="243">
        <v>-0.1</v>
      </c>
      <c r="C159" s="243">
        <v>1.25</v>
      </c>
      <c r="D159" s="243">
        <v>0</v>
      </c>
      <c r="E159" s="243">
        <v>0.25</v>
      </c>
    </row>
    <row r="160" spans="1:5">
      <c r="A160" s="224">
        <v>42955</v>
      </c>
      <c r="B160" s="243">
        <v>-0.1</v>
      </c>
      <c r="C160" s="243">
        <v>1.25</v>
      </c>
      <c r="D160" s="243">
        <v>0</v>
      </c>
      <c r="E160" s="243">
        <v>0.25</v>
      </c>
    </row>
    <row r="161" spans="1:5">
      <c r="A161" s="224">
        <v>42956</v>
      </c>
      <c r="B161" s="243">
        <v>-0.1</v>
      </c>
      <c r="C161" s="243">
        <v>1.25</v>
      </c>
      <c r="D161" s="243">
        <v>0</v>
      </c>
      <c r="E161" s="243">
        <v>0.25</v>
      </c>
    </row>
    <row r="162" spans="1:5">
      <c r="A162" s="224">
        <v>42957</v>
      </c>
      <c r="B162" s="243">
        <v>-0.1</v>
      </c>
      <c r="C162" s="243">
        <v>1.25</v>
      </c>
      <c r="D162" s="243">
        <v>0</v>
      </c>
      <c r="E162" s="243">
        <v>0.25</v>
      </c>
    </row>
    <row r="163" spans="1:5">
      <c r="A163" s="224">
        <v>42958</v>
      </c>
      <c r="B163" s="243">
        <v>-0.1</v>
      </c>
      <c r="C163" s="243">
        <v>1.25</v>
      </c>
      <c r="D163" s="243">
        <v>0</v>
      </c>
      <c r="E163" s="243">
        <v>0.25</v>
      </c>
    </row>
    <row r="164" spans="1:5">
      <c r="A164" s="224">
        <v>42961</v>
      </c>
      <c r="B164" s="243">
        <v>-0.1</v>
      </c>
      <c r="C164" s="243">
        <v>1.25</v>
      </c>
      <c r="D164" s="243">
        <v>0</v>
      </c>
      <c r="E164" s="243">
        <v>0.25</v>
      </c>
    </row>
    <row r="165" spans="1:5">
      <c r="A165" s="224">
        <v>42962</v>
      </c>
      <c r="B165" s="243">
        <v>-0.1</v>
      </c>
      <c r="C165" s="243">
        <v>1.25</v>
      </c>
      <c r="D165" s="243">
        <v>0</v>
      </c>
      <c r="E165" s="243">
        <v>0.25</v>
      </c>
    </row>
    <row r="166" spans="1:5">
      <c r="A166" s="224">
        <v>42963</v>
      </c>
      <c r="B166" s="243">
        <v>-0.1</v>
      </c>
      <c r="C166" s="243">
        <v>1.25</v>
      </c>
      <c r="D166" s="243">
        <v>0</v>
      </c>
      <c r="E166" s="243">
        <v>0.25</v>
      </c>
    </row>
    <row r="167" spans="1:5">
      <c r="A167" s="224">
        <v>42964</v>
      </c>
      <c r="B167" s="243">
        <v>-0.1</v>
      </c>
      <c r="C167" s="243">
        <v>1.25</v>
      </c>
      <c r="D167" s="243">
        <v>0</v>
      </c>
      <c r="E167" s="243">
        <v>0.25</v>
      </c>
    </row>
    <row r="168" spans="1:5">
      <c r="A168" s="224">
        <v>42965</v>
      </c>
      <c r="B168" s="243">
        <v>-0.1</v>
      </c>
      <c r="C168" s="243">
        <v>1.25</v>
      </c>
      <c r="D168" s="243">
        <v>0</v>
      </c>
      <c r="E168" s="243">
        <v>0.25</v>
      </c>
    </row>
    <row r="169" spans="1:5">
      <c r="A169" s="224">
        <v>42968</v>
      </c>
      <c r="B169" s="243">
        <v>-0.1</v>
      </c>
      <c r="C169" s="243">
        <v>1.25</v>
      </c>
      <c r="D169" s="243">
        <v>0</v>
      </c>
      <c r="E169" s="243">
        <v>0.25</v>
      </c>
    </row>
    <row r="170" spans="1:5">
      <c r="A170" s="224">
        <v>42969</v>
      </c>
      <c r="B170" s="243">
        <v>-0.1</v>
      </c>
      <c r="C170" s="243">
        <v>1.25</v>
      </c>
      <c r="D170" s="243">
        <v>0</v>
      </c>
      <c r="E170" s="243">
        <v>0.25</v>
      </c>
    </row>
    <row r="171" spans="1:5">
      <c r="A171" s="224">
        <v>42970</v>
      </c>
      <c r="B171" s="243">
        <v>-0.1</v>
      </c>
      <c r="C171" s="243">
        <v>1.25</v>
      </c>
      <c r="D171" s="243">
        <v>0</v>
      </c>
      <c r="E171" s="243">
        <v>0.25</v>
      </c>
    </row>
    <row r="172" spans="1:5">
      <c r="A172" s="224">
        <v>42971</v>
      </c>
      <c r="B172" s="243">
        <v>-0.1</v>
      </c>
      <c r="C172" s="243">
        <v>1.25</v>
      </c>
      <c r="D172" s="243">
        <v>0</v>
      </c>
      <c r="E172" s="243">
        <v>0.25</v>
      </c>
    </row>
    <row r="173" spans="1:5">
      <c r="A173" s="224">
        <v>42972</v>
      </c>
      <c r="B173" s="243">
        <v>-0.1</v>
      </c>
      <c r="C173" s="243">
        <v>1.25</v>
      </c>
      <c r="D173" s="243">
        <v>0</v>
      </c>
      <c r="E173" s="243">
        <v>0.25</v>
      </c>
    </row>
    <row r="174" spans="1:5">
      <c r="A174" s="224">
        <v>42975</v>
      </c>
      <c r="B174" s="243">
        <v>-0.1</v>
      </c>
      <c r="C174" s="243">
        <v>1.25</v>
      </c>
      <c r="D174" s="243">
        <v>0</v>
      </c>
      <c r="E174" s="243">
        <v>0.25</v>
      </c>
    </row>
    <row r="175" spans="1:5">
      <c r="A175" s="224">
        <v>42976</v>
      </c>
      <c r="B175" s="243">
        <v>-0.1</v>
      </c>
      <c r="C175" s="243">
        <v>1.25</v>
      </c>
      <c r="D175" s="243">
        <v>0</v>
      </c>
      <c r="E175" s="243">
        <v>0.25</v>
      </c>
    </row>
    <row r="176" spans="1:5">
      <c r="A176" s="224">
        <v>42977</v>
      </c>
      <c r="B176" s="243">
        <v>-0.1</v>
      </c>
      <c r="C176" s="243">
        <v>1.25</v>
      </c>
      <c r="D176" s="243">
        <v>0</v>
      </c>
      <c r="E176" s="243">
        <v>0.25</v>
      </c>
    </row>
    <row r="177" spans="1:5">
      <c r="A177" s="224">
        <v>42978</v>
      </c>
      <c r="B177" s="243">
        <v>-0.1</v>
      </c>
      <c r="C177" s="243">
        <v>1.25</v>
      </c>
      <c r="D177" s="243">
        <v>0</v>
      </c>
      <c r="E177" s="243">
        <v>0.25</v>
      </c>
    </row>
    <row r="178" spans="1:5">
      <c r="A178" s="224">
        <v>42979</v>
      </c>
      <c r="B178" s="243">
        <v>-0.1</v>
      </c>
      <c r="C178" s="243">
        <v>1.25</v>
      </c>
      <c r="D178" s="243">
        <v>0</v>
      </c>
      <c r="E178" s="243">
        <v>0.25</v>
      </c>
    </row>
    <row r="179" spans="1:5">
      <c r="A179" s="224">
        <v>42982</v>
      </c>
      <c r="B179" s="243">
        <v>-0.1</v>
      </c>
      <c r="C179" s="243">
        <v>1.25</v>
      </c>
      <c r="D179" s="243">
        <v>0</v>
      </c>
      <c r="E179" s="243">
        <v>0.25</v>
      </c>
    </row>
    <row r="180" spans="1:5">
      <c r="A180" s="224">
        <v>42983</v>
      </c>
      <c r="B180" s="243">
        <v>-0.1</v>
      </c>
      <c r="C180" s="243">
        <v>1.25</v>
      </c>
      <c r="D180" s="243">
        <v>0</v>
      </c>
      <c r="E180" s="243">
        <v>0.25</v>
      </c>
    </row>
    <row r="181" spans="1:5">
      <c r="A181" s="224">
        <v>42984</v>
      </c>
      <c r="B181" s="243">
        <v>-0.1</v>
      </c>
      <c r="C181" s="243">
        <v>1.25</v>
      </c>
      <c r="D181" s="243">
        <v>0</v>
      </c>
      <c r="E181" s="243">
        <v>0.25</v>
      </c>
    </row>
    <row r="182" spans="1:5">
      <c r="A182" s="224">
        <v>42985</v>
      </c>
      <c r="B182" s="243">
        <v>-0.1</v>
      </c>
      <c r="C182" s="243">
        <v>1.25</v>
      </c>
      <c r="D182" s="243">
        <v>0</v>
      </c>
      <c r="E182" s="243">
        <v>0.25</v>
      </c>
    </row>
    <row r="183" spans="1:5">
      <c r="A183" s="224">
        <v>42986</v>
      </c>
      <c r="B183" s="243">
        <v>-0.1</v>
      </c>
      <c r="C183" s="243">
        <v>1.25</v>
      </c>
      <c r="D183" s="243">
        <v>0</v>
      </c>
      <c r="E183" s="243">
        <v>0.25</v>
      </c>
    </row>
    <row r="184" spans="1:5">
      <c r="A184" s="224">
        <v>42989</v>
      </c>
      <c r="B184" s="243">
        <v>-0.1</v>
      </c>
      <c r="C184" s="243">
        <v>1.25</v>
      </c>
      <c r="D184" s="243">
        <v>0</v>
      </c>
      <c r="E184" s="243">
        <v>0.25</v>
      </c>
    </row>
    <row r="185" spans="1:5">
      <c r="A185" s="224">
        <v>42990</v>
      </c>
      <c r="B185" s="243">
        <v>-0.1</v>
      </c>
      <c r="C185" s="243">
        <v>1.25</v>
      </c>
      <c r="D185" s="243">
        <v>0</v>
      </c>
      <c r="E185" s="243">
        <v>0.25</v>
      </c>
    </row>
    <row r="186" spans="1:5">
      <c r="A186" s="224">
        <v>42991</v>
      </c>
      <c r="B186" s="243">
        <v>-0.1</v>
      </c>
      <c r="C186" s="243">
        <v>1.25</v>
      </c>
      <c r="D186" s="243">
        <v>0</v>
      </c>
      <c r="E186" s="243">
        <v>0.25</v>
      </c>
    </row>
    <row r="187" spans="1:5">
      <c r="A187" s="224">
        <v>42992</v>
      </c>
      <c r="B187" s="243">
        <v>-0.1</v>
      </c>
      <c r="C187" s="243">
        <v>1.25</v>
      </c>
      <c r="D187" s="243">
        <v>0</v>
      </c>
      <c r="E187" s="243">
        <v>0.25</v>
      </c>
    </row>
    <row r="188" spans="1:5">
      <c r="A188" s="224">
        <v>42993</v>
      </c>
      <c r="B188" s="243">
        <v>-0.1</v>
      </c>
      <c r="C188" s="243">
        <v>1.25</v>
      </c>
      <c r="D188" s="243">
        <v>0</v>
      </c>
      <c r="E188" s="243">
        <v>0.25</v>
      </c>
    </row>
    <row r="189" spans="1:5">
      <c r="A189" s="224">
        <v>42996</v>
      </c>
      <c r="B189" s="243">
        <v>-0.1</v>
      </c>
      <c r="C189" s="243">
        <v>1.25</v>
      </c>
      <c r="D189" s="243">
        <v>0</v>
      </c>
      <c r="E189" s="243">
        <v>0.25</v>
      </c>
    </row>
    <row r="190" spans="1:5">
      <c r="A190" s="224">
        <v>42997</v>
      </c>
      <c r="B190" s="243">
        <v>-0.1</v>
      </c>
      <c r="C190" s="243">
        <v>1.25</v>
      </c>
      <c r="D190" s="243">
        <v>0</v>
      </c>
      <c r="E190" s="243">
        <v>0.25</v>
      </c>
    </row>
    <row r="191" spans="1:5">
      <c r="A191" s="224">
        <v>42998</v>
      </c>
      <c r="B191" s="243">
        <v>-0.1</v>
      </c>
      <c r="C191" s="243">
        <v>1.25</v>
      </c>
      <c r="D191" s="243">
        <v>0</v>
      </c>
      <c r="E191" s="243">
        <v>0.25</v>
      </c>
    </row>
    <row r="192" spans="1:5">
      <c r="A192" s="224">
        <v>42999</v>
      </c>
      <c r="B192" s="243">
        <v>-0.1</v>
      </c>
      <c r="C192" s="243">
        <v>1.25</v>
      </c>
      <c r="D192" s="243">
        <v>0</v>
      </c>
      <c r="E192" s="243">
        <v>0.25</v>
      </c>
    </row>
    <row r="193" spans="1:5">
      <c r="A193" s="224">
        <v>43000</v>
      </c>
      <c r="B193" s="243">
        <v>-0.1</v>
      </c>
      <c r="C193" s="243">
        <v>1.25</v>
      </c>
      <c r="D193" s="243">
        <v>0</v>
      </c>
      <c r="E193" s="243">
        <v>0.25</v>
      </c>
    </row>
    <row r="194" spans="1:5">
      <c r="A194" s="224">
        <v>43003</v>
      </c>
      <c r="B194" s="243">
        <v>-0.1</v>
      </c>
      <c r="C194" s="243">
        <v>1.25</v>
      </c>
      <c r="D194" s="243">
        <v>0</v>
      </c>
      <c r="E194" s="243">
        <v>0.25</v>
      </c>
    </row>
    <row r="195" spans="1:5">
      <c r="A195" s="224">
        <v>43004</v>
      </c>
      <c r="B195" s="243">
        <v>-0.1</v>
      </c>
      <c r="C195" s="243">
        <v>1.25</v>
      </c>
      <c r="D195" s="243">
        <v>0</v>
      </c>
      <c r="E195" s="243">
        <v>0.25</v>
      </c>
    </row>
    <row r="196" spans="1:5">
      <c r="A196" s="224">
        <v>43005</v>
      </c>
      <c r="B196" s="243">
        <v>-0.1</v>
      </c>
      <c r="C196" s="243">
        <v>1.25</v>
      </c>
      <c r="D196" s="243">
        <v>0</v>
      </c>
      <c r="E196" s="243">
        <v>0.25</v>
      </c>
    </row>
    <row r="197" spans="1:5">
      <c r="A197" s="224">
        <v>43006</v>
      </c>
      <c r="B197" s="243">
        <v>-0.1</v>
      </c>
      <c r="C197" s="243">
        <v>1.25</v>
      </c>
      <c r="D197" s="243">
        <v>0</v>
      </c>
      <c r="E197" s="243">
        <v>0.25</v>
      </c>
    </row>
    <row r="198" spans="1:5">
      <c r="A198" s="224">
        <v>43007</v>
      </c>
      <c r="B198" s="243">
        <v>-0.1</v>
      </c>
      <c r="C198" s="243">
        <v>1.25</v>
      </c>
      <c r="D198" s="243">
        <v>0</v>
      </c>
      <c r="E198" s="243">
        <v>0.25</v>
      </c>
    </row>
    <row r="199" spans="1:5">
      <c r="A199" s="224">
        <v>43010</v>
      </c>
      <c r="B199" s="243">
        <v>-0.1</v>
      </c>
      <c r="C199" s="243">
        <v>1.25</v>
      </c>
      <c r="D199" s="243">
        <v>0</v>
      </c>
      <c r="E199" s="243">
        <v>0.25</v>
      </c>
    </row>
    <row r="200" spans="1:5">
      <c r="A200" s="224">
        <v>43011</v>
      </c>
      <c r="B200" s="243">
        <v>-0.1</v>
      </c>
      <c r="C200" s="243">
        <v>1.25</v>
      </c>
      <c r="D200" s="243">
        <v>0</v>
      </c>
      <c r="E200" s="243">
        <v>0.25</v>
      </c>
    </row>
    <row r="201" spans="1:5">
      <c r="A201" s="224">
        <v>43012</v>
      </c>
      <c r="B201" s="243">
        <v>-0.1</v>
      </c>
      <c r="C201" s="243">
        <v>1.25</v>
      </c>
      <c r="D201" s="243">
        <v>0</v>
      </c>
      <c r="E201" s="243">
        <v>0.25</v>
      </c>
    </row>
    <row r="202" spans="1:5">
      <c r="A202" s="224">
        <v>43013</v>
      </c>
      <c r="B202" s="243">
        <v>-0.1</v>
      </c>
      <c r="C202" s="243">
        <v>1.25</v>
      </c>
      <c r="D202" s="243">
        <v>0</v>
      </c>
      <c r="E202" s="243">
        <v>0.25</v>
      </c>
    </row>
    <row r="203" spans="1:5">
      <c r="A203" s="224">
        <v>43014</v>
      </c>
      <c r="B203" s="243">
        <v>-0.1</v>
      </c>
      <c r="C203" s="243">
        <v>1.25</v>
      </c>
      <c r="D203" s="243">
        <v>0</v>
      </c>
      <c r="E203" s="243">
        <v>0.25</v>
      </c>
    </row>
    <row r="204" spans="1:5">
      <c r="A204" s="224">
        <v>43017</v>
      </c>
      <c r="B204" s="243">
        <v>-0.1</v>
      </c>
      <c r="C204" s="243">
        <v>1.25</v>
      </c>
      <c r="D204" s="243">
        <v>0</v>
      </c>
      <c r="E204" s="243">
        <v>0.25</v>
      </c>
    </row>
    <row r="205" spans="1:5">
      <c r="A205" s="224">
        <v>43018</v>
      </c>
      <c r="B205" s="243">
        <v>-0.1</v>
      </c>
      <c r="C205" s="243">
        <v>1.25</v>
      </c>
      <c r="D205" s="243">
        <v>0</v>
      </c>
      <c r="E205" s="243">
        <v>0.25</v>
      </c>
    </row>
    <row r="206" spans="1:5">
      <c r="A206" s="224">
        <v>43019</v>
      </c>
      <c r="B206" s="243">
        <v>-0.1</v>
      </c>
      <c r="C206" s="243">
        <v>1.25</v>
      </c>
      <c r="D206" s="243">
        <v>0</v>
      </c>
      <c r="E206" s="243">
        <v>0.25</v>
      </c>
    </row>
    <row r="207" spans="1:5">
      <c r="A207" s="224">
        <v>43020</v>
      </c>
      <c r="B207" s="243">
        <v>-0.1</v>
      </c>
      <c r="C207" s="243">
        <v>1.25</v>
      </c>
      <c r="D207" s="243">
        <v>0</v>
      </c>
      <c r="E207" s="243">
        <v>0.25</v>
      </c>
    </row>
    <row r="208" spans="1:5">
      <c r="A208" s="224">
        <v>43021</v>
      </c>
      <c r="B208" s="243">
        <v>-0.1</v>
      </c>
      <c r="C208" s="243">
        <v>1.25</v>
      </c>
      <c r="D208" s="243">
        <v>0</v>
      </c>
      <c r="E208" s="243">
        <v>0.25</v>
      </c>
    </row>
    <row r="209" spans="1:5">
      <c r="A209" s="224">
        <v>43024</v>
      </c>
      <c r="B209" s="243">
        <v>-0.1</v>
      </c>
      <c r="C209" s="243">
        <v>1.25</v>
      </c>
      <c r="D209" s="243">
        <v>0</v>
      </c>
      <c r="E209" s="243">
        <v>0.25</v>
      </c>
    </row>
    <row r="210" spans="1:5">
      <c r="A210" s="224">
        <v>43025</v>
      </c>
      <c r="B210" s="243">
        <v>-0.1</v>
      </c>
      <c r="C210" s="243">
        <v>1.25</v>
      </c>
      <c r="D210" s="243">
        <v>0</v>
      </c>
      <c r="E210" s="243">
        <v>0.25</v>
      </c>
    </row>
    <row r="211" spans="1:5">
      <c r="A211" s="224">
        <v>43026</v>
      </c>
      <c r="B211" s="243">
        <v>-0.1</v>
      </c>
      <c r="C211" s="243">
        <v>1.25</v>
      </c>
      <c r="D211" s="243">
        <v>0</v>
      </c>
      <c r="E211" s="243">
        <v>0.25</v>
      </c>
    </row>
    <row r="212" spans="1:5">
      <c r="A212" s="224">
        <v>43027</v>
      </c>
      <c r="B212" s="243">
        <v>-0.1</v>
      </c>
      <c r="C212" s="243">
        <v>1.25</v>
      </c>
      <c r="D212" s="243">
        <v>0</v>
      </c>
      <c r="E212" s="243">
        <v>0.25</v>
      </c>
    </row>
    <row r="213" spans="1:5">
      <c r="A213" s="224">
        <v>43028</v>
      </c>
      <c r="B213" s="243">
        <v>-0.1</v>
      </c>
      <c r="C213" s="243">
        <v>1.25</v>
      </c>
      <c r="D213" s="243">
        <v>0</v>
      </c>
      <c r="E213" s="243">
        <v>0.25</v>
      </c>
    </row>
    <row r="214" spans="1:5">
      <c r="A214" s="224">
        <v>43031</v>
      </c>
      <c r="B214" s="243">
        <v>-0.1</v>
      </c>
      <c r="C214" s="243">
        <v>1.25</v>
      </c>
      <c r="D214" s="243">
        <v>0</v>
      </c>
      <c r="E214" s="243">
        <v>0.25</v>
      </c>
    </row>
    <row r="215" spans="1:5">
      <c r="A215" s="224">
        <v>43032</v>
      </c>
      <c r="B215" s="243">
        <v>-0.1</v>
      </c>
      <c r="C215" s="243">
        <v>1.25</v>
      </c>
      <c r="D215" s="243">
        <v>0</v>
      </c>
      <c r="E215" s="243">
        <v>0.25</v>
      </c>
    </row>
    <row r="216" spans="1:5">
      <c r="A216" s="224">
        <v>43033</v>
      </c>
      <c r="B216" s="243">
        <v>-0.1</v>
      </c>
      <c r="C216" s="243">
        <v>1.25</v>
      </c>
      <c r="D216" s="243">
        <v>0</v>
      </c>
      <c r="E216" s="243">
        <v>0.25</v>
      </c>
    </row>
    <row r="217" spans="1:5">
      <c r="A217" s="224">
        <v>43034</v>
      </c>
      <c r="B217" s="243">
        <v>-0.1</v>
      </c>
      <c r="C217" s="243">
        <v>1.25</v>
      </c>
      <c r="D217" s="243">
        <v>0</v>
      </c>
      <c r="E217" s="243">
        <v>0.25</v>
      </c>
    </row>
    <row r="218" spans="1:5">
      <c r="A218" s="224">
        <v>43035</v>
      </c>
      <c r="B218" s="243">
        <v>-0.1</v>
      </c>
      <c r="C218" s="243">
        <v>1.25</v>
      </c>
      <c r="D218" s="243">
        <v>0</v>
      </c>
      <c r="E218" s="243">
        <v>0.25</v>
      </c>
    </row>
    <row r="219" spans="1:5">
      <c r="A219" s="224">
        <v>43038</v>
      </c>
      <c r="B219" s="243">
        <v>-0.1</v>
      </c>
      <c r="C219" s="243">
        <v>1.25</v>
      </c>
      <c r="D219" s="243">
        <v>0</v>
      </c>
      <c r="E219" s="243">
        <v>0.25</v>
      </c>
    </row>
    <row r="220" spans="1:5">
      <c r="A220" s="224">
        <v>43039</v>
      </c>
      <c r="B220" s="243">
        <v>-0.1</v>
      </c>
      <c r="C220" s="243">
        <v>1.25</v>
      </c>
      <c r="D220" s="243">
        <v>0</v>
      </c>
      <c r="E220" s="243">
        <v>0.25</v>
      </c>
    </row>
    <row r="221" spans="1:5">
      <c r="A221" s="224">
        <v>43040</v>
      </c>
      <c r="B221" s="243">
        <v>-0.1</v>
      </c>
      <c r="C221" s="243">
        <v>1.25</v>
      </c>
      <c r="D221" s="243">
        <v>0</v>
      </c>
      <c r="E221" s="243">
        <v>0.25</v>
      </c>
    </row>
    <row r="222" spans="1:5">
      <c r="A222" s="224">
        <v>43041</v>
      </c>
      <c r="B222" s="243">
        <v>-0.1</v>
      </c>
      <c r="C222" s="243">
        <v>1.25</v>
      </c>
      <c r="D222" s="243">
        <v>0</v>
      </c>
      <c r="E222" s="243">
        <v>0.5</v>
      </c>
    </row>
    <row r="223" spans="1:5">
      <c r="A223" s="224">
        <v>43042</v>
      </c>
      <c r="B223" s="243">
        <v>-0.1</v>
      </c>
      <c r="C223" s="243">
        <v>1.25</v>
      </c>
      <c r="D223" s="243">
        <v>0</v>
      </c>
      <c r="E223" s="243">
        <v>0.5</v>
      </c>
    </row>
    <row r="224" spans="1:5">
      <c r="A224" s="224">
        <v>43045</v>
      </c>
      <c r="B224" s="243">
        <v>-0.1</v>
      </c>
      <c r="C224" s="243">
        <v>1.25</v>
      </c>
      <c r="D224" s="243">
        <v>0</v>
      </c>
      <c r="E224" s="243">
        <v>0.5</v>
      </c>
    </row>
    <row r="225" spans="1:5">
      <c r="A225" s="224">
        <v>43046</v>
      </c>
      <c r="B225" s="243">
        <v>-0.1</v>
      </c>
      <c r="C225" s="243">
        <v>1.25</v>
      </c>
      <c r="D225" s="243">
        <v>0</v>
      </c>
      <c r="E225" s="243">
        <v>0.5</v>
      </c>
    </row>
    <row r="226" spans="1:5">
      <c r="A226" s="224">
        <v>43047</v>
      </c>
      <c r="B226" s="243">
        <v>-0.1</v>
      </c>
      <c r="C226" s="243">
        <v>1.25</v>
      </c>
      <c r="D226" s="243">
        <v>0</v>
      </c>
      <c r="E226" s="243">
        <v>0.5</v>
      </c>
    </row>
    <row r="227" spans="1:5">
      <c r="A227" s="224">
        <v>43048</v>
      </c>
      <c r="B227" s="243">
        <v>-0.1</v>
      </c>
      <c r="C227" s="243">
        <v>1.25</v>
      </c>
      <c r="D227" s="243">
        <v>0</v>
      </c>
      <c r="E227" s="243">
        <v>0.5</v>
      </c>
    </row>
    <row r="228" spans="1:5">
      <c r="A228" s="224">
        <v>43049</v>
      </c>
      <c r="B228" s="243">
        <v>-0.1</v>
      </c>
      <c r="C228" s="243">
        <v>1.25</v>
      </c>
      <c r="D228" s="243">
        <v>0</v>
      </c>
      <c r="E228" s="243">
        <v>0.5</v>
      </c>
    </row>
    <row r="229" spans="1:5">
      <c r="A229" s="224">
        <v>43052</v>
      </c>
      <c r="B229" s="243">
        <v>-0.1</v>
      </c>
      <c r="C229" s="243">
        <v>1.25</v>
      </c>
      <c r="D229" s="243">
        <v>0</v>
      </c>
      <c r="E229" s="243">
        <v>0.5</v>
      </c>
    </row>
    <row r="230" spans="1:5">
      <c r="A230" s="224">
        <v>43053</v>
      </c>
      <c r="B230" s="243">
        <v>-0.1</v>
      </c>
      <c r="C230" s="243">
        <v>1.25</v>
      </c>
      <c r="D230" s="243">
        <v>0</v>
      </c>
      <c r="E230" s="243">
        <v>0.5</v>
      </c>
    </row>
    <row r="231" spans="1:5">
      <c r="A231" s="224">
        <v>43054</v>
      </c>
      <c r="B231" s="243">
        <v>-0.1</v>
      </c>
      <c r="C231" s="243">
        <v>1.25</v>
      </c>
      <c r="D231" s="243">
        <v>0</v>
      </c>
      <c r="E231" s="243">
        <v>0.5</v>
      </c>
    </row>
    <row r="232" spans="1:5">
      <c r="A232" s="224">
        <v>43055</v>
      </c>
      <c r="B232" s="243">
        <v>-0.1</v>
      </c>
      <c r="C232" s="243">
        <v>1.25</v>
      </c>
      <c r="D232" s="243">
        <v>0</v>
      </c>
      <c r="E232" s="243">
        <v>0.5</v>
      </c>
    </row>
    <row r="233" spans="1:5">
      <c r="A233" s="224">
        <v>43056</v>
      </c>
      <c r="B233" s="243">
        <v>-0.1</v>
      </c>
      <c r="C233" s="243">
        <v>1.25</v>
      </c>
      <c r="D233" s="243">
        <v>0</v>
      </c>
      <c r="E233" s="243">
        <v>0.5</v>
      </c>
    </row>
    <row r="234" spans="1:5">
      <c r="A234" s="224">
        <v>43059</v>
      </c>
      <c r="B234" s="243">
        <v>-0.1</v>
      </c>
      <c r="C234" s="243">
        <v>1.25</v>
      </c>
      <c r="D234" s="243">
        <v>0</v>
      </c>
      <c r="E234" s="243">
        <v>0.5</v>
      </c>
    </row>
    <row r="235" spans="1:5">
      <c r="A235" s="224">
        <v>43060</v>
      </c>
      <c r="B235" s="243">
        <v>-0.1</v>
      </c>
      <c r="C235" s="243">
        <v>1.25</v>
      </c>
      <c r="D235" s="243">
        <v>0</v>
      </c>
      <c r="E235" s="243">
        <v>0.5</v>
      </c>
    </row>
    <row r="236" spans="1:5">
      <c r="A236" s="224">
        <v>43061</v>
      </c>
      <c r="B236" s="243">
        <v>-0.1</v>
      </c>
      <c r="C236" s="243">
        <v>1.25</v>
      </c>
      <c r="D236" s="243">
        <v>0</v>
      </c>
      <c r="E236" s="243">
        <v>0.5</v>
      </c>
    </row>
    <row r="237" spans="1:5">
      <c r="A237" s="224">
        <v>43062</v>
      </c>
      <c r="B237" s="243">
        <v>-0.1</v>
      </c>
      <c r="C237" s="243">
        <v>1.25</v>
      </c>
      <c r="D237" s="243">
        <v>0</v>
      </c>
      <c r="E237" s="243">
        <v>0.5</v>
      </c>
    </row>
    <row r="238" spans="1:5">
      <c r="A238" s="224">
        <v>43063</v>
      </c>
      <c r="B238" s="243">
        <v>-0.1</v>
      </c>
      <c r="C238" s="243">
        <v>1.25</v>
      </c>
      <c r="D238" s="243">
        <v>0</v>
      </c>
      <c r="E238" s="243">
        <v>0.5</v>
      </c>
    </row>
    <row r="239" spans="1:5">
      <c r="A239" s="224">
        <v>43066</v>
      </c>
      <c r="B239" s="243">
        <v>-0.1</v>
      </c>
      <c r="C239" s="243">
        <v>1.25</v>
      </c>
      <c r="D239" s="243">
        <v>0</v>
      </c>
      <c r="E239" s="243">
        <v>0.5</v>
      </c>
    </row>
    <row r="240" spans="1:5">
      <c r="A240" s="224">
        <v>43067</v>
      </c>
      <c r="B240" s="243">
        <v>-0.1</v>
      </c>
      <c r="C240" s="243">
        <v>1.25</v>
      </c>
      <c r="D240" s="243">
        <v>0</v>
      </c>
      <c r="E240" s="243">
        <v>0.5</v>
      </c>
    </row>
    <row r="241" spans="1:5">
      <c r="A241" s="224">
        <v>43068</v>
      </c>
      <c r="B241" s="243">
        <v>-0.1</v>
      </c>
      <c r="C241" s="243">
        <v>1.25</v>
      </c>
      <c r="D241" s="243">
        <v>0</v>
      </c>
      <c r="E241" s="243">
        <v>0.5</v>
      </c>
    </row>
    <row r="242" spans="1:5">
      <c r="A242" s="224">
        <v>43069</v>
      </c>
      <c r="B242" s="243">
        <v>-0.1</v>
      </c>
      <c r="C242" s="243">
        <v>1.25</v>
      </c>
      <c r="D242" s="243">
        <v>0</v>
      </c>
      <c r="E242" s="243">
        <v>0.5</v>
      </c>
    </row>
    <row r="243" spans="1:5">
      <c r="A243" s="224">
        <v>43070</v>
      </c>
      <c r="B243" s="243">
        <v>-0.1</v>
      </c>
      <c r="C243" s="243">
        <v>1.25</v>
      </c>
      <c r="D243" s="243">
        <v>0</v>
      </c>
      <c r="E243" s="243">
        <v>0.5</v>
      </c>
    </row>
    <row r="244" spans="1:5">
      <c r="A244" s="224">
        <v>43073</v>
      </c>
      <c r="B244" s="243">
        <v>-0.1</v>
      </c>
      <c r="C244" s="243">
        <v>1.25</v>
      </c>
      <c r="D244" s="243">
        <v>0</v>
      </c>
      <c r="E244" s="243">
        <v>0.5</v>
      </c>
    </row>
    <row r="245" spans="1:5">
      <c r="A245" s="224">
        <v>43074</v>
      </c>
      <c r="B245" s="243">
        <v>-0.1</v>
      </c>
      <c r="C245" s="243">
        <v>1.25</v>
      </c>
      <c r="D245" s="243">
        <v>0</v>
      </c>
      <c r="E245" s="243">
        <v>0.5</v>
      </c>
    </row>
    <row r="246" spans="1:5">
      <c r="A246" s="224">
        <v>43075</v>
      </c>
      <c r="B246" s="243">
        <v>-0.1</v>
      </c>
      <c r="C246" s="243">
        <v>1.25</v>
      </c>
      <c r="D246" s="243">
        <v>0</v>
      </c>
      <c r="E246" s="243">
        <v>0.5</v>
      </c>
    </row>
    <row r="247" spans="1:5">
      <c r="A247" s="224">
        <v>43076</v>
      </c>
      <c r="B247" s="243">
        <v>-0.1</v>
      </c>
      <c r="C247" s="243">
        <v>1.25</v>
      </c>
      <c r="D247" s="243">
        <v>0</v>
      </c>
      <c r="E247" s="243">
        <v>0.5</v>
      </c>
    </row>
    <row r="248" spans="1:5">
      <c r="A248" s="224">
        <v>43077</v>
      </c>
      <c r="B248" s="243">
        <v>-0.1</v>
      </c>
      <c r="C248" s="243">
        <v>1.25</v>
      </c>
      <c r="D248" s="243">
        <v>0</v>
      </c>
      <c r="E248" s="243">
        <v>0.5</v>
      </c>
    </row>
    <row r="249" spans="1:5">
      <c r="A249" s="224">
        <v>43080</v>
      </c>
      <c r="B249" s="243">
        <v>-0.1</v>
      </c>
      <c r="C249" s="243">
        <v>1.25</v>
      </c>
      <c r="D249" s="243">
        <v>0</v>
      </c>
      <c r="E249" s="243">
        <v>0.5</v>
      </c>
    </row>
    <row r="250" spans="1:5">
      <c r="A250" s="224">
        <v>43081</v>
      </c>
      <c r="B250" s="243">
        <v>-0.1</v>
      </c>
      <c r="C250" s="243">
        <v>1.25</v>
      </c>
      <c r="D250" s="243">
        <v>0</v>
      </c>
      <c r="E250" s="243">
        <v>0.5</v>
      </c>
    </row>
    <row r="251" spans="1:5">
      <c r="A251" s="224">
        <v>43082</v>
      </c>
      <c r="B251" s="243">
        <v>-0.1</v>
      </c>
      <c r="C251" s="243">
        <v>1.25</v>
      </c>
      <c r="D251" s="243">
        <v>0</v>
      </c>
      <c r="E251" s="243">
        <v>0.5</v>
      </c>
    </row>
    <row r="252" spans="1:5">
      <c r="A252" s="224">
        <v>43083</v>
      </c>
      <c r="B252" s="243">
        <v>-0.1</v>
      </c>
      <c r="C252" s="243">
        <v>1.5</v>
      </c>
      <c r="D252" s="243">
        <v>0</v>
      </c>
      <c r="E252" s="243">
        <v>0.5</v>
      </c>
    </row>
    <row r="253" spans="1:5">
      <c r="A253" s="224">
        <v>43084</v>
      </c>
      <c r="B253" s="243">
        <v>-0.1</v>
      </c>
      <c r="C253" s="243">
        <v>1.5</v>
      </c>
      <c r="D253" s="243">
        <v>0</v>
      </c>
      <c r="E253" s="243">
        <v>0.5</v>
      </c>
    </row>
    <row r="254" spans="1:5">
      <c r="A254" s="224">
        <v>43087</v>
      </c>
      <c r="B254" s="243">
        <v>-0.1</v>
      </c>
      <c r="C254" s="243">
        <v>1.5</v>
      </c>
      <c r="D254" s="243">
        <v>0</v>
      </c>
      <c r="E254" s="243">
        <v>0.5</v>
      </c>
    </row>
    <row r="255" spans="1:5">
      <c r="A255" s="224">
        <v>43088</v>
      </c>
      <c r="B255" s="243">
        <v>-0.1</v>
      </c>
      <c r="C255" s="243">
        <v>1.5</v>
      </c>
      <c r="D255" s="243">
        <v>0</v>
      </c>
      <c r="E255" s="243">
        <v>0.5</v>
      </c>
    </row>
    <row r="256" spans="1:5">
      <c r="A256" s="224">
        <v>43089</v>
      </c>
      <c r="B256" s="243">
        <v>-0.1</v>
      </c>
      <c r="C256" s="243">
        <v>1.5</v>
      </c>
      <c r="D256" s="243">
        <v>0</v>
      </c>
      <c r="E256" s="243">
        <v>0.5</v>
      </c>
    </row>
    <row r="257" spans="1:5">
      <c r="A257" s="224">
        <v>43090</v>
      </c>
      <c r="B257" s="243">
        <v>-0.1</v>
      </c>
      <c r="C257" s="243">
        <v>1.5</v>
      </c>
      <c r="D257" s="243">
        <v>0</v>
      </c>
      <c r="E257" s="243">
        <v>0.5</v>
      </c>
    </row>
    <row r="258" spans="1:5">
      <c r="A258" s="224">
        <v>43091</v>
      </c>
      <c r="B258" s="243">
        <v>-0.1</v>
      </c>
      <c r="C258" s="243">
        <v>1.5</v>
      </c>
      <c r="D258" s="243">
        <v>0</v>
      </c>
      <c r="E258" s="243">
        <v>0.5</v>
      </c>
    </row>
    <row r="259" spans="1:5">
      <c r="A259" s="224">
        <v>43094</v>
      </c>
      <c r="B259" s="243">
        <v>-0.1</v>
      </c>
      <c r="C259" s="243">
        <v>1.5</v>
      </c>
      <c r="D259" s="243">
        <v>0</v>
      </c>
      <c r="E259" s="243">
        <v>0.5</v>
      </c>
    </row>
    <row r="260" spans="1:5">
      <c r="A260" s="224">
        <v>43095</v>
      </c>
      <c r="B260" s="243">
        <v>-0.1</v>
      </c>
      <c r="C260" s="243">
        <v>1.5</v>
      </c>
      <c r="D260" s="243">
        <v>0</v>
      </c>
      <c r="E260" s="243">
        <v>0.5</v>
      </c>
    </row>
    <row r="261" spans="1:5">
      <c r="A261" s="224">
        <v>43096</v>
      </c>
      <c r="B261" s="243">
        <v>-0.1</v>
      </c>
      <c r="C261" s="243">
        <v>1.5</v>
      </c>
      <c r="D261" s="243">
        <v>0</v>
      </c>
      <c r="E261" s="243">
        <v>0.5</v>
      </c>
    </row>
    <row r="262" spans="1:5">
      <c r="A262" s="224">
        <v>43097</v>
      </c>
      <c r="B262" s="243">
        <v>-0.1</v>
      </c>
      <c r="C262" s="243">
        <v>1.5</v>
      </c>
      <c r="D262" s="243">
        <v>0</v>
      </c>
      <c r="E262" s="243">
        <v>0.5</v>
      </c>
    </row>
    <row r="263" spans="1:5">
      <c r="A263" s="224">
        <v>43098</v>
      </c>
      <c r="B263" s="243">
        <v>-0.1</v>
      </c>
      <c r="C263" s="243">
        <v>1.5</v>
      </c>
      <c r="D263" s="243">
        <v>0</v>
      </c>
      <c r="E263" s="243">
        <v>0.5</v>
      </c>
    </row>
    <row r="264" spans="1:5">
      <c r="A264" s="224">
        <v>43101</v>
      </c>
      <c r="B264" s="243">
        <v>-0.1</v>
      </c>
      <c r="C264" s="243">
        <v>1.5</v>
      </c>
      <c r="D264" s="243">
        <v>0</v>
      </c>
      <c r="E264" s="243">
        <v>0.5</v>
      </c>
    </row>
    <row r="265" spans="1:5">
      <c r="A265" s="224">
        <v>43102</v>
      </c>
      <c r="B265" s="243">
        <v>-0.1</v>
      </c>
      <c r="C265" s="243">
        <v>1.5</v>
      </c>
      <c r="D265" s="243">
        <v>0</v>
      </c>
      <c r="E265" s="243">
        <v>0.5</v>
      </c>
    </row>
    <row r="266" spans="1:5">
      <c r="A266" s="224">
        <v>43103</v>
      </c>
      <c r="B266" s="243">
        <v>-0.1</v>
      </c>
      <c r="C266" s="243">
        <v>1.5</v>
      </c>
      <c r="D266" s="243">
        <v>0</v>
      </c>
      <c r="E266" s="243">
        <v>0.5</v>
      </c>
    </row>
    <row r="267" spans="1:5">
      <c r="A267" s="224">
        <v>43104</v>
      </c>
      <c r="B267" s="243">
        <v>-0.1</v>
      </c>
      <c r="C267" s="243">
        <v>1.5</v>
      </c>
      <c r="D267" s="243">
        <v>0</v>
      </c>
      <c r="E267" s="243">
        <v>0.5</v>
      </c>
    </row>
    <row r="268" spans="1:5">
      <c r="A268" s="224">
        <v>43105</v>
      </c>
      <c r="B268" s="243">
        <v>-0.1</v>
      </c>
      <c r="C268" s="243">
        <v>1.5</v>
      </c>
      <c r="D268" s="243">
        <v>0</v>
      </c>
      <c r="E268" s="243">
        <v>0.5</v>
      </c>
    </row>
    <row r="269" spans="1:5">
      <c r="A269" s="224">
        <v>43108</v>
      </c>
      <c r="B269" s="243">
        <v>-0.1</v>
      </c>
      <c r="C269" s="243">
        <v>1.5</v>
      </c>
      <c r="D269" s="243">
        <v>0</v>
      </c>
      <c r="E269" s="243">
        <v>0.5</v>
      </c>
    </row>
    <row r="270" spans="1:5">
      <c r="A270" s="224">
        <v>43109</v>
      </c>
      <c r="B270" s="243">
        <v>-0.1</v>
      </c>
      <c r="C270" s="243">
        <v>1.5</v>
      </c>
      <c r="D270" s="243">
        <v>0</v>
      </c>
      <c r="E270" s="243">
        <v>0.5</v>
      </c>
    </row>
    <row r="271" spans="1:5">
      <c r="A271" s="224">
        <v>43110</v>
      </c>
      <c r="B271" s="243">
        <v>-0.1</v>
      </c>
      <c r="C271" s="243">
        <v>1.5</v>
      </c>
      <c r="D271" s="243">
        <v>0</v>
      </c>
      <c r="E271" s="243">
        <v>0.5</v>
      </c>
    </row>
    <row r="272" spans="1:5">
      <c r="A272" s="224">
        <v>43111</v>
      </c>
      <c r="B272" s="243">
        <v>-0.1</v>
      </c>
      <c r="C272" s="243">
        <v>1.5</v>
      </c>
      <c r="D272" s="243">
        <v>0</v>
      </c>
      <c r="E272" s="243">
        <v>0.5</v>
      </c>
    </row>
    <row r="273" spans="1:5">
      <c r="A273" s="224">
        <v>43112</v>
      </c>
      <c r="B273" s="243">
        <v>-0.1</v>
      </c>
      <c r="C273" s="243">
        <v>1.5</v>
      </c>
      <c r="D273" s="243">
        <v>0</v>
      </c>
      <c r="E273" s="243">
        <v>0.5</v>
      </c>
    </row>
    <row r="274" spans="1:5">
      <c r="A274" s="224">
        <v>43115</v>
      </c>
      <c r="B274" s="243">
        <v>-0.1</v>
      </c>
      <c r="C274" s="243">
        <v>1.5</v>
      </c>
      <c r="D274" s="243">
        <v>0</v>
      </c>
      <c r="E274" s="243">
        <v>0.5</v>
      </c>
    </row>
    <row r="275" spans="1:5">
      <c r="A275" s="224">
        <v>43116</v>
      </c>
      <c r="B275" s="243">
        <v>-0.1</v>
      </c>
      <c r="C275" s="243">
        <v>1.5</v>
      </c>
      <c r="D275" s="243">
        <v>0</v>
      </c>
      <c r="E275" s="243">
        <v>0.5</v>
      </c>
    </row>
    <row r="276" spans="1:5">
      <c r="A276" s="224">
        <v>43117</v>
      </c>
      <c r="B276" s="243">
        <v>-0.1</v>
      </c>
      <c r="C276" s="243">
        <v>1.5</v>
      </c>
      <c r="D276" s="243">
        <v>0</v>
      </c>
      <c r="E276" s="243">
        <v>0.5</v>
      </c>
    </row>
    <row r="277" spans="1:5">
      <c r="A277" s="224">
        <v>43118</v>
      </c>
      <c r="B277" s="243">
        <v>-0.1</v>
      </c>
      <c r="C277" s="243">
        <v>1.5</v>
      </c>
      <c r="D277" s="243">
        <v>0</v>
      </c>
      <c r="E277" s="243">
        <v>0.5</v>
      </c>
    </row>
    <row r="278" spans="1:5">
      <c r="A278" s="224">
        <v>43119</v>
      </c>
      <c r="B278" s="243">
        <v>-0.1</v>
      </c>
      <c r="C278" s="243">
        <v>1.5</v>
      </c>
      <c r="D278" s="243">
        <v>0</v>
      </c>
      <c r="E278" s="243">
        <v>0.5</v>
      </c>
    </row>
    <row r="279" spans="1:5">
      <c r="A279" s="224">
        <v>43122</v>
      </c>
      <c r="B279" s="243">
        <v>-0.1</v>
      </c>
      <c r="C279" s="243">
        <v>1.5</v>
      </c>
      <c r="D279" s="243">
        <v>0</v>
      </c>
      <c r="E279" s="243">
        <v>0.5</v>
      </c>
    </row>
    <row r="280" spans="1:5">
      <c r="A280" s="224">
        <v>43123</v>
      </c>
      <c r="B280" s="243">
        <v>-0.1</v>
      </c>
      <c r="C280" s="243">
        <v>1.5</v>
      </c>
      <c r="D280" s="243">
        <v>0</v>
      </c>
      <c r="E280" s="243">
        <v>0.5</v>
      </c>
    </row>
    <row r="281" spans="1:5">
      <c r="A281" s="224">
        <v>43124</v>
      </c>
      <c r="B281" s="243">
        <v>-0.1</v>
      </c>
      <c r="C281" s="243">
        <v>1.5</v>
      </c>
      <c r="D281" s="243">
        <v>0</v>
      </c>
      <c r="E281" s="243">
        <v>0.5</v>
      </c>
    </row>
    <row r="282" spans="1:5">
      <c r="A282" s="224">
        <v>43125</v>
      </c>
      <c r="B282" s="243">
        <v>-0.1</v>
      </c>
      <c r="C282" s="243">
        <v>1.5</v>
      </c>
      <c r="D282" s="243">
        <v>0</v>
      </c>
      <c r="E282" s="243">
        <v>0.5</v>
      </c>
    </row>
    <row r="283" spans="1:5">
      <c r="A283" s="224">
        <v>43126</v>
      </c>
      <c r="B283" s="243">
        <v>-0.1</v>
      </c>
      <c r="C283" s="243">
        <v>1.5</v>
      </c>
      <c r="D283" s="243">
        <v>0</v>
      </c>
      <c r="E283" s="243">
        <v>0.5</v>
      </c>
    </row>
    <row r="284" spans="1:5">
      <c r="A284" s="224">
        <v>43129</v>
      </c>
      <c r="B284" s="243">
        <v>-0.1</v>
      </c>
      <c r="C284" s="243">
        <v>1.5</v>
      </c>
      <c r="D284" s="243">
        <v>0</v>
      </c>
      <c r="E284" s="243">
        <v>0.5</v>
      </c>
    </row>
    <row r="285" spans="1:5">
      <c r="A285" s="224">
        <v>43130</v>
      </c>
      <c r="B285" s="243">
        <v>-0.1</v>
      </c>
      <c r="C285" s="243">
        <v>1.5</v>
      </c>
      <c r="D285" s="243">
        <v>0</v>
      </c>
      <c r="E285" s="243">
        <v>0.5</v>
      </c>
    </row>
    <row r="286" spans="1:5">
      <c r="A286" s="224">
        <v>43131</v>
      </c>
      <c r="B286" s="243">
        <v>-0.1</v>
      </c>
      <c r="C286" s="243">
        <v>1.5</v>
      </c>
      <c r="D286" s="243">
        <v>0</v>
      </c>
      <c r="E286" s="243">
        <v>0.5</v>
      </c>
    </row>
    <row r="287" spans="1:5">
      <c r="A287" s="224">
        <v>43132</v>
      </c>
      <c r="B287" s="243">
        <v>-0.1</v>
      </c>
      <c r="C287" s="243">
        <v>1.5</v>
      </c>
      <c r="D287" s="243">
        <v>0</v>
      </c>
      <c r="E287" s="243">
        <v>0.5</v>
      </c>
    </row>
    <row r="288" spans="1:5">
      <c r="A288" s="224">
        <v>43133</v>
      </c>
      <c r="B288" s="243">
        <v>-0.1</v>
      </c>
      <c r="C288" s="243">
        <v>1.5</v>
      </c>
      <c r="D288" s="243">
        <v>0</v>
      </c>
      <c r="E288" s="243">
        <v>0.5</v>
      </c>
    </row>
    <row r="289" spans="1:5">
      <c r="A289" s="224">
        <v>43136</v>
      </c>
      <c r="B289" s="243">
        <v>-0.1</v>
      </c>
      <c r="C289" s="243">
        <v>1.5</v>
      </c>
      <c r="D289" s="243">
        <v>0</v>
      </c>
      <c r="E289" s="243">
        <v>0.5</v>
      </c>
    </row>
    <row r="290" spans="1:5">
      <c r="A290" s="224">
        <v>43137</v>
      </c>
      <c r="B290" s="243">
        <v>-0.1</v>
      </c>
      <c r="C290" s="243">
        <v>1.5</v>
      </c>
      <c r="D290" s="243">
        <v>0</v>
      </c>
      <c r="E290" s="243">
        <v>0.5</v>
      </c>
    </row>
    <row r="291" spans="1:5">
      <c r="A291" s="224">
        <v>43138</v>
      </c>
      <c r="B291" s="243">
        <v>-0.1</v>
      </c>
      <c r="C291" s="243">
        <v>1.5</v>
      </c>
      <c r="D291" s="243">
        <v>0</v>
      </c>
      <c r="E291" s="243">
        <v>0.5</v>
      </c>
    </row>
    <row r="292" spans="1:5">
      <c r="A292" s="224">
        <v>43139</v>
      </c>
      <c r="B292" s="243">
        <v>-0.1</v>
      </c>
      <c r="C292" s="243">
        <v>1.5</v>
      </c>
      <c r="D292" s="243">
        <v>0</v>
      </c>
      <c r="E292" s="243">
        <v>0.5</v>
      </c>
    </row>
    <row r="293" spans="1:5">
      <c r="A293" s="224">
        <v>43140</v>
      </c>
      <c r="B293" s="243">
        <v>-0.1</v>
      </c>
      <c r="C293" s="243">
        <v>1.5</v>
      </c>
      <c r="D293" s="243">
        <v>0</v>
      </c>
      <c r="E293" s="243">
        <v>0.5</v>
      </c>
    </row>
    <row r="294" spans="1:5">
      <c r="A294" s="224">
        <v>43143</v>
      </c>
      <c r="B294" s="243">
        <v>-0.1</v>
      </c>
      <c r="C294" s="243">
        <v>1.5</v>
      </c>
      <c r="D294" s="243">
        <v>0</v>
      </c>
      <c r="E294" s="243">
        <v>0.5</v>
      </c>
    </row>
    <row r="295" spans="1:5">
      <c r="A295" s="224">
        <v>43144</v>
      </c>
      <c r="B295" s="243">
        <v>-0.1</v>
      </c>
      <c r="C295" s="243">
        <v>1.5</v>
      </c>
      <c r="D295" s="243">
        <v>0</v>
      </c>
      <c r="E295" s="243">
        <v>0.5</v>
      </c>
    </row>
    <row r="296" spans="1:5">
      <c r="A296" s="224">
        <v>43145</v>
      </c>
      <c r="B296" s="243">
        <v>-0.1</v>
      </c>
      <c r="C296" s="243">
        <v>1.5</v>
      </c>
      <c r="D296" s="243">
        <v>0</v>
      </c>
      <c r="E296" s="243">
        <v>0.5</v>
      </c>
    </row>
    <row r="297" spans="1:5">
      <c r="A297" s="224">
        <v>43146</v>
      </c>
      <c r="B297" s="243">
        <v>-0.1</v>
      </c>
      <c r="C297" s="243">
        <v>1.5</v>
      </c>
      <c r="D297" s="243">
        <v>0</v>
      </c>
      <c r="E297" s="243">
        <v>0.5</v>
      </c>
    </row>
    <row r="298" spans="1:5">
      <c r="A298" s="224">
        <v>43147</v>
      </c>
      <c r="B298" s="243">
        <v>-0.1</v>
      </c>
      <c r="C298" s="243">
        <v>1.5</v>
      </c>
      <c r="D298" s="243">
        <v>0</v>
      </c>
      <c r="E298" s="243">
        <v>0.5</v>
      </c>
    </row>
    <row r="299" spans="1:5">
      <c r="A299" s="224">
        <v>43150</v>
      </c>
      <c r="B299" s="243">
        <v>-0.1</v>
      </c>
      <c r="C299" s="243">
        <v>1.5</v>
      </c>
      <c r="D299" s="243">
        <v>0</v>
      </c>
      <c r="E299" s="243">
        <v>0.5</v>
      </c>
    </row>
    <row r="300" spans="1:5">
      <c r="A300" s="224">
        <v>43151</v>
      </c>
      <c r="B300" s="243">
        <v>-0.1</v>
      </c>
      <c r="C300" s="243">
        <v>1.5</v>
      </c>
      <c r="D300" s="243">
        <v>0</v>
      </c>
      <c r="E300" s="243">
        <v>0.5</v>
      </c>
    </row>
    <row r="301" spans="1:5">
      <c r="A301" s="224">
        <v>43152</v>
      </c>
      <c r="B301" s="243">
        <v>-0.1</v>
      </c>
      <c r="C301" s="243">
        <v>1.5</v>
      </c>
      <c r="D301" s="243">
        <v>0</v>
      </c>
      <c r="E301" s="243">
        <v>0.5</v>
      </c>
    </row>
    <row r="302" spans="1:5">
      <c r="A302" s="224">
        <v>43153</v>
      </c>
      <c r="B302" s="243">
        <v>-0.1</v>
      </c>
      <c r="C302" s="243">
        <v>1.5</v>
      </c>
      <c r="D302" s="243">
        <v>0</v>
      </c>
      <c r="E302" s="243">
        <v>0.5</v>
      </c>
    </row>
    <row r="303" spans="1:5">
      <c r="A303" s="224">
        <v>43154</v>
      </c>
      <c r="B303" s="243">
        <v>-0.1</v>
      </c>
      <c r="C303" s="243">
        <v>1.5</v>
      </c>
      <c r="D303" s="243">
        <v>0</v>
      </c>
      <c r="E303" s="243">
        <v>0.5</v>
      </c>
    </row>
    <row r="304" spans="1:5">
      <c r="A304" s="224">
        <v>43157</v>
      </c>
      <c r="B304" s="243">
        <v>-0.1</v>
      </c>
      <c r="C304" s="243">
        <v>1.5</v>
      </c>
      <c r="D304" s="243">
        <v>0</v>
      </c>
      <c r="E304" s="243">
        <v>0.5</v>
      </c>
    </row>
    <row r="305" spans="1:5">
      <c r="A305" s="224">
        <v>43158</v>
      </c>
      <c r="B305" s="243">
        <v>-0.1</v>
      </c>
      <c r="C305" s="243">
        <v>1.5</v>
      </c>
      <c r="D305" s="243">
        <v>0</v>
      </c>
      <c r="E305" s="243">
        <v>0.5</v>
      </c>
    </row>
    <row r="306" spans="1:5">
      <c r="A306" s="224">
        <v>43159</v>
      </c>
      <c r="B306" s="243">
        <v>-0.1</v>
      </c>
      <c r="C306" s="243">
        <v>1.5</v>
      </c>
      <c r="D306" s="243">
        <v>0</v>
      </c>
      <c r="E306" s="243">
        <v>0.5</v>
      </c>
    </row>
    <row r="307" spans="1:5">
      <c r="A307" s="224">
        <v>43160</v>
      </c>
      <c r="B307" s="243">
        <v>-0.1</v>
      </c>
      <c r="C307" s="243">
        <v>1.5</v>
      </c>
      <c r="D307" s="243">
        <v>0</v>
      </c>
      <c r="E307" s="243">
        <v>0.5</v>
      </c>
    </row>
    <row r="308" spans="1:5">
      <c r="A308" s="224">
        <v>43161</v>
      </c>
      <c r="B308" s="243">
        <v>-0.1</v>
      </c>
      <c r="C308" s="243">
        <v>1.5</v>
      </c>
      <c r="D308" s="243">
        <v>0</v>
      </c>
      <c r="E308" s="243">
        <v>0.5</v>
      </c>
    </row>
    <row r="309" spans="1:5">
      <c r="A309" s="224">
        <v>43164</v>
      </c>
      <c r="B309" s="243">
        <v>-0.1</v>
      </c>
      <c r="C309" s="243">
        <v>1.5</v>
      </c>
      <c r="D309" s="243">
        <v>0</v>
      </c>
      <c r="E309" s="243">
        <v>0.5</v>
      </c>
    </row>
    <row r="310" spans="1:5">
      <c r="A310" s="224">
        <v>43165</v>
      </c>
      <c r="B310" s="243">
        <v>-0.1</v>
      </c>
      <c r="C310" s="243">
        <v>1.5</v>
      </c>
      <c r="D310" s="243">
        <v>0</v>
      </c>
      <c r="E310" s="243">
        <v>0.5</v>
      </c>
    </row>
    <row r="311" spans="1:5">
      <c r="A311" s="224">
        <v>43166</v>
      </c>
      <c r="B311" s="243">
        <v>-0.1</v>
      </c>
      <c r="C311" s="243">
        <v>1.5</v>
      </c>
      <c r="D311" s="243">
        <v>0</v>
      </c>
      <c r="E311" s="243">
        <v>0.5</v>
      </c>
    </row>
    <row r="312" spans="1:5">
      <c r="A312" s="224">
        <v>43167</v>
      </c>
      <c r="B312" s="243">
        <v>-0.1</v>
      </c>
      <c r="C312" s="243">
        <v>1.5</v>
      </c>
      <c r="D312" s="243">
        <v>0</v>
      </c>
      <c r="E312" s="243">
        <v>0.5</v>
      </c>
    </row>
    <row r="313" spans="1:5">
      <c r="A313" s="224">
        <v>43168</v>
      </c>
      <c r="B313" s="243">
        <v>-0.1</v>
      </c>
      <c r="C313" s="243">
        <v>1.5</v>
      </c>
      <c r="D313" s="243">
        <v>0</v>
      </c>
      <c r="E313" s="243">
        <v>0.5</v>
      </c>
    </row>
    <row r="314" spans="1:5">
      <c r="A314" s="224">
        <v>43171</v>
      </c>
      <c r="B314" s="243">
        <v>-0.1</v>
      </c>
      <c r="C314" s="243">
        <v>1.5</v>
      </c>
      <c r="D314" s="243">
        <v>0</v>
      </c>
      <c r="E314" s="243">
        <v>0.5</v>
      </c>
    </row>
    <row r="315" spans="1:5">
      <c r="A315" s="224">
        <v>43172</v>
      </c>
      <c r="B315" s="243">
        <v>-0.1</v>
      </c>
      <c r="C315" s="243">
        <v>1.5</v>
      </c>
      <c r="D315" s="243">
        <v>0</v>
      </c>
      <c r="E315" s="243">
        <v>0.5</v>
      </c>
    </row>
    <row r="316" spans="1:5">
      <c r="A316" s="224">
        <v>43173</v>
      </c>
      <c r="B316" s="243">
        <v>-0.1</v>
      </c>
      <c r="C316" s="243">
        <v>1.5</v>
      </c>
      <c r="D316" s="243">
        <v>0</v>
      </c>
      <c r="E316" s="243">
        <v>0.5</v>
      </c>
    </row>
    <row r="317" spans="1:5">
      <c r="A317" s="224">
        <v>43174</v>
      </c>
      <c r="B317" s="243">
        <v>-0.1</v>
      </c>
      <c r="C317" s="243">
        <v>1.5</v>
      </c>
      <c r="D317" s="243">
        <v>0</v>
      </c>
      <c r="E317" s="243">
        <v>0.5</v>
      </c>
    </row>
    <row r="318" spans="1:5">
      <c r="A318" s="224">
        <v>43175</v>
      </c>
      <c r="B318" s="243">
        <v>-0.1</v>
      </c>
      <c r="C318" s="243">
        <v>1.5</v>
      </c>
      <c r="D318" s="243">
        <v>0</v>
      </c>
      <c r="E318" s="243">
        <v>0.5</v>
      </c>
    </row>
    <row r="319" spans="1:5">
      <c r="A319" s="224">
        <v>43178</v>
      </c>
      <c r="B319" s="243">
        <v>-0.1</v>
      </c>
      <c r="C319" s="243">
        <v>1.5</v>
      </c>
      <c r="D319" s="243">
        <v>0</v>
      </c>
      <c r="E319" s="243">
        <v>0.5</v>
      </c>
    </row>
    <row r="320" spans="1:5">
      <c r="A320" s="224">
        <v>43179</v>
      </c>
      <c r="B320" s="243">
        <v>-0.1</v>
      </c>
      <c r="C320" s="243">
        <v>1.5</v>
      </c>
      <c r="D320" s="243">
        <v>0</v>
      </c>
      <c r="E320" s="243">
        <v>0.5</v>
      </c>
    </row>
    <row r="321" spans="1:5">
      <c r="A321" s="224">
        <v>43180</v>
      </c>
      <c r="B321" s="243">
        <v>-0.1</v>
      </c>
      <c r="C321" s="243">
        <v>1.75</v>
      </c>
      <c r="D321" s="243">
        <v>0</v>
      </c>
      <c r="E321" s="243">
        <v>0.5</v>
      </c>
    </row>
    <row r="322" spans="1:5">
      <c r="A322" s="224">
        <v>43181</v>
      </c>
      <c r="B322" s="243">
        <v>-0.1</v>
      </c>
      <c r="C322" s="243">
        <v>1.75</v>
      </c>
      <c r="D322" s="243">
        <v>0</v>
      </c>
      <c r="E322" s="243">
        <v>0.5</v>
      </c>
    </row>
    <row r="323" spans="1:5">
      <c r="A323" s="224">
        <v>43182</v>
      </c>
      <c r="B323" s="243">
        <v>-0.1</v>
      </c>
      <c r="C323" s="243">
        <v>1.75</v>
      </c>
      <c r="D323" s="243">
        <v>0</v>
      </c>
      <c r="E323" s="243">
        <v>0.5</v>
      </c>
    </row>
    <row r="324" spans="1:5">
      <c r="A324" s="224">
        <v>43185</v>
      </c>
      <c r="B324" s="243">
        <v>-0.1</v>
      </c>
      <c r="C324" s="243">
        <v>1.75</v>
      </c>
      <c r="D324" s="243">
        <v>0</v>
      </c>
      <c r="E324" s="243">
        <v>0.5</v>
      </c>
    </row>
    <row r="325" spans="1:5">
      <c r="A325" s="224">
        <v>43186</v>
      </c>
      <c r="B325" s="243">
        <v>-0.1</v>
      </c>
      <c r="C325" s="243">
        <v>1.75</v>
      </c>
      <c r="D325" s="243">
        <v>0</v>
      </c>
      <c r="E325" s="243">
        <v>0.5</v>
      </c>
    </row>
    <row r="326" spans="1:5">
      <c r="A326" s="224">
        <v>43187</v>
      </c>
      <c r="B326" s="243">
        <v>-0.1</v>
      </c>
      <c r="C326" s="243">
        <v>1.75</v>
      </c>
      <c r="D326" s="243">
        <v>0</v>
      </c>
      <c r="E326" s="243">
        <v>0.5</v>
      </c>
    </row>
    <row r="327" spans="1:5">
      <c r="A327" s="224">
        <v>43188</v>
      </c>
      <c r="B327" s="243">
        <v>-0.1</v>
      </c>
      <c r="C327" s="243">
        <v>1.75</v>
      </c>
      <c r="D327" s="243">
        <v>0</v>
      </c>
      <c r="E327" s="243">
        <v>0.5</v>
      </c>
    </row>
    <row r="328" spans="1:5">
      <c r="A328" s="224">
        <v>43189</v>
      </c>
      <c r="B328" s="243">
        <v>-0.1</v>
      </c>
      <c r="C328" s="243">
        <v>1.75</v>
      </c>
      <c r="D328" s="243">
        <v>0</v>
      </c>
      <c r="E328" s="243">
        <v>0.5</v>
      </c>
    </row>
    <row r="329" spans="1:5">
      <c r="A329" s="224">
        <v>43192</v>
      </c>
      <c r="B329" s="243">
        <v>-0.1</v>
      </c>
      <c r="C329" s="243">
        <v>1.75</v>
      </c>
      <c r="D329" s="243">
        <v>0</v>
      </c>
      <c r="E329" s="243">
        <v>0.5</v>
      </c>
    </row>
    <row r="330" spans="1:5">
      <c r="A330" s="224">
        <v>43193</v>
      </c>
      <c r="B330" s="243">
        <v>-0.1</v>
      </c>
      <c r="C330" s="243">
        <v>1.75</v>
      </c>
      <c r="D330" s="243">
        <v>0</v>
      </c>
      <c r="E330" s="243">
        <v>0.5</v>
      </c>
    </row>
    <row r="331" spans="1:5">
      <c r="A331" s="224">
        <v>43194</v>
      </c>
      <c r="B331" s="243">
        <v>-0.1</v>
      </c>
      <c r="C331" s="243">
        <v>1.75</v>
      </c>
      <c r="D331" s="243">
        <v>0</v>
      </c>
      <c r="E331" s="243">
        <v>0.5</v>
      </c>
    </row>
    <row r="332" spans="1:5">
      <c r="A332" s="224">
        <v>43195</v>
      </c>
      <c r="B332" s="243">
        <v>-0.1</v>
      </c>
      <c r="C332" s="243">
        <v>1.75</v>
      </c>
      <c r="D332" s="243">
        <v>0</v>
      </c>
      <c r="E332" s="243">
        <v>0.5</v>
      </c>
    </row>
    <row r="333" spans="1:5">
      <c r="A333" s="224">
        <v>43196</v>
      </c>
      <c r="B333" s="243">
        <v>-0.1</v>
      </c>
      <c r="C333" s="243">
        <v>1.75</v>
      </c>
      <c r="D333" s="243">
        <v>0</v>
      </c>
      <c r="E333" s="243">
        <v>0.5</v>
      </c>
    </row>
    <row r="334" spans="1:5">
      <c r="A334" s="224">
        <v>43197</v>
      </c>
      <c r="B334" s="243">
        <v>-0.1</v>
      </c>
      <c r="C334" s="243">
        <v>1.75</v>
      </c>
      <c r="D334" s="243">
        <v>0</v>
      </c>
      <c r="E334" s="243">
        <v>0.5</v>
      </c>
    </row>
    <row r="335" spans="1:5">
      <c r="A335" s="224">
        <v>43198</v>
      </c>
      <c r="B335" s="243">
        <v>-0.1</v>
      </c>
      <c r="C335" s="243">
        <v>1.75</v>
      </c>
      <c r="D335" s="243">
        <v>0</v>
      </c>
      <c r="E335" s="243">
        <v>0.5</v>
      </c>
    </row>
    <row r="336" spans="1:5">
      <c r="A336" s="224">
        <v>43199</v>
      </c>
      <c r="B336" s="243">
        <v>-0.1</v>
      </c>
      <c r="C336" s="243">
        <v>1.75</v>
      </c>
      <c r="D336" s="243">
        <v>0</v>
      </c>
      <c r="E336" s="243">
        <v>0.5</v>
      </c>
    </row>
    <row r="337" spans="1:5">
      <c r="A337" s="224">
        <v>43200</v>
      </c>
      <c r="B337" s="243">
        <v>-0.1</v>
      </c>
      <c r="C337" s="243">
        <v>1.75</v>
      </c>
      <c r="D337" s="243">
        <v>0</v>
      </c>
      <c r="E337" s="243">
        <v>0.5</v>
      </c>
    </row>
    <row r="338" spans="1:5">
      <c r="A338" s="224">
        <v>43201</v>
      </c>
      <c r="B338" s="243">
        <v>-0.1</v>
      </c>
      <c r="C338" s="243">
        <v>1.75</v>
      </c>
      <c r="D338" s="243">
        <v>0</v>
      </c>
      <c r="E338" s="243">
        <v>0.5</v>
      </c>
    </row>
    <row r="339" spans="1:5">
      <c r="A339" s="224">
        <v>43202</v>
      </c>
      <c r="B339" s="243">
        <v>-0.1</v>
      </c>
      <c r="C339" s="243">
        <v>1.75</v>
      </c>
      <c r="D339" s="243">
        <v>0</v>
      </c>
      <c r="E339" s="243">
        <v>0.5</v>
      </c>
    </row>
    <row r="340" spans="1:5">
      <c r="A340" s="224">
        <v>43203</v>
      </c>
      <c r="B340" s="243">
        <v>-0.1</v>
      </c>
      <c r="C340" s="243">
        <v>1.75</v>
      </c>
      <c r="D340" s="243">
        <v>0</v>
      </c>
      <c r="E340" s="243">
        <v>0.5</v>
      </c>
    </row>
    <row r="341" spans="1:5">
      <c r="A341" s="224">
        <v>43204</v>
      </c>
      <c r="B341" s="243">
        <v>-0.1</v>
      </c>
      <c r="C341" s="243">
        <v>1.75</v>
      </c>
      <c r="D341" s="243">
        <v>0</v>
      </c>
      <c r="E341" s="243">
        <v>0.5</v>
      </c>
    </row>
    <row r="342" spans="1:5">
      <c r="A342" s="224">
        <v>43205</v>
      </c>
      <c r="B342" s="243">
        <v>-0.1</v>
      </c>
      <c r="C342" s="243">
        <v>1.75</v>
      </c>
      <c r="D342" s="243">
        <v>0</v>
      </c>
      <c r="E342" s="243">
        <v>0.5</v>
      </c>
    </row>
    <row r="343" spans="1:5">
      <c r="A343" s="224">
        <v>43206</v>
      </c>
      <c r="B343" s="243">
        <v>-0.1</v>
      </c>
      <c r="C343" s="243">
        <v>1.75</v>
      </c>
      <c r="D343" s="243">
        <v>0</v>
      </c>
      <c r="E343" s="243">
        <v>0.5</v>
      </c>
    </row>
    <row r="344" spans="1:5">
      <c r="A344" s="224">
        <v>43207</v>
      </c>
      <c r="B344" s="243">
        <v>-0.1</v>
      </c>
      <c r="C344" s="243">
        <v>1.75</v>
      </c>
      <c r="D344" s="243">
        <v>0</v>
      </c>
      <c r="E344" s="243">
        <v>0.5</v>
      </c>
    </row>
    <row r="345" spans="1:5">
      <c r="A345" s="224">
        <v>43208</v>
      </c>
      <c r="B345" s="243">
        <v>-0.1</v>
      </c>
      <c r="C345" s="243">
        <v>1.75</v>
      </c>
      <c r="D345" s="243">
        <v>0</v>
      </c>
      <c r="E345" s="243">
        <v>0.5</v>
      </c>
    </row>
    <row r="346" spans="1:5">
      <c r="A346" s="224">
        <v>43209</v>
      </c>
      <c r="B346" s="243">
        <v>-0.1</v>
      </c>
      <c r="C346" s="243">
        <v>1.75</v>
      </c>
      <c r="D346" s="243">
        <v>0</v>
      </c>
      <c r="E346" s="243">
        <v>0.5</v>
      </c>
    </row>
    <row r="347" spans="1:5">
      <c r="A347" s="224">
        <v>43210</v>
      </c>
      <c r="B347" s="243">
        <v>-0.1</v>
      </c>
      <c r="C347" s="243">
        <v>1.75</v>
      </c>
      <c r="D347" s="243">
        <v>0</v>
      </c>
      <c r="E347" s="243">
        <v>0.5</v>
      </c>
    </row>
    <row r="348" spans="1:5">
      <c r="A348" s="224">
        <v>43211</v>
      </c>
      <c r="B348" s="243">
        <v>-0.1</v>
      </c>
      <c r="C348" s="243">
        <v>1.75</v>
      </c>
      <c r="D348" s="243">
        <v>0</v>
      </c>
      <c r="E348" s="243">
        <v>0.5</v>
      </c>
    </row>
    <row r="349" spans="1:5">
      <c r="A349" s="224">
        <v>43212</v>
      </c>
      <c r="B349" s="243">
        <v>-0.1</v>
      </c>
      <c r="C349" s="243">
        <v>1.75</v>
      </c>
      <c r="D349" s="243">
        <v>0</v>
      </c>
      <c r="E349" s="243">
        <v>0.5</v>
      </c>
    </row>
    <row r="350" spans="1:5">
      <c r="A350" s="224">
        <v>43213</v>
      </c>
      <c r="B350" s="243">
        <v>-0.1</v>
      </c>
      <c r="C350" s="243">
        <v>1.75</v>
      </c>
      <c r="D350" s="243">
        <v>0</v>
      </c>
      <c r="E350" s="243">
        <v>0.5</v>
      </c>
    </row>
    <row r="351" spans="1:5">
      <c r="A351" s="224">
        <v>43214</v>
      </c>
      <c r="B351" s="243">
        <v>-0.1</v>
      </c>
      <c r="C351" s="243">
        <v>1.75</v>
      </c>
      <c r="D351" s="243">
        <v>0</v>
      </c>
      <c r="E351" s="243">
        <v>0.5</v>
      </c>
    </row>
    <row r="352" spans="1:5">
      <c r="A352" s="224">
        <v>43215</v>
      </c>
      <c r="B352" s="243">
        <v>-0.1</v>
      </c>
      <c r="C352" s="243">
        <v>1.75</v>
      </c>
      <c r="D352" s="243">
        <v>0</v>
      </c>
      <c r="E352" s="243">
        <v>0.5</v>
      </c>
    </row>
    <row r="353" spans="1:5">
      <c r="A353" s="224">
        <v>43216</v>
      </c>
      <c r="B353" s="243">
        <v>-0.1</v>
      </c>
      <c r="C353" s="243">
        <v>1.75</v>
      </c>
      <c r="D353" s="243">
        <v>0</v>
      </c>
      <c r="E353" s="243">
        <v>0.5</v>
      </c>
    </row>
    <row r="354" spans="1:5">
      <c r="A354" s="224">
        <v>43217</v>
      </c>
      <c r="B354" s="243">
        <v>-0.1</v>
      </c>
      <c r="C354" s="243">
        <v>1.75</v>
      </c>
      <c r="D354" s="243">
        <v>0</v>
      </c>
      <c r="E354" s="243">
        <v>0.5</v>
      </c>
    </row>
    <row r="355" spans="1:5">
      <c r="A355" s="224">
        <v>43218</v>
      </c>
      <c r="B355" s="243">
        <v>-0.1</v>
      </c>
      <c r="C355" s="243">
        <v>1.75</v>
      </c>
      <c r="D355" s="243">
        <v>0</v>
      </c>
      <c r="E355" s="243">
        <v>0.5</v>
      </c>
    </row>
    <row r="356" spans="1:5">
      <c r="A356" s="224">
        <v>43219</v>
      </c>
      <c r="B356" s="243">
        <v>-0.1</v>
      </c>
      <c r="C356" s="243">
        <v>1.75</v>
      </c>
      <c r="D356" s="243">
        <v>0</v>
      </c>
      <c r="E356" s="243">
        <v>0.5</v>
      </c>
    </row>
    <row r="357" spans="1:5">
      <c r="A357" s="224">
        <v>43220</v>
      </c>
      <c r="B357" s="243">
        <v>-0.1</v>
      </c>
      <c r="C357" s="243">
        <v>1.75</v>
      </c>
      <c r="D357" s="243">
        <v>0</v>
      </c>
      <c r="E357" s="243">
        <v>0.5</v>
      </c>
    </row>
    <row r="358" spans="1:5">
      <c r="A358" s="224">
        <v>43221</v>
      </c>
      <c r="B358" s="243">
        <v>-0.1</v>
      </c>
      <c r="C358" s="243">
        <v>1.75</v>
      </c>
      <c r="D358" s="243">
        <v>0</v>
      </c>
      <c r="E358" s="243">
        <v>0.5</v>
      </c>
    </row>
    <row r="359" spans="1:5">
      <c r="A359" s="224">
        <v>43222</v>
      </c>
      <c r="B359" s="243">
        <v>-0.1</v>
      </c>
      <c r="C359" s="243">
        <v>1.75</v>
      </c>
      <c r="D359" s="243">
        <v>0</v>
      </c>
      <c r="E359" s="243">
        <v>0.5</v>
      </c>
    </row>
    <row r="360" spans="1:5">
      <c r="A360" s="224">
        <v>43223</v>
      </c>
      <c r="B360" s="243">
        <v>-0.1</v>
      </c>
      <c r="C360" s="243">
        <v>1.75</v>
      </c>
      <c r="D360" s="243">
        <v>0</v>
      </c>
      <c r="E360" s="243">
        <v>0.5</v>
      </c>
    </row>
    <row r="361" spans="1:5">
      <c r="A361" s="224">
        <v>43224</v>
      </c>
      <c r="B361" s="243">
        <v>-0.1</v>
      </c>
      <c r="C361" s="243">
        <v>1.75</v>
      </c>
      <c r="D361" s="243">
        <v>0</v>
      </c>
      <c r="E361" s="243">
        <v>0.5</v>
      </c>
    </row>
    <row r="362" spans="1:5">
      <c r="A362" s="224">
        <v>43225</v>
      </c>
      <c r="B362" s="243">
        <v>-0.1</v>
      </c>
      <c r="C362" s="243">
        <v>1.75</v>
      </c>
      <c r="D362" s="243">
        <v>0</v>
      </c>
      <c r="E362" s="243">
        <v>0.5</v>
      </c>
    </row>
    <row r="363" spans="1:5">
      <c r="A363" s="224">
        <v>43226</v>
      </c>
      <c r="B363" s="243">
        <v>-0.1</v>
      </c>
      <c r="C363" s="243">
        <v>1.75</v>
      </c>
      <c r="D363" s="243">
        <v>0</v>
      </c>
      <c r="E363" s="243">
        <v>0.5</v>
      </c>
    </row>
    <row r="364" spans="1:5">
      <c r="A364" s="224">
        <v>43227</v>
      </c>
      <c r="B364" s="243">
        <v>-0.1</v>
      </c>
      <c r="C364" s="243">
        <v>1.75</v>
      </c>
      <c r="D364" s="243">
        <v>0</v>
      </c>
      <c r="E364" s="243">
        <v>0.5</v>
      </c>
    </row>
    <row r="365" spans="1:5">
      <c r="A365" s="224">
        <v>43228</v>
      </c>
      <c r="B365" s="243">
        <v>-0.1</v>
      </c>
      <c r="C365" s="243">
        <v>1.75</v>
      </c>
      <c r="D365" s="243">
        <v>0</v>
      </c>
      <c r="E365" s="243">
        <v>0.5</v>
      </c>
    </row>
    <row r="366" spans="1:5">
      <c r="A366" s="224">
        <v>43229</v>
      </c>
      <c r="B366" s="243">
        <v>-0.1</v>
      </c>
      <c r="C366" s="243">
        <v>1.75</v>
      </c>
      <c r="D366" s="243">
        <v>0</v>
      </c>
      <c r="E366" s="243">
        <v>0.5</v>
      </c>
    </row>
    <row r="367" spans="1:5">
      <c r="A367" s="224">
        <v>43230</v>
      </c>
      <c r="B367" s="243">
        <v>-0.1</v>
      </c>
      <c r="C367" s="243">
        <v>1.75</v>
      </c>
      <c r="D367" s="243">
        <v>0</v>
      </c>
      <c r="E367" s="243">
        <v>0.5</v>
      </c>
    </row>
    <row r="368" spans="1:5">
      <c r="A368" s="224">
        <v>43231</v>
      </c>
      <c r="B368" s="243">
        <v>-0.1</v>
      </c>
      <c r="C368" s="243">
        <v>1.75</v>
      </c>
      <c r="D368" s="243">
        <v>0</v>
      </c>
      <c r="E368" s="243">
        <v>0.5</v>
      </c>
    </row>
    <row r="369" spans="1:5">
      <c r="A369" s="224">
        <v>43232</v>
      </c>
      <c r="B369" s="243">
        <v>-0.1</v>
      </c>
      <c r="C369" s="243">
        <v>1.75</v>
      </c>
      <c r="D369" s="243">
        <v>0</v>
      </c>
      <c r="E369" s="243">
        <v>0.5</v>
      </c>
    </row>
    <row r="370" spans="1:5">
      <c r="A370" s="224">
        <v>43233</v>
      </c>
      <c r="B370" s="243">
        <v>-0.1</v>
      </c>
      <c r="C370" s="243">
        <v>1.75</v>
      </c>
      <c r="D370" s="243">
        <v>0</v>
      </c>
      <c r="E370" s="243">
        <v>0.5</v>
      </c>
    </row>
    <row r="371" spans="1:5">
      <c r="A371" s="224">
        <v>43234</v>
      </c>
      <c r="B371" s="243">
        <v>-0.1</v>
      </c>
      <c r="C371" s="243">
        <v>1.75</v>
      </c>
      <c r="D371" s="243">
        <v>0</v>
      </c>
      <c r="E371" s="243">
        <v>0.5</v>
      </c>
    </row>
    <row r="372" spans="1:5">
      <c r="A372" s="224">
        <v>43235</v>
      </c>
      <c r="B372" s="243">
        <v>-0.1</v>
      </c>
      <c r="C372" s="243">
        <v>1.75</v>
      </c>
      <c r="D372" s="243">
        <v>0</v>
      </c>
      <c r="E372" s="243">
        <v>0.5</v>
      </c>
    </row>
    <row r="373" spans="1:5">
      <c r="A373" s="224">
        <v>43236</v>
      </c>
      <c r="B373" s="243">
        <v>-0.1</v>
      </c>
      <c r="C373" s="243">
        <v>1.75</v>
      </c>
      <c r="D373" s="243">
        <v>0</v>
      </c>
      <c r="E373" s="243">
        <v>0.5</v>
      </c>
    </row>
    <row r="374" spans="1:5">
      <c r="A374" s="224">
        <v>43237</v>
      </c>
      <c r="B374" s="243">
        <v>-0.1</v>
      </c>
      <c r="C374" s="243">
        <v>1.75</v>
      </c>
      <c r="D374" s="243">
        <v>0</v>
      </c>
      <c r="E374" s="243">
        <v>0.5</v>
      </c>
    </row>
    <row r="375" spans="1:5">
      <c r="A375" s="224">
        <v>43238</v>
      </c>
      <c r="B375" s="243">
        <v>-0.1</v>
      </c>
      <c r="C375" s="243">
        <v>1.75</v>
      </c>
      <c r="D375" s="243">
        <v>0</v>
      </c>
      <c r="E375" s="243">
        <v>0.5</v>
      </c>
    </row>
    <row r="376" spans="1:5">
      <c r="A376" s="224">
        <v>43239</v>
      </c>
      <c r="B376" s="243">
        <v>-0.1</v>
      </c>
      <c r="C376" s="243">
        <v>1.75</v>
      </c>
      <c r="D376" s="243">
        <v>0</v>
      </c>
      <c r="E376" s="243">
        <v>0.5</v>
      </c>
    </row>
    <row r="377" spans="1:5">
      <c r="A377" s="224">
        <v>43240</v>
      </c>
      <c r="B377" s="243">
        <v>-0.1</v>
      </c>
      <c r="C377" s="243">
        <v>1.75</v>
      </c>
      <c r="D377" s="243">
        <v>0</v>
      </c>
      <c r="E377" s="243">
        <v>0.5</v>
      </c>
    </row>
    <row r="378" spans="1:5">
      <c r="A378" s="224">
        <v>43241</v>
      </c>
      <c r="B378" s="243">
        <v>-0.1</v>
      </c>
      <c r="C378" s="243">
        <v>1.75</v>
      </c>
      <c r="D378" s="243">
        <v>0</v>
      </c>
      <c r="E378" s="243">
        <v>0.5</v>
      </c>
    </row>
    <row r="379" spans="1:5">
      <c r="A379" s="224">
        <v>43242</v>
      </c>
      <c r="B379" s="243">
        <v>-0.1</v>
      </c>
      <c r="C379" s="243">
        <v>1.75</v>
      </c>
      <c r="D379" s="243">
        <v>0</v>
      </c>
      <c r="E379" s="243">
        <v>0.5</v>
      </c>
    </row>
    <row r="380" spans="1:5">
      <c r="A380" s="224">
        <v>43243</v>
      </c>
      <c r="B380" s="243">
        <v>-0.1</v>
      </c>
      <c r="C380" s="243">
        <v>1.75</v>
      </c>
      <c r="D380" s="243">
        <v>0</v>
      </c>
      <c r="E380" s="243">
        <v>0.5</v>
      </c>
    </row>
    <row r="381" spans="1:5">
      <c r="A381" s="224">
        <v>43244</v>
      </c>
      <c r="B381" s="243">
        <v>-0.1</v>
      </c>
      <c r="C381" s="243">
        <v>1.75</v>
      </c>
      <c r="D381" s="243">
        <v>0</v>
      </c>
      <c r="E381" s="243">
        <v>0.5</v>
      </c>
    </row>
    <row r="382" spans="1:5">
      <c r="A382" s="224">
        <v>43245</v>
      </c>
      <c r="B382" s="243">
        <v>-0.1</v>
      </c>
      <c r="C382" s="243">
        <v>1.75</v>
      </c>
      <c r="D382" s="243">
        <v>0</v>
      </c>
      <c r="E382" s="243">
        <v>0.5</v>
      </c>
    </row>
    <row r="383" spans="1:5">
      <c r="A383" s="224">
        <v>43246</v>
      </c>
      <c r="B383" s="243">
        <v>-0.1</v>
      </c>
      <c r="C383" s="243">
        <v>1.75</v>
      </c>
      <c r="D383" s="243">
        <v>0</v>
      </c>
      <c r="E383" s="243">
        <v>0.5</v>
      </c>
    </row>
    <row r="384" spans="1:5">
      <c r="A384" s="224">
        <v>43247</v>
      </c>
      <c r="B384" s="243">
        <v>-0.1</v>
      </c>
      <c r="C384" s="243">
        <v>1.75</v>
      </c>
      <c r="D384" s="243">
        <v>0</v>
      </c>
      <c r="E384" s="243">
        <v>0.5</v>
      </c>
    </row>
    <row r="385" spans="1:5">
      <c r="A385" s="224">
        <v>43248</v>
      </c>
      <c r="B385" s="243">
        <v>-0.1</v>
      </c>
      <c r="C385" s="243">
        <v>1.75</v>
      </c>
      <c r="D385" s="243">
        <v>0</v>
      </c>
      <c r="E385" s="243">
        <v>0.5</v>
      </c>
    </row>
    <row r="386" spans="1:5">
      <c r="A386" s="224">
        <v>43249</v>
      </c>
      <c r="B386" s="243">
        <v>-0.1</v>
      </c>
      <c r="C386" s="243">
        <v>1.75</v>
      </c>
      <c r="D386" s="243">
        <v>0</v>
      </c>
      <c r="E386" s="243">
        <v>0.5</v>
      </c>
    </row>
    <row r="387" spans="1:5">
      <c r="A387" s="224">
        <v>43250</v>
      </c>
      <c r="B387" s="243">
        <v>-0.1</v>
      </c>
      <c r="C387" s="243">
        <v>1.75</v>
      </c>
      <c r="D387" s="243">
        <v>0</v>
      </c>
      <c r="E387" s="243">
        <v>0.5</v>
      </c>
    </row>
    <row r="388" spans="1:5">
      <c r="A388" s="224">
        <v>43251</v>
      </c>
      <c r="B388" s="243">
        <v>-0.1</v>
      </c>
      <c r="C388" s="243">
        <v>1.75</v>
      </c>
      <c r="D388" s="243">
        <v>0</v>
      </c>
      <c r="E388" s="243">
        <v>0.5</v>
      </c>
    </row>
    <row r="389" spans="1:5">
      <c r="A389" s="224">
        <v>43252</v>
      </c>
      <c r="B389" s="243">
        <v>-0.1</v>
      </c>
      <c r="C389" s="243">
        <v>1.75</v>
      </c>
      <c r="D389" s="243">
        <v>0</v>
      </c>
      <c r="E389" s="243">
        <v>0.5</v>
      </c>
    </row>
    <row r="390" spans="1:5">
      <c r="A390" s="224">
        <v>43253</v>
      </c>
      <c r="B390" s="243">
        <v>-0.1</v>
      </c>
      <c r="C390" s="243">
        <v>1.75</v>
      </c>
      <c r="D390" s="243">
        <v>0</v>
      </c>
      <c r="E390" s="243">
        <v>0.5</v>
      </c>
    </row>
    <row r="391" spans="1:5">
      <c r="A391" s="224">
        <v>43254</v>
      </c>
      <c r="B391" s="243">
        <v>-0.1</v>
      </c>
      <c r="C391" s="243">
        <v>1.75</v>
      </c>
      <c r="D391" s="243">
        <v>0</v>
      </c>
      <c r="E391" s="243">
        <v>0.5</v>
      </c>
    </row>
    <row r="392" spans="1:5">
      <c r="A392" s="224">
        <v>43255</v>
      </c>
      <c r="B392" s="243">
        <v>-0.1</v>
      </c>
      <c r="C392" s="243">
        <v>1.75</v>
      </c>
      <c r="D392" s="243">
        <v>0</v>
      </c>
      <c r="E392" s="243">
        <v>0.5</v>
      </c>
    </row>
    <row r="393" spans="1:5">
      <c r="A393" s="224">
        <v>43256</v>
      </c>
      <c r="B393" s="243">
        <v>-0.1</v>
      </c>
      <c r="C393" s="243">
        <v>1.75</v>
      </c>
      <c r="D393" s="243">
        <v>0</v>
      </c>
      <c r="E393" s="243">
        <v>0.5</v>
      </c>
    </row>
    <row r="394" spans="1:5">
      <c r="A394" s="224">
        <v>43257</v>
      </c>
      <c r="B394" s="243">
        <v>-0.1</v>
      </c>
      <c r="C394" s="243">
        <v>1.75</v>
      </c>
      <c r="D394" s="243">
        <v>0</v>
      </c>
      <c r="E394" s="243">
        <v>0.5</v>
      </c>
    </row>
    <row r="395" spans="1:5">
      <c r="A395" s="224">
        <v>43258</v>
      </c>
      <c r="B395" s="243">
        <v>-0.1</v>
      </c>
      <c r="C395" s="243">
        <v>1.75</v>
      </c>
      <c r="D395" s="243">
        <v>0</v>
      </c>
      <c r="E395" s="243">
        <v>0.5</v>
      </c>
    </row>
    <row r="396" spans="1:5">
      <c r="A396" s="224">
        <v>43259</v>
      </c>
      <c r="B396" s="243">
        <v>-0.1</v>
      </c>
      <c r="C396" s="243">
        <v>1.75</v>
      </c>
      <c r="D396" s="243">
        <v>0</v>
      </c>
      <c r="E396" s="243">
        <v>0.5</v>
      </c>
    </row>
    <row r="397" spans="1:5">
      <c r="A397" s="224">
        <v>43260</v>
      </c>
      <c r="B397" s="243">
        <v>-0.1</v>
      </c>
      <c r="C397" s="243">
        <v>1.75</v>
      </c>
      <c r="D397" s="243">
        <v>0</v>
      </c>
      <c r="E397" s="243">
        <v>0.5</v>
      </c>
    </row>
    <row r="398" spans="1:5">
      <c r="A398" s="224">
        <v>43261</v>
      </c>
      <c r="B398" s="243">
        <v>-0.1</v>
      </c>
      <c r="C398" s="243">
        <v>1.75</v>
      </c>
      <c r="D398" s="243">
        <v>0</v>
      </c>
      <c r="E398" s="243">
        <v>0.5</v>
      </c>
    </row>
    <row r="399" spans="1:5">
      <c r="A399" s="224">
        <v>43262</v>
      </c>
      <c r="B399" s="243">
        <v>-0.1</v>
      </c>
      <c r="C399" s="243">
        <v>1.75</v>
      </c>
      <c r="D399" s="243">
        <v>0</v>
      </c>
      <c r="E399" s="243">
        <v>0.5</v>
      </c>
    </row>
    <row r="400" spans="1:5">
      <c r="A400" s="224">
        <v>43263</v>
      </c>
      <c r="B400" s="243">
        <v>-0.1</v>
      </c>
      <c r="C400" s="243">
        <v>1.75</v>
      </c>
      <c r="D400" s="243">
        <v>0</v>
      </c>
      <c r="E400" s="243">
        <v>0.5</v>
      </c>
    </row>
    <row r="401" spans="1:5">
      <c r="A401" s="224">
        <v>43264</v>
      </c>
      <c r="B401" s="243">
        <v>-0.1</v>
      </c>
      <c r="C401" s="243">
        <v>2</v>
      </c>
      <c r="D401" s="243">
        <v>0</v>
      </c>
      <c r="E401" s="243">
        <v>0.5</v>
      </c>
    </row>
    <row r="402" spans="1:5">
      <c r="A402" s="224">
        <v>43265</v>
      </c>
      <c r="B402" s="243">
        <v>-0.1</v>
      </c>
      <c r="C402" s="243">
        <v>2</v>
      </c>
      <c r="D402" s="243">
        <v>0</v>
      </c>
      <c r="E402" s="243">
        <v>0.5</v>
      </c>
    </row>
    <row r="403" spans="1:5">
      <c r="A403" s="224">
        <v>43266</v>
      </c>
      <c r="B403" s="243">
        <v>-0.1</v>
      </c>
      <c r="C403" s="243">
        <v>2</v>
      </c>
      <c r="D403" s="243">
        <v>0</v>
      </c>
      <c r="E403" s="243">
        <v>0.5</v>
      </c>
    </row>
    <row r="404" spans="1:5">
      <c r="A404" s="224">
        <v>43267</v>
      </c>
      <c r="B404" s="243">
        <v>-0.1</v>
      </c>
      <c r="C404" s="243">
        <v>2</v>
      </c>
      <c r="D404" s="243">
        <v>0</v>
      </c>
      <c r="E404" s="243">
        <v>0.5</v>
      </c>
    </row>
    <row r="405" spans="1:5">
      <c r="A405" s="224">
        <v>43268</v>
      </c>
      <c r="B405" s="243">
        <v>-0.1</v>
      </c>
      <c r="C405" s="243">
        <v>2</v>
      </c>
      <c r="D405" s="243">
        <v>0</v>
      </c>
      <c r="E405" s="243">
        <v>0.5</v>
      </c>
    </row>
    <row r="406" spans="1:5">
      <c r="A406" s="224">
        <v>43269</v>
      </c>
      <c r="B406" s="243">
        <v>-0.1</v>
      </c>
      <c r="C406" s="243">
        <v>2</v>
      </c>
      <c r="D406" s="243">
        <v>0</v>
      </c>
      <c r="E406" s="243">
        <v>0.5</v>
      </c>
    </row>
    <row r="407" spans="1:5">
      <c r="A407" s="224">
        <v>43270</v>
      </c>
      <c r="B407" s="243">
        <v>-0.1</v>
      </c>
      <c r="C407" s="243">
        <v>2</v>
      </c>
      <c r="D407" s="243">
        <v>0</v>
      </c>
      <c r="E407" s="243">
        <v>0.5</v>
      </c>
    </row>
    <row r="408" spans="1:5">
      <c r="A408" s="224">
        <v>43271</v>
      </c>
      <c r="B408" s="243">
        <v>-0.1</v>
      </c>
      <c r="C408" s="243">
        <v>2</v>
      </c>
      <c r="D408" s="243">
        <v>0</v>
      </c>
      <c r="E408" s="243">
        <v>0.5</v>
      </c>
    </row>
    <row r="409" spans="1:5">
      <c r="A409" s="224">
        <v>43272</v>
      </c>
      <c r="B409" s="243">
        <v>-0.1</v>
      </c>
      <c r="C409" s="243">
        <v>2</v>
      </c>
      <c r="D409" s="243">
        <v>0</v>
      </c>
      <c r="E409" s="243">
        <v>0.5</v>
      </c>
    </row>
    <row r="410" spans="1:5">
      <c r="A410" s="224">
        <v>43273</v>
      </c>
      <c r="B410" s="243">
        <v>-0.1</v>
      </c>
      <c r="C410" s="243">
        <v>2</v>
      </c>
      <c r="D410" s="243">
        <v>0</v>
      </c>
      <c r="E410" s="243">
        <v>0.5</v>
      </c>
    </row>
    <row r="411" spans="1:5">
      <c r="A411" s="224">
        <v>43274</v>
      </c>
      <c r="B411" s="243">
        <v>-0.1</v>
      </c>
      <c r="C411" s="243">
        <v>2</v>
      </c>
      <c r="D411" s="243">
        <v>0</v>
      </c>
      <c r="E411" s="243">
        <v>0.5</v>
      </c>
    </row>
    <row r="412" spans="1:5">
      <c r="A412" s="224">
        <v>43275</v>
      </c>
      <c r="B412" s="243">
        <v>-0.1</v>
      </c>
      <c r="C412" s="243">
        <v>2</v>
      </c>
      <c r="D412" s="243">
        <v>0</v>
      </c>
      <c r="E412" s="243">
        <v>0.5</v>
      </c>
    </row>
    <row r="413" spans="1:5">
      <c r="A413" s="224">
        <v>43276</v>
      </c>
      <c r="B413" s="243">
        <v>-0.1</v>
      </c>
      <c r="C413" s="243">
        <v>2</v>
      </c>
      <c r="D413" s="243">
        <v>0</v>
      </c>
      <c r="E413" s="243">
        <v>0.5</v>
      </c>
    </row>
    <row r="414" spans="1:5">
      <c r="A414" s="224">
        <v>43277</v>
      </c>
      <c r="B414" s="243">
        <v>-0.1</v>
      </c>
      <c r="C414" s="243">
        <v>2</v>
      </c>
      <c r="D414" s="243">
        <v>0</v>
      </c>
      <c r="E414" s="243">
        <v>0.5</v>
      </c>
    </row>
    <row r="415" spans="1:5">
      <c r="A415" s="224">
        <v>43278</v>
      </c>
      <c r="B415" s="243">
        <v>-0.1</v>
      </c>
      <c r="C415" s="243">
        <v>2</v>
      </c>
      <c r="D415" s="243">
        <v>0</v>
      </c>
      <c r="E415" s="243">
        <v>0.5</v>
      </c>
    </row>
    <row r="416" spans="1:5">
      <c r="A416" s="224">
        <v>43279</v>
      </c>
      <c r="B416" s="243">
        <v>-0.1</v>
      </c>
      <c r="C416" s="243">
        <v>2</v>
      </c>
      <c r="D416" s="243">
        <v>0</v>
      </c>
      <c r="E416" s="243">
        <v>0.5</v>
      </c>
    </row>
    <row r="417" spans="1:5">
      <c r="A417" s="224">
        <v>43280</v>
      </c>
      <c r="B417" s="243">
        <v>-0.1</v>
      </c>
      <c r="C417" s="243">
        <v>2</v>
      </c>
      <c r="D417" s="243">
        <v>0</v>
      </c>
      <c r="E417" s="243">
        <v>0.5</v>
      </c>
    </row>
    <row r="418" spans="1:5">
      <c r="A418" s="224">
        <v>43281</v>
      </c>
      <c r="B418" s="243">
        <v>-0.1</v>
      </c>
      <c r="C418" s="243">
        <v>2</v>
      </c>
      <c r="D418" s="243">
        <v>0</v>
      </c>
      <c r="E418" s="243">
        <v>0.5</v>
      </c>
    </row>
    <row r="419" spans="1:5">
      <c r="A419" s="224">
        <v>43282</v>
      </c>
      <c r="B419" s="243">
        <v>-0.1</v>
      </c>
      <c r="C419" s="243">
        <v>2</v>
      </c>
      <c r="D419" s="243">
        <v>0</v>
      </c>
      <c r="E419" s="243">
        <v>0.5</v>
      </c>
    </row>
    <row r="420" spans="1:5">
      <c r="A420" s="224">
        <v>43283</v>
      </c>
      <c r="B420" s="243">
        <v>-0.1</v>
      </c>
      <c r="C420" s="243">
        <v>2</v>
      </c>
      <c r="D420" s="243">
        <v>0</v>
      </c>
      <c r="E420" s="243">
        <v>0.5</v>
      </c>
    </row>
    <row r="421" spans="1:5">
      <c r="A421" s="224">
        <v>43284</v>
      </c>
      <c r="B421" s="243">
        <v>-0.1</v>
      </c>
      <c r="C421" s="243">
        <v>2</v>
      </c>
      <c r="D421" s="243">
        <v>0</v>
      </c>
      <c r="E421" s="243">
        <v>0.5</v>
      </c>
    </row>
    <row r="422" spans="1:5">
      <c r="A422" s="224">
        <v>43285</v>
      </c>
      <c r="B422" s="243">
        <v>-0.1</v>
      </c>
      <c r="C422" s="243">
        <v>2</v>
      </c>
      <c r="D422" s="243">
        <v>0</v>
      </c>
      <c r="E422" s="243">
        <v>0.5</v>
      </c>
    </row>
    <row r="423" spans="1:5">
      <c r="A423" s="224">
        <v>43286</v>
      </c>
      <c r="B423" s="243">
        <v>-0.1</v>
      </c>
      <c r="C423" s="243">
        <v>2</v>
      </c>
      <c r="D423" s="243">
        <v>0</v>
      </c>
      <c r="E423" s="243">
        <v>0.5</v>
      </c>
    </row>
    <row r="424" spans="1:5">
      <c r="A424" s="224">
        <v>43287</v>
      </c>
      <c r="B424" s="243">
        <v>-0.1</v>
      </c>
      <c r="C424" s="243">
        <v>2</v>
      </c>
      <c r="D424" s="243">
        <v>0</v>
      </c>
      <c r="E424" s="243">
        <v>0.5</v>
      </c>
    </row>
    <row r="425" spans="1:5">
      <c r="A425" s="224">
        <v>43288</v>
      </c>
      <c r="B425" s="243">
        <v>-0.1</v>
      </c>
      <c r="C425" s="243">
        <v>2</v>
      </c>
      <c r="D425" s="243">
        <v>0</v>
      </c>
      <c r="E425" s="243">
        <v>0.5</v>
      </c>
    </row>
    <row r="426" spans="1:5">
      <c r="A426" s="224">
        <v>43289</v>
      </c>
      <c r="B426" s="243">
        <v>-0.1</v>
      </c>
      <c r="C426" s="243">
        <v>2</v>
      </c>
      <c r="D426" s="243">
        <v>0</v>
      </c>
      <c r="E426" s="243">
        <v>0.5</v>
      </c>
    </row>
    <row r="427" spans="1:5">
      <c r="A427" s="224">
        <v>43290</v>
      </c>
      <c r="B427" s="243">
        <v>-0.1</v>
      </c>
      <c r="C427" s="243">
        <v>2</v>
      </c>
      <c r="D427" s="243">
        <v>0</v>
      </c>
      <c r="E427" s="243">
        <v>0.5</v>
      </c>
    </row>
    <row r="428" spans="1:5">
      <c r="A428" s="224">
        <v>43291</v>
      </c>
      <c r="B428" s="243">
        <v>-0.1</v>
      </c>
      <c r="C428" s="243">
        <v>2</v>
      </c>
      <c r="D428" s="243">
        <v>0</v>
      </c>
      <c r="E428" s="243">
        <v>0.5</v>
      </c>
    </row>
    <row r="429" spans="1:5">
      <c r="A429" s="224">
        <v>43292</v>
      </c>
      <c r="B429" s="243">
        <v>-0.1</v>
      </c>
      <c r="C429" s="243">
        <v>2</v>
      </c>
      <c r="D429" s="243">
        <v>0</v>
      </c>
      <c r="E429" s="243">
        <v>0.5</v>
      </c>
    </row>
    <row r="430" spans="1:5">
      <c r="A430" s="224">
        <v>43293</v>
      </c>
      <c r="B430" s="243">
        <v>-0.1</v>
      </c>
      <c r="C430" s="243">
        <v>2</v>
      </c>
      <c r="D430" s="243">
        <v>0</v>
      </c>
      <c r="E430" s="243">
        <v>0.5</v>
      </c>
    </row>
    <row r="431" spans="1:5">
      <c r="A431" s="224">
        <v>43294</v>
      </c>
      <c r="B431" s="243">
        <v>-0.1</v>
      </c>
      <c r="C431" s="243">
        <v>2</v>
      </c>
      <c r="D431" s="243">
        <v>0</v>
      </c>
      <c r="E431" s="243">
        <v>0.5</v>
      </c>
    </row>
    <row r="432" spans="1:5">
      <c r="A432" s="224">
        <v>43295</v>
      </c>
      <c r="B432" s="243">
        <v>-0.1</v>
      </c>
      <c r="C432" s="243">
        <v>2</v>
      </c>
      <c r="D432" s="243">
        <v>0</v>
      </c>
      <c r="E432" s="243">
        <v>0.5</v>
      </c>
    </row>
    <row r="433" spans="1:5">
      <c r="A433" s="224">
        <v>43296</v>
      </c>
      <c r="B433" s="243">
        <v>-0.1</v>
      </c>
      <c r="C433" s="243">
        <v>2</v>
      </c>
      <c r="D433" s="243">
        <v>0</v>
      </c>
      <c r="E433" s="243">
        <v>0.5</v>
      </c>
    </row>
    <row r="434" spans="1:5">
      <c r="A434" s="224">
        <v>43297</v>
      </c>
      <c r="B434" s="243">
        <v>-0.1</v>
      </c>
      <c r="C434" s="243">
        <v>2</v>
      </c>
      <c r="D434" s="243">
        <v>0</v>
      </c>
      <c r="E434" s="243">
        <v>0.5</v>
      </c>
    </row>
    <row r="435" spans="1:5">
      <c r="A435" s="224">
        <v>43298</v>
      </c>
      <c r="B435" s="243">
        <v>-0.1</v>
      </c>
      <c r="C435" s="243">
        <v>2</v>
      </c>
      <c r="D435" s="243">
        <v>0</v>
      </c>
      <c r="E435" s="243">
        <v>0.5</v>
      </c>
    </row>
    <row r="436" spans="1:5">
      <c r="A436" s="224">
        <v>43299</v>
      </c>
      <c r="B436" s="243">
        <v>-0.1</v>
      </c>
      <c r="C436" s="243">
        <v>2</v>
      </c>
      <c r="D436" s="243">
        <v>0</v>
      </c>
      <c r="E436" s="243">
        <v>0.5</v>
      </c>
    </row>
    <row r="437" spans="1:5">
      <c r="A437" s="224">
        <v>43300</v>
      </c>
      <c r="B437" s="243">
        <v>-0.1</v>
      </c>
      <c r="C437" s="243">
        <v>2</v>
      </c>
      <c r="D437" s="243">
        <v>0</v>
      </c>
      <c r="E437" s="243">
        <v>0.5</v>
      </c>
    </row>
    <row r="438" spans="1:5">
      <c r="A438" s="224">
        <v>43301</v>
      </c>
      <c r="B438" s="243">
        <v>-0.1</v>
      </c>
      <c r="C438" s="243">
        <v>2</v>
      </c>
      <c r="D438" s="243">
        <v>0</v>
      </c>
      <c r="E438" s="243">
        <v>0.5</v>
      </c>
    </row>
    <row r="439" spans="1:5">
      <c r="A439" s="224">
        <v>43302</v>
      </c>
      <c r="B439" s="243">
        <v>-0.1</v>
      </c>
      <c r="C439" s="243">
        <v>2</v>
      </c>
      <c r="D439" s="243">
        <v>0</v>
      </c>
      <c r="E439" s="243">
        <v>0.5</v>
      </c>
    </row>
    <row r="440" spans="1:5">
      <c r="A440" s="224">
        <v>43303</v>
      </c>
      <c r="B440" s="243">
        <v>-0.1</v>
      </c>
      <c r="C440" s="243">
        <v>2</v>
      </c>
      <c r="D440" s="243">
        <v>0</v>
      </c>
      <c r="E440" s="243">
        <v>0.5</v>
      </c>
    </row>
    <row r="441" spans="1:5">
      <c r="A441" s="224">
        <v>43304</v>
      </c>
      <c r="B441" s="243">
        <v>-0.1</v>
      </c>
      <c r="C441" s="243">
        <v>2</v>
      </c>
      <c r="D441" s="243">
        <v>0</v>
      </c>
      <c r="E441" s="243">
        <v>0.5</v>
      </c>
    </row>
    <row r="442" spans="1:5">
      <c r="A442" s="224">
        <v>43305</v>
      </c>
      <c r="B442" s="243">
        <v>-0.1</v>
      </c>
      <c r="C442" s="243">
        <v>2</v>
      </c>
      <c r="D442" s="243">
        <v>0</v>
      </c>
      <c r="E442" s="243">
        <v>0.5</v>
      </c>
    </row>
    <row r="443" spans="1:5">
      <c r="A443" s="224">
        <v>43306</v>
      </c>
      <c r="B443" s="243">
        <v>-0.1</v>
      </c>
      <c r="C443" s="243">
        <v>2</v>
      </c>
      <c r="D443" s="243">
        <v>0</v>
      </c>
      <c r="E443" s="243">
        <v>0.5</v>
      </c>
    </row>
    <row r="444" spans="1:5">
      <c r="A444" s="224">
        <v>43307</v>
      </c>
      <c r="B444" s="243">
        <v>-0.1</v>
      </c>
      <c r="C444" s="243">
        <v>2</v>
      </c>
      <c r="D444" s="243">
        <v>0</v>
      </c>
      <c r="E444" s="243">
        <v>0.5</v>
      </c>
    </row>
    <row r="445" spans="1:5">
      <c r="A445" s="224">
        <v>43308</v>
      </c>
      <c r="B445" s="243">
        <v>-0.1</v>
      </c>
      <c r="C445" s="243">
        <v>2</v>
      </c>
      <c r="D445" s="243">
        <v>0</v>
      </c>
      <c r="E445" s="243">
        <v>0.5</v>
      </c>
    </row>
    <row r="446" spans="1:5">
      <c r="A446" s="224">
        <v>43309</v>
      </c>
      <c r="B446" s="243">
        <v>-0.1</v>
      </c>
      <c r="C446" s="243">
        <v>2</v>
      </c>
      <c r="D446" s="243">
        <v>0</v>
      </c>
      <c r="E446" s="243">
        <v>0.5</v>
      </c>
    </row>
    <row r="447" spans="1:5">
      <c r="A447" s="224">
        <v>43310</v>
      </c>
      <c r="B447" s="243">
        <v>-0.1</v>
      </c>
      <c r="C447" s="243">
        <v>2</v>
      </c>
      <c r="D447" s="243">
        <v>0</v>
      </c>
      <c r="E447" s="243">
        <v>0.5</v>
      </c>
    </row>
    <row r="448" spans="1:5">
      <c r="A448" s="224">
        <v>43311</v>
      </c>
      <c r="B448" s="243">
        <v>-0.1</v>
      </c>
      <c r="C448" s="243">
        <v>2</v>
      </c>
      <c r="D448" s="243">
        <v>0</v>
      </c>
      <c r="E448" s="243">
        <v>0.5</v>
      </c>
    </row>
    <row r="449" spans="1:5">
      <c r="A449" s="224">
        <v>43312</v>
      </c>
      <c r="B449" s="243">
        <v>-0.1</v>
      </c>
      <c r="C449" s="243">
        <v>2</v>
      </c>
      <c r="D449" s="243">
        <v>0</v>
      </c>
      <c r="E449" s="243">
        <v>0.5</v>
      </c>
    </row>
    <row r="450" spans="1:5">
      <c r="A450" s="224">
        <v>43313</v>
      </c>
      <c r="B450" s="243">
        <v>-0.1</v>
      </c>
      <c r="C450" s="243">
        <v>2</v>
      </c>
      <c r="D450" s="243">
        <v>0</v>
      </c>
      <c r="E450" s="243">
        <v>0.75</v>
      </c>
    </row>
    <row r="451" spans="1:5">
      <c r="A451" s="224">
        <v>43314</v>
      </c>
      <c r="B451" s="243">
        <v>-0.1</v>
      </c>
      <c r="C451" s="243">
        <v>2</v>
      </c>
      <c r="D451" s="243">
        <v>0</v>
      </c>
      <c r="E451" s="243">
        <v>0.75</v>
      </c>
    </row>
    <row r="452" spans="1:5">
      <c r="A452" s="224">
        <v>43315</v>
      </c>
      <c r="B452" s="243">
        <v>-0.1</v>
      </c>
      <c r="C452" s="243">
        <v>2</v>
      </c>
      <c r="D452" s="243">
        <v>0</v>
      </c>
      <c r="E452" s="243">
        <v>0.75</v>
      </c>
    </row>
    <row r="453" spans="1:5">
      <c r="A453" s="224">
        <v>43316</v>
      </c>
      <c r="B453" s="243">
        <v>-0.1</v>
      </c>
      <c r="C453" s="243">
        <v>2</v>
      </c>
      <c r="D453" s="243">
        <v>0</v>
      </c>
      <c r="E453" s="243">
        <v>0.75</v>
      </c>
    </row>
    <row r="454" spans="1:5">
      <c r="A454" s="224">
        <v>43317</v>
      </c>
      <c r="B454" s="243">
        <v>-0.1</v>
      </c>
      <c r="C454" s="243">
        <v>2</v>
      </c>
      <c r="D454" s="243">
        <v>0</v>
      </c>
      <c r="E454" s="243">
        <v>0.75</v>
      </c>
    </row>
    <row r="455" spans="1:5">
      <c r="A455" s="224">
        <v>43318</v>
      </c>
      <c r="B455" s="243">
        <v>-0.1</v>
      </c>
      <c r="C455" s="243">
        <v>2</v>
      </c>
      <c r="D455" s="243">
        <v>0</v>
      </c>
      <c r="E455" s="243">
        <v>0.75</v>
      </c>
    </row>
    <row r="456" spans="1:5">
      <c r="A456" s="224">
        <v>43319</v>
      </c>
      <c r="B456" s="243">
        <v>-0.1</v>
      </c>
      <c r="C456" s="243">
        <v>2</v>
      </c>
      <c r="D456" s="243">
        <v>0</v>
      </c>
      <c r="E456" s="243">
        <v>0.75</v>
      </c>
    </row>
    <row r="457" spans="1:5">
      <c r="A457" s="224">
        <v>43320</v>
      </c>
      <c r="B457" s="243">
        <v>-0.1</v>
      </c>
      <c r="C457" s="243">
        <v>2</v>
      </c>
      <c r="D457" s="243">
        <v>0</v>
      </c>
      <c r="E457" s="243">
        <v>0.75</v>
      </c>
    </row>
    <row r="458" spans="1:5">
      <c r="A458" s="224">
        <v>43321</v>
      </c>
      <c r="B458" s="243">
        <v>-0.1</v>
      </c>
      <c r="C458" s="243">
        <v>2</v>
      </c>
      <c r="D458" s="243">
        <v>0</v>
      </c>
      <c r="E458" s="243">
        <v>0.75</v>
      </c>
    </row>
    <row r="459" spans="1:5">
      <c r="A459" s="224">
        <v>43322</v>
      </c>
      <c r="B459" s="243">
        <v>-0.1</v>
      </c>
      <c r="C459" s="243">
        <v>2</v>
      </c>
      <c r="D459" s="243">
        <v>0</v>
      </c>
      <c r="E459" s="243">
        <v>0.75</v>
      </c>
    </row>
    <row r="460" spans="1:5">
      <c r="A460" s="224">
        <v>43323</v>
      </c>
      <c r="B460" s="243">
        <v>-0.1</v>
      </c>
      <c r="C460" s="243">
        <v>2</v>
      </c>
      <c r="D460" s="243">
        <v>0</v>
      </c>
      <c r="E460" s="243">
        <v>0.75</v>
      </c>
    </row>
    <row r="461" spans="1:5">
      <c r="A461" s="224">
        <v>43324</v>
      </c>
      <c r="B461" s="243">
        <v>-0.1</v>
      </c>
      <c r="C461" s="243">
        <v>2</v>
      </c>
      <c r="D461" s="243">
        <v>0</v>
      </c>
      <c r="E461" s="243">
        <v>0.75</v>
      </c>
    </row>
    <row r="462" spans="1:5">
      <c r="A462" s="224">
        <v>43325</v>
      </c>
      <c r="B462" s="243">
        <v>-0.1</v>
      </c>
      <c r="C462" s="243">
        <v>2</v>
      </c>
      <c r="D462" s="243">
        <v>0</v>
      </c>
      <c r="E462" s="243">
        <v>0.75</v>
      </c>
    </row>
    <row r="463" spans="1:5">
      <c r="A463" s="224">
        <v>43326</v>
      </c>
      <c r="B463" s="243">
        <v>-0.1</v>
      </c>
      <c r="C463" s="243">
        <v>2</v>
      </c>
      <c r="D463" s="243">
        <v>0</v>
      </c>
      <c r="E463" s="243">
        <v>0.75</v>
      </c>
    </row>
    <row r="464" spans="1:5">
      <c r="A464" s="224">
        <v>43327</v>
      </c>
      <c r="B464" s="243">
        <v>-0.1</v>
      </c>
      <c r="C464" s="243">
        <v>2</v>
      </c>
      <c r="D464" s="243">
        <v>0</v>
      </c>
      <c r="E464" s="243">
        <v>0.75</v>
      </c>
    </row>
    <row r="465" spans="1:5">
      <c r="A465" s="224">
        <v>43328</v>
      </c>
      <c r="B465" s="243">
        <v>-0.1</v>
      </c>
      <c r="C465" s="243">
        <v>2</v>
      </c>
      <c r="D465" s="243">
        <v>0</v>
      </c>
      <c r="E465" s="243">
        <v>0.75</v>
      </c>
    </row>
    <row r="466" spans="1:5">
      <c r="A466" s="224">
        <v>43329</v>
      </c>
      <c r="B466" s="243">
        <v>-0.1</v>
      </c>
      <c r="C466" s="243">
        <v>2</v>
      </c>
      <c r="D466" s="243">
        <v>0</v>
      </c>
      <c r="E466" s="243">
        <v>0.75</v>
      </c>
    </row>
    <row r="467" spans="1:5">
      <c r="A467" s="224">
        <v>43330</v>
      </c>
      <c r="B467" s="243">
        <v>-0.1</v>
      </c>
      <c r="C467" s="243">
        <v>2</v>
      </c>
      <c r="D467" s="243">
        <v>0</v>
      </c>
      <c r="E467" s="243">
        <v>0.75</v>
      </c>
    </row>
    <row r="468" spans="1:5">
      <c r="A468" s="224">
        <v>43331</v>
      </c>
      <c r="B468" s="243">
        <v>-0.1</v>
      </c>
      <c r="C468" s="243">
        <v>2</v>
      </c>
      <c r="D468" s="243">
        <v>0</v>
      </c>
      <c r="E468" s="243">
        <v>0.75</v>
      </c>
    </row>
    <row r="469" spans="1:5">
      <c r="A469" s="224">
        <v>43332</v>
      </c>
      <c r="B469" s="243">
        <v>-0.1</v>
      </c>
      <c r="C469" s="243">
        <v>2</v>
      </c>
      <c r="D469" s="243">
        <v>0</v>
      </c>
      <c r="E469" s="243">
        <v>0.75</v>
      </c>
    </row>
    <row r="470" spans="1:5">
      <c r="A470" s="224">
        <v>43333</v>
      </c>
      <c r="B470" s="243">
        <v>-0.1</v>
      </c>
      <c r="C470" s="243">
        <v>2</v>
      </c>
      <c r="D470" s="243">
        <v>0</v>
      </c>
      <c r="E470" s="243">
        <v>0.75</v>
      </c>
    </row>
    <row r="471" spans="1:5">
      <c r="A471" s="224">
        <v>43334</v>
      </c>
      <c r="B471" s="243">
        <v>-0.1</v>
      </c>
      <c r="C471" s="243">
        <v>2</v>
      </c>
      <c r="D471" s="243">
        <v>0</v>
      </c>
      <c r="E471" s="243">
        <v>0.75</v>
      </c>
    </row>
    <row r="472" spans="1:5">
      <c r="A472" s="224">
        <v>43335</v>
      </c>
      <c r="B472" s="243">
        <v>-0.1</v>
      </c>
      <c r="C472" s="243">
        <v>2</v>
      </c>
      <c r="D472" s="243">
        <v>0</v>
      </c>
      <c r="E472" s="243">
        <v>0.75</v>
      </c>
    </row>
    <row r="473" spans="1:5">
      <c r="A473" s="224">
        <v>43336</v>
      </c>
      <c r="B473" s="243">
        <v>-0.1</v>
      </c>
      <c r="C473" s="243">
        <v>2</v>
      </c>
      <c r="D473" s="243">
        <v>0</v>
      </c>
      <c r="E473" s="243">
        <v>0.75</v>
      </c>
    </row>
    <row r="474" spans="1:5">
      <c r="A474" s="224">
        <v>43337</v>
      </c>
      <c r="B474" s="243">
        <v>-0.1</v>
      </c>
      <c r="C474" s="243">
        <v>2</v>
      </c>
      <c r="D474" s="243">
        <v>0</v>
      </c>
      <c r="E474" s="243">
        <v>0.75</v>
      </c>
    </row>
    <row r="475" spans="1:5">
      <c r="A475" s="224">
        <v>43338</v>
      </c>
      <c r="B475" s="243">
        <v>-0.1</v>
      </c>
      <c r="C475" s="243">
        <v>2</v>
      </c>
      <c r="D475" s="243">
        <v>0</v>
      </c>
      <c r="E475" s="243">
        <v>0.75</v>
      </c>
    </row>
    <row r="476" spans="1:5">
      <c r="A476" s="224">
        <v>43339</v>
      </c>
      <c r="B476" s="243">
        <v>-0.1</v>
      </c>
      <c r="C476" s="243">
        <v>2</v>
      </c>
      <c r="D476" s="243">
        <v>0</v>
      </c>
      <c r="E476" s="243">
        <v>0.75</v>
      </c>
    </row>
    <row r="477" spans="1:5">
      <c r="A477" s="224">
        <v>43340</v>
      </c>
      <c r="B477" s="243">
        <v>-0.1</v>
      </c>
      <c r="C477" s="243">
        <v>2</v>
      </c>
      <c r="D477" s="243">
        <v>0</v>
      </c>
      <c r="E477" s="243">
        <v>0.75</v>
      </c>
    </row>
    <row r="478" spans="1:5">
      <c r="A478" s="224">
        <v>43341</v>
      </c>
      <c r="B478" s="243">
        <v>-0.1</v>
      </c>
      <c r="C478" s="243">
        <v>2</v>
      </c>
      <c r="D478" s="243">
        <v>0</v>
      </c>
      <c r="E478" s="243">
        <v>0.75</v>
      </c>
    </row>
    <row r="479" spans="1:5">
      <c r="A479" s="224">
        <v>43342</v>
      </c>
      <c r="B479" s="243">
        <v>-0.1</v>
      </c>
      <c r="C479" s="243">
        <v>2</v>
      </c>
      <c r="D479" s="243">
        <v>0</v>
      </c>
      <c r="E479" s="243">
        <v>0.75</v>
      </c>
    </row>
    <row r="480" spans="1:5">
      <c r="A480" s="224">
        <v>43343</v>
      </c>
      <c r="B480" s="243">
        <v>-0.1</v>
      </c>
      <c r="C480" s="243">
        <v>2</v>
      </c>
      <c r="D480" s="243">
        <v>0</v>
      </c>
      <c r="E480" s="243">
        <v>0.75</v>
      </c>
    </row>
    <row r="481" spans="1:5">
      <c r="A481" s="224">
        <v>43344</v>
      </c>
      <c r="B481" s="243">
        <v>-0.1</v>
      </c>
      <c r="C481" s="243">
        <v>2</v>
      </c>
      <c r="D481" s="243">
        <v>0</v>
      </c>
      <c r="E481" s="243">
        <v>0.75</v>
      </c>
    </row>
    <row r="482" spans="1:5">
      <c r="A482" s="224">
        <v>43345</v>
      </c>
      <c r="B482" s="243">
        <v>-0.1</v>
      </c>
      <c r="C482" s="243">
        <v>2</v>
      </c>
      <c r="D482" s="243">
        <v>0</v>
      </c>
      <c r="E482" s="243">
        <v>0.75</v>
      </c>
    </row>
    <row r="483" spans="1:5">
      <c r="A483" s="224">
        <v>43346</v>
      </c>
      <c r="B483" s="243">
        <v>-0.1</v>
      </c>
      <c r="C483" s="243">
        <v>2</v>
      </c>
      <c r="D483" s="243">
        <v>0</v>
      </c>
      <c r="E483" s="243">
        <v>0.75</v>
      </c>
    </row>
    <row r="484" spans="1:5">
      <c r="A484" s="224">
        <v>43347</v>
      </c>
      <c r="B484" s="243">
        <v>-0.1</v>
      </c>
      <c r="C484" s="243">
        <v>2</v>
      </c>
      <c r="D484" s="243">
        <v>0</v>
      </c>
      <c r="E484" s="243">
        <v>0.75</v>
      </c>
    </row>
    <row r="485" spans="1:5">
      <c r="A485" s="224">
        <v>43348</v>
      </c>
      <c r="B485" s="243">
        <v>-0.1</v>
      </c>
      <c r="C485" s="243">
        <v>2</v>
      </c>
      <c r="D485" s="243">
        <v>0</v>
      </c>
      <c r="E485" s="243">
        <v>0.75</v>
      </c>
    </row>
    <row r="486" spans="1:5">
      <c r="A486" s="224">
        <v>43349</v>
      </c>
      <c r="B486" s="243">
        <v>-0.1</v>
      </c>
      <c r="C486" s="243">
        <v>2</v>
      </c>
      <c r="D486" s="243">
        <v>0</v>
      </c>
      <c r="E486" s="243">
        <v>0.75</v>
      </c>
    </row>
    <row r="487" spans="1:5">
      <c r="A487" s="224">
        <v>43350</v>
      </c>
      <c r="B487" s="243">
        <v>-0.1</v>
      </c>
      <c r="C487" s="243">
        <v>2</v>
      </c>
      <c r="D487" s="243">
        <v>0</v>
      </c>
      <c r="E487" s="243">
        <v>0.75</v>
      </c>
    </row>
    <row r="488" spans="1:5">
      <c r="A488" s="224">
        <v>43351</v>
      </c>
      <c r="B488" s="243">
        <v>-0.1</v>
      </c>
      <c r="C488" s="243">
        <v>2</v>
      </c>
      <c r="D488" s="243">
        <v>0</v>
      </c>
      <c r="E488" s="243">
        <v>0.75</v>
      </c>
    </row>
    <row r="489" spans="1:5">
      <c r="A489" s="224">
        <v>43352</v>
      </c>
      <c r="B489" s="243">
        <v>-0.1</v>
      </c>
      <c r="C489" s="243">
        <v>2</v>
      </c>
      <c r="D489" s="243">
        <v>0</v>
      </c>
      <c r="E489" s="243">
        <v>0.75</v>
      </c>
    </row>
    <row r="490" spans="1:5">
      <c r="A490" s="224">
        <v>43353</v>
      </c>
      <c r="B490" s="243">
        <v>-0.1</v>
      </c>
      <c r="C490" s="243">
        <v>2</v>
      </c>
      <c r="D490" s="243">
        <v>0</v>
      </c>
      <c r="E490" s="243">
        <v>0.75</v>
      </c>
    </row>
    <row r="491" spans="1:5">
      <c r="A491" s="224">
        <v>43354</v>
      </c>
      <c r="B491" s="243">
        <v>-0.1</v>
      </c>
      <c r="C491" s="243">
        <v>2</v>
      </c>
      <c r="D491" s="243">
        <v>0</v>
      </c>
      <c r="E491" s="243">
        <v>0.75</v>
      </c>
    </row>
    <row r="492" spans="1:5">
      <c r="A492" s="224">
        <v>43355</v>
      </c>
      <c r="B492" s="243">
        <v>-0.1</v>
      </c>
      <c r="C492" s="243">
        <v>2</v>
      </c>
      <c r="D492" s="243">
        <v>0</v>
      </c>
      <c r="E492" s="243">
        <v>0.75</v>
      </c>
    </row>
    <row r="493" spans="1:5">
      <c r="A493" s="224">
        <v>43356</v>
      </c>
      <c r="B493" s="243">
        <v>-0.1</v>
      </c>
      <c r="C493" s="243">
        <v>2</v>
      </c>
      <c r="D493" s="243">
        <v>0</v>
      </c>
      <c r="E493" s="243">
        <v>0.75</v>
      </c>
    </row>
    <row r="494" spans="1:5">
      <c r="A494" s="224">
        <v>43357</v>
      </c>
      <c r="B494" s="243">
        <v>-0.1</v>
      </c>
      <c r="C494" s="243">
        <v>2</v>
      </c>
      <c r="D494" s="243">
        <v>0</v>
      </c>
      <c r="E494" s="243">
        <v>0.75</v>
      </c>
    </row>
    <row r="495" spans="1:5">
      <c r="A495" s="224">
        <v>43358</v>
      </c>
      <c r="B495" s="243">
        <v>-0.1</v>
      </c>
      <c r="C495" s="243">
        <v>2</v>
      </c>
      <c r="D495" s="243">
        <v>0</v>
      </c>
      <c r="E495" s="243">
        <v>0.75</v>
      </c>
    </row>
    <row r="496" spans="1:5">
      <c r="A496" s="224">
        <v>43359</v>
      </c>
      <c r="B496" s="243">
        <v>-0.1</v>
      </c>
      <c r="C496" s="243">
        <v>2</v>
      </c>
      <c r="D496" s="243">
        <v>0</v>
      </c>
      <c r="E496" s="243">
        <v>0.75</v>
      </c>
    </row>
    <row r="497" spans="1:5">
      <c r="A497" s="224">
        <v>43360</v>
      </c>
      <c r="B497" s="243">
        <v>-0.1</v>
      </c>
      <c r="C497" s="243">
        <v>2</v>
      </c>
      <c r="D497" s="243">
        <v>0</v>
      </c>
      <c r="E497" s="243">
        <v>0.75</v>
      </c>
    </row>
    <row r="498" spans="1:5">
      <c r="A498" s="224">
        <v>43361</v>
      </c>
      <c r="B498" s="243">
        <v>-0.1</v>
      </c>
      <c r="C498" s="243">
        <v>2</v>
      </c>
      <c r="D498" s="243">
        <v>0</v>
      </c>
      <c r="E498" s="243">
        <v>0.75</v>
      </c>
    </row>
    <row r="499" spans="1:5">
      <c r="A499" s="224">
        <v>43362</v>
      </c>
      <c r="B499" s="243">
        <v>-0.1</v>
      </c>
      <c r="C499" s="243">
        <v>2</v>
      </c>
      <c r="D499" s="243">
        <v>0</v>
      </c>
      <c r="E499" s="243">
        <v>0.75</v>
      </c>
    </row>
    <row r="500" spans="1:5">
      <c r="A500" s="224">
        <v>43363</v>
      </c>
      <c r="B500" s="243">
        <v>-0.1</v>
      </c>
      <c r="C500" s="243">
        <v>2</v>
      </c>
      <c r="D500" s="243">
        <v>0</v>
      </c>
      <c r="E500" s="243">
        <v>0.75</v>
      </c>
    </row>
    <row r="501" spans="1:5">
      <c r="A501" s="224">
        <v>43364</v>
      </c>
      <c r="B501" s="243">
        <v>-0.1</v>
      </c>
      <c r="C501" s="243">
        <v>2</v>
      </c>
      <c r="D501" s="243">
        <v>0</v>
      </c>
      <c r="E501" s="243">
        <v>0.75</v>
      </c>
    </row>
    <row r="502" spans="1:5">
      <c r="A502" s="224">
        <v>43365</v>
      </c>
      <c r="B502" s="243">
        <v>-0.1</v>
      </c>
      <c r="C502" s="243">
        <v>2</v>
      </c>
      <c r="D502" s="243">
        <v>0</v>
      </c>
      <c r="E502" s="243">
        <v>0.75</v>
      </c>
    </row>
    <row r="503" spans="1:5">
      <c r="A503" s="224">
        <v>43366</v>
      </c>
      <c r="B503" s="243">
        <v>-0.1</v>
      </c>
      <c r="C503" s="243">
        <v>2</v>
      </c>
      <c r="D503" s="243">
        <v>0</v>
      </c>
      <c r="E503" s="243">
        <v>0.75</v>
      </c>
    </row>
    <row r="504" spans="1:5">
      <c r="A504" s="224">
        <v>43367</v>
      </c>
      <c r="B504" s="243">
        <v>-0.1</v>
      </c>
      <c r="C504" s="243">
        <v>2</v>
      </c>
      <c r="D504" s="243">
        <v>0</v>
      </c>
      <c r="E504" s="243">
        <v>0.75</v>
      </c>
    </row>
    <row r="505" spans="1:5">
      <c r="A505" s="224">
        <v>43368</v>
      </c>
      <c r="B505" s="243">
        <v>-0.1</v>
      </c>
      <c r="C505" s="243">
        <v>2</v>
      </c>
      <c r="D505" s="243">
        <v>0</v>
      </c>
      <c r="E505" s="243">
        <v>0.75</v>
      </c>
    </row>
    <row r="506" spans="1:5">
      <c r="A506" s="224">
        <v>43369</v>
      </c>
      <c r="B506" s="243">
        <v>-0.1</v>
      </c>
      <c r="C506" s="243">
        <v>2.25</v>
      </c>
      <c r="D506" s="243">
        <v>0</v>
      </c>
      <c r="E506" s="243">
        <v>0.75</v>
      </c>
    </row>
    <row r="507" spans="1:5">
      <c r="A507" s="224">
        <v>43370</v>
      </c>
      <c r="B507" s="243">
        <v>-0.1</v>
      </c>
      <c r="C507" s="243">
        <v>2.25</v>
      </c>
      <c r="D507" s="243">
        <v>0</v>
      </c>
      <c r="E507" s="243">
        <v>0.75</v>
      </c>
    </row>
    <row r="508" spans="1:5">
      <c r="A508" s="224">
        <v>43371</v>
      </c>
      <c r="B508" s="243">
        <v>-0.1</v>
      </c>
      <c r="C508" s="243">
        <v>2.25</v>
      </c>
      <c r="D508" s="243">
        <v>0</v>
      </c>
      <c r="E508" s="243">
        <v>0.75</v>
      </c>
    </row>
    <row r="509" spans="1:5">
      <c r="A509" s="224">
        <v>43372</v>
      </c>
      <c r="B509" s="243">
        <v>-0.1</v>
      </c>
      <c r="C509" s="243">
        <v>2.25</v>
      </c>
      <c r="D509" s="243">
        <v>0</v>
      </c>
      <c r="E509" s="243">
        <v>0.75</v>
      </c>
    </row>
    <row r="510" spans="1:5">
      <c r="A510" s="224">
        <v>43373</v>
      </c>
      <c r="B510" s="243">
        <v>-0.1</v>
      </c>
      <c r="C510" s="243">
        <v>2.25</v>
      </c>
      <c r="D510" s="243">
        <v>0</v>
      </c>
      <c r="E510" s="243">
        <v>0.75</v>
      </c>
    </row>
    <row r="511" spans="1:5">
      <c r="A511" s="224">
        <v>43374</v>
      </c>
      <c r="B511" s="243">
        <v>-0.1</v>
      </c>
      <c r="C511" s="243">
        <v>2.25</v>
      </c>
      <c r="D511" s="243">
        <v>0</v>
      </c>
      <c r="E511" s="243">
        <v>0.75</v>
      </c>
    </row>
    <row r="512" spans="1:5">
      <c r="A512" s="224">
        <v>43375</v>
      </c>
      <c r="B512" s="243">
        <v>-0.1</v>
      </c>
      <c r="C512" s="243">
        <v>2.25</v>
      </c>
      <c r="D512" s="243">
        <v>0</v>
      </c>
      <c r="E512" s="243">
        <v>0.75</v>
      </c>
    </row>
    <row r="513" spans="1:5">
      <c r="A513" s="224">
        <v>43376</v>
      </c>
      <c r="B513" s="243">
        <v>-0.1</v>
      </c>
      <c r="C513" s="243">
        <v>2.25</v>
      </c>
      <c r="D513" s="243">
        <v>0</v>
      </c>
      <c r="E513" s="243">
        <v>0.75</v>
      </c>
    </row>
    <row r="514" spans="1:5">
      <c r="A514" s="224">
        <v>43377</v>
      </c>
      <c r="B514" s="243">
        <v>-0.1</v>
      </c>
      <c r="C514" s="243">
        <v>2.25</v>
      </c>
      <c r="D514" s="243">
        <v>0</v>
      </c>
      <c r="E514" s="243">
        <v>0.75</v>
      </c>
    </row>
    <row r="515" spans="1:5">
      <c r="A515" s="224">
        <v>43378</v>
      </c>
      <c r="B515" s="243">
        <v>-0.1</v>
      </c>
      <c r="C515" s="243">
        <v>2.25</v>
      </c>
      <c r="D515" s="243">
        <v>0</v>
      </c>
      <c r="E515" s="243">
        <v>0.75</v>
      </c>
    </row>
    <row r="516" spans="1:5">
      <c r="A516" s="224">
        <v>43381</v>
      </c>
      <c r="B516" s="243">
        <v>-0.1</v>
      </c>
      <c r="C516" s="243">
        <v>2.25</v>
      </c>
      <c r="D516" s="243">
        <v>0</v>
      </c>
      <c r="E516" s="243">
        <v>0.75</v>
      </c>
    </row>
    <row r="517" spans="1:5">
      <c r="A517" s="224">
        <v>43382</v>
      </c>
      <c r="B517" s="243">
        <v>-0.1</v>
      </c>
      <c r="C517" s="243">
        <v>2.25</v>
      </c>
      <c r="D517" s="243">
        <v>0</v>
      </c>
      <c r="E517" s="243">
        <v>0.75</v>
      </c>
    </row>
    <row r="518" spans="1:5">
      <c r="A518" s="224">
        <v>43383</v>
      </c>
      <c r="B518" s="243">
        <v>-0.1</v>
      </c>
      <c r="C518" s="243">
        <v>2.25</v>
      </c>
      <c r="D518" s="243">
        <v>0</v>
      </c>
      <c r="E518" s="243">
        <v>0.75</v>
      </c>
    </row>
    <row r="519" spans="1:5">
      <c r="A519" s="224">
        <v>43384</v>
      </c>
      <c r="B519" s="243">
        <v>-0.1</v>
      </c>
      <c r="C519" s="243">
        <v>2.25</v>
      </c>
      <c r="D519" s="243">
        <v>0</v>
      </c>
      <c r="E519" s="243">
        <v>0.75</v>
      </c>
    </row>
    <row r="520" spans="1:5">
      <c r="A520" s="224">
        <v>43385</v>
      </c>
      <c r="B520" s="243">
        <v>-0.1</v>
      </c>
      <c r="C520" s="243">
        <v>2.25</v>
      </c>
      <c r="D520" s="243">
        <v>0</v>
      </c>
      <c r="E520" s="243">
        <v>0.75</v>
      </c>
    </row>
    <row r="521" spans="1:5">
      <c r="A521" s="224">
        <v>43388</v>
      </c>
      <c r="B521" s="243">
        <v>-0.1</v>
      </c>
      <c r="C521" s="243">
        <v>2.25</v>
      </c>
      <c r="D521" s="243">
        <v>0</v>
      </c>
      <c r="E521" s="243">
        <v>0.75</v>
      </c>
    </row>
    <row r="522" spans="1:5">
      <c r="A522" s="224">
        <v>43389</v>
      </c>
      <c r="B522" s="243">
        <v>-0.1</v>
      </c>
      <c r="C522" s="243">
        <v>2.25</v>
      </c>
      <c r="D522" s="243">
        <v>0</v>
      </c>
      <c r="E522" s="243">
        <v>0.75</v>
      </c>
    </row>
    <row r="523" spans="1:5">
      <c r="A523" s="224">
        <v>43390</v>
      </c>
      <c r="B523" s="243">
        <v>-0.1</v>
      </c>
      <c r="C523" s="243">
        <v>2.25</v>
      </c>
      <c r="D523" s="243">
        <v>0</v>
      </c>
      <c r="E523" s="243">
        <v>0.75</v>
      </c>
    </row>
    <row r="524" spans="1:5">
      <c r="A524" s="224">
        <v>43391</v>
      </c>
      <c r="B524" s="243">
        <v>-0.1</v>
      </c>
      <c r="C524" s="243">
        <v>2.25</v>
      </c>
      <c r="D524" s="243">
        <v>0</v>
      </c>
      <c r="E524" s="243">
        <v>0.75</v>
      </c>
    </row>
    <row r="525" spans="1:5">
      <c r="A525" s="224">
        <v>43392</v>
      </c>
      <c r="B525" s="243">
        <v>-0.1</v>
      </c>
      <c r="C525" s="243">
        <v>2.25</v>
      </c>
      <c r="D525" s="243">
        <v>0</v>
      </c>
      <c r="E525" s="243">
        <v>0.75</v>
      </c>
    </row>
    <row r="526" spans="1:5">
      <c r="A526" s="224">
        <v>43395</v>
      </c>
      <c r="B526" s="243">
        <v>-0.1</v>
      </c>
      <c r="C526" s="243">
        <v>2.25</v>
      </c>
      <c r="D526" s="243">
        <v>0</v>
      </c>
      <c r="E526" s="243">
        <v>0.75</v>
      </c>
    </row>
    <row r="527" spans="1:5">
      <c r="A527" s="224">
        <v>43396</v>
      </c>
      <c r="B527" s="243">
        <v>-0.1</v>
      </c>
      <c r="C527" s="243">
        <v>2.25</v>
      </c>
      <c r="D527" s="243">
        <v>0</v>
      </c>
      <c r="E527" s="243">
        <v>0.75</v>
      </c>
    </row>
    <row r="528" spans="1:5">
      <c r="A528" s="224">
        <v>43397</v>
      </c>
      <c r="B528" s="243">
        <v>-0.1</v>
      </c>
      <c r="C528" s="243">
        <v>2.25</v>
      </c>
      <c r="D528" s="243">
        <v>0</v>
      </c>
      <c r="E528" s="243">
        <v>0.75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36"/>
  <sheetViews>
    <sheetView workbookViewId="0">
      <selection activeCell="G42" sqref="G42"/>
    </sheetView>
  </sheetViews>
  <sheetFormatPr defaultRowHeight="12.75"/>
  <sheetData>
    <row r="1" spans="1:2">
      <c r="A1" s="59" t="s">
        <v>299</v>
      </c>
      <c r="B1" t="str">
        <f>IF(Content!$D$1=1,B2,B3)</f>
        <v>Net Non-resident Portfolio Investment in Emerging Market Countries, by regions, USD bn</v>
      </c>
    </row>
    <row r="2" spans="1:2" hidden="1">
      <c r="A2" s="59"/>
      <c r="B2" s="1" t="s">
        <v>1178</v>
      </c>
    </row>
    <row r="3" spans="1:2" hidden="1">
      <c r="B3" s="1" t="s">
        <v>1744</v>
      </c>
    </row>
    <row r="4" spans="1:2">
      <c r="A4" s="217"/>
    </row>
    <row r="5" spans="1:2">
      <c r="A5" s="217"/>
      <c r="B5" s="457" t="str">
        <f>IF(Content!$D$1=1,B6,B7)</f>
        <v>no permission</v>
      </c>
    </row>
    <row r="6" spans="1:2">
      <c r="A6" s="217"/>
      <c r="B6" s="384" t="s">
        <v>1906</v>
      </c>
    </row>
    <row r="7" spans="1:2">
      <c r="A7" s="217"/>
      <c r="B7" s="384" t="s">
        <v>1907</v>
      </c>
    </row>
    <row r="8" spans="1:2">
      <c r="A8" s="217"/>
    </row>
    <row r="9" spans="1:2">
      <c r="A9" s="217"/>
    </row>
    <row r="10" spans="1:2">
      <c r="A10" s="217"/>
    </row>
    <row r="11" spans="1:2">
      <c r="A11" s="217"/>
    </row>
    <row r="12" spans="1:2">
      <c r="A12" s="217"/>
    </row>
    <row r="13" spans="1:2">
      <c r="A13" s="217"/>
    </row>
    <row r="14" spans="1:2">
      <c r="A14" s="217"/>
    </row>
    <row r="15" spans="1:2">
      <c r="A15" s="217"/>
    </row>
    <row r="16" spans="1:2">
      <c r="A16" s="217"/>
    </row>
    <row r="17" spans="1:11">
      <c r="A17" s="217"/>
    </row>
    <row r="18" spans="1:11">
      <c r="A18" s="217"/>
    </row>
    <row r="19" spans="1:11">
      <c r="A19" s="217"/>
    </row>
    <row r="20" spans="1:11">
      <c r="A20" s="217"/>
      <c r="B20" s="2"/>
      <c r="E20" t="str">
        <f>IF([5]Content!$D$1=1,E22,E24)</f>
        <v>III квартал 2018 - липень - серпень</v>
      </c>
      <c r="K20" s="241"/>
    </row>
    <row r="21" spans="1:11">
      <c r="A21" s="217"/>
      <c r="B21" s="2"/>
    </row>
    <row r="22" spans="1:11">
      <c r="A22" s="217"/>
      <c r="B22" s="2"/>
      <c r="E22" s="2" t="s">
        <v>1908</v>
      </c>
    </row>
    <row r="23" spans="1:11">
      <c r="A23" s="30"/>
      <c r="B23" s="2"/>
      <c r="E23" s="2" t="s">
        <v>1909</v>
      </c>
    </row>
    <row r="24" spans="1:11">
      <c r="A24" s="30"/>
      <c r="E24" s="2" t="s">
        <v>1910</v>
      </c>
    </row>
    <row r="25" spans="1:11">
      <c r="A25" s="30"/>
      <c r="E25" s="2" t="s">
        <v>1911</v>
      </c>
    </row>
    <row r="26" spans="1:11">
      <c r="A26" s="30"/>
    </row>
    <row r="27" spans="1:11">
      <c r="A27" s="30"/>
    </row>
    <row r="28" spans="1:11">
      <c r="A28" s="30"/>
    </row>
    <row r="29" spans="1:11">
      <c r="A29" s="30"/>
    </row>
    <row r="30" spans="1:11">
      <c r="A30" s="30"/>
    </row>
    <row r="31" spans="1:11">
      <c r="A31" s="30"/>
    </row>
    <row r="32" spans="1:11">
      <c r="A32" s="30"/>
    </row>
    <row r="33" spans="1:1">
      <c r="A33" s="30"/>
    </row>
    <row r="34" spans="1:1">
      <c r="A34" s="30"/>
    </row>
    <row r="35" spans="1:1">
      <c r="A35" s="30"/>
    </row>
    <row r="36" spans="1:1">
      <c r="A36" s="30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528"/>
  <sheetViews>
    <sheetView workbookViewId="0">
      <selection activeCell="G42" sqref="G42"/>
    </sheetView>
  </sheetViews>
  <sheetFormatPr defaultRowHeight="12.75"/>
  <cols>
    <col min="1" max="1" width="14.28515625" customWidth="1"/>
  </cols>
  <sheetData>
    <row r="1" spans="1:9">
      <c r="A1" s="59" t="s">
        <v>299</v>
      </c>
      <c r="B1" t="str">
        <f>IF(Content!$D$1=1,B2,B3)</f>
        <v>Bank of Russia</v>
      </c>
      <c r="C1" t="str">
        <f>IF(Content!$D$1=1,C2,C3)</f>
        <v>CB of Argentina (RHS)</v>
      </c>
      <c r="D1" t="str">
        <f>IF(Content!$D$1=1,D2,D3)</f>
        <v>CB of Georgia</v>
      </c>
      <c r="E1" t="str">
        <f>IF(Content!$D$1=1,E2,E3)</f>
        <v>CB of Czech Republic</v>
      </c>
      <c r="F1" t="str">
        <f>IF(Content!$D$1=1,F2,F3)</f>
        <v>CB of India</v>
      </c>
      <c r="G1" t="str">
        <f>IF(Content!$D$1=1,G2,G3)</f>
        <v>CB of Turkey</v>
      </c>
      <c r="I1" t="str">
        <f>IF(Content!$D$1=1,I2,I3)</f>
        <v xml:space="preserve">Key Interest Rates in Emerging Market Countries, % </v>
      </c>
    </row>
    <row r="2" spans="1:9" hidden="1">
      <c r="A2" s="59"/>
      <c r="B2" t="s">
        <v>1179</v>
      </c>
      <c r="C2" t="s">
        <v>1180</v>
      </c>
      <c r="D2" t="s">
        <v>1181</v>
      </c>
      <c r="E2" t="s">
        <v>1182</v>
      </c>
      <c r="F2" t="s">
        <v>1183</v>
      </c>
      <c r="G2" t="s">
        <v>1184</v>
      </c>
      <c r="I2" s="1" t="s">
        <v>1185</v>
      </c>
    </row>
    <row r="3" spans="1:9" hidden="1">
      <c r="B3" t="s">
        <v>1186</v>
      </c>
      <c r="C3" t="s">
        <v>1187</v>
      </c>
      <c r="D3" t="s">
        <v>1188</v>
      </c>
      <c r="E3" t="s">
        <v>1189</v>
      </c>
      <c r="F3" t="s">
        <v>1190</v>
      </c>
      <c r="G3" t="s">
        <v>1191</v>
      </c>
      <c r="I3" s="1" t="s">
        <v>1745</v>
      </c>
    </row>
    <row r="4" spans="1:9">
      <c r="A4" s="244">
        <v>42737</v>
      </c>
      <c r="B4" s="31">
        <v>10</v>
      </c>
      <c r="C4" s="31">
        <v>24.75</v>
      </c>
      <c r="D4" s="31">
        <v>6.5</v>
      </c>
      <c r="E4" s="31">
        <v>0.05</v>
      </c>
      <c r="F4" s="31">
        <v>6.25</v>
      </c>
      <c r="G4" s="31">
        <v>10</v>
      </c>
    </row>
    <row r="5" spans="1:9">
      <c r="A5" s="244">
        <v>42738</v>
      </c>
      <c r="B5" s="31">
        <v>10</v>
      </c>
      <c r="C5" s="31">
        <v>24.75</v>
      </c>
      <c r="D5" s="31">
        <v>6.5</v>
      </c>
      <c r="E5" s="31">
        <v>0.05</v>
      </c>
      <c r="F5" s="31">
        <v>6.25</v>
      </c>
      <c r="G5" s="31">
        <v>10</v>
      </c>
    </row>
    <row r="6" spans="1:9">
      <c r="A6" s="244">
        <v>42739</v>
      </c>
      <c r="B6" s="31">
        <v>10</v>
      </c>
      <c r="C6" s="31">
        <v>24.75</v>
      </c>
      <c r="D6" s="31">
        <v>6.5</v>
      </c>
      <c r="E6" s="31">
        <v>0.05</v>
      </c>
      <c r="F6" s="31">
        <v>6.25</v>
      </c>
      <c r="G6" s="31">
        <v>10</v>
      </c>
    </row>
    <row r="7" spans="1:9">
      <c r="A7" s="244">
        <v>42740</v>
      </c>
      <c r="B7" s="31">
        <v>10</v>
      </c>
      <c r="C7" s="31">
        <v>24.75</v>
      </c>
      <c r="D7" s="31">
        <v>6.5</v>
      </c>
      <c r="E7" s="31">
        <v>0.05</v>
      </c>
      <c r="F7" s="31">
        <v>6.25</v>
      </c>
      <c r="G7" s="31">
        <v>10</v>
      </c>
    </row>
    <row r="8" spans="1:9">
      <c r="A8" s="244">
        <v>42741</v>
      </c>
      <c r="B8" s="31">
        <v>10</v>
      </c>
      <c r="C8" s="31">
        <v>24.75</v>
      </c>
      <c r="D8" s="31">
        <v>6.5</v>
      </c>
      <c r="E8" s="31">
        <v>0.05</v>
      </c>
      <c r="F8" s="31">
        <v>6.25</v>
      </c>
      <c r="G8" s="31">
        <v>10</v>
      </c>
    </row>
    <row r="9" spans="1:9">
      <c r="A9" s="244">
        <v>42744</v>
      </c>
      <c r="B9" s="31">
        <v>10</v>
      </c>
      <c r="C9" s="31">
        <v>24.75</v>
      </c>
      <c r="D9" s="31">
        <v>6.5</v>
      </c>
      <c r="E9" s="31">
        <v>0.05</v>
      </c>
      <c r="F9" s="31">
        <v>6.25</v>
      </c>
      <c r="G9" s="31">
        <v>10</v>
      </c>
    </row>
    <row r="10" spans="1:9">
      <c r="A10" s="244">
        <v>42745</v>
      </c>
      <c r="B10" s="31">
        <v>10</v>
      </c>
      <c r="C10" s="31">
        <v>24.75</v>
      </c>
      <c r="D10" s="31">
        <v>6.5</v>
      </c>
      <c r="E10" s="31">
        <v>0.05</v>
      </c>
      <c r="F10" s="31">
        <v>6.25</v>
      </c>
      <c r="G10" s="31">
        <v>10</v>
      </c>
    </row>
    <row r="11" spans="1:9">
      <c r="A11" s="244">
        <v>42746</v>
      </c>
      <c r="B11" s="31">
        <v>10</v>
      </c>
      <c r="C11" s="31">
        <v>24.75</v>
      </c>
      <c r="D11" s="31">
        <v>6.5</v>
      </c>
      <c r="E11" s="31">
        <v>0.05</v>
      </c>
      <c r="F11" s="31">
        <v>6.25</v>
      </c>
      <c r="G11" s="31">
        <v>10</v>
      </c>
    </row>
    <row r="12" spans="1:9">
      <c r="A12" s="244">
        <v>42747</v>
      </c>
      <c r="B12" s="31">
        <v>10</v>
      </c>
      <c r="C12" s="31">
        <v>24.75</v>
      </c>
      <c r="D12" s="31">
        <v>6.5</v>
      </c>
      <c r="E12" s="31">
        <v>0.05</v>
      </c>
      <c r="F12" s="31">
        <v>6.25</v>
      </c>
      <c r="G12" s="31">
        <v>10</v>
      </c>
    </row>
    <row r="13" spans="1:9">
      <c r="A13" s="244">
        <v>42748</v>
      </c>
      <c r="B13" s="31">
        <v>10</v>
      </c>
      <c r="C13" s="31">
        <v>24.75</v>
      </c>
      <c r="D13" s="31">
        <v>6.5</v>
      </c>
      <c r="E13" s="31">
        <v>0.05</v>
      </c>
      <c r="F13" s="31">
        <v>6.25</v>
      </c>
      <c r="G13" s="31">
        <v>10</v>
      </c>
    </row>
    <row r="14" spans="1:9">
      <c r="A14" s="244">
        <v>42751</v>
      </c>
      <c r="B14" s="31">
        <v>10</v>
      </c>
      <c r="C14" s="31">
        <v>24.75</v>
      </c>
      <c r="D14" s="31">
        <v>6.5</v>
      </c>
      <c r="E14" s="31">
        <v>0.05</v>
      </c>
      <c r="F14" s="31">
        <v>6.25</v>
      </c>
      <c r="G14" s="31">
        <v>10</v>
      </c>
    </row>
    <row r="15" spans="1:9">
      <c r="A15" s="244">
        <v>42752</v>
      </c>
      <c r="B15" s="31">
        <v>10</v>
      </c>
      <c r="C15" s="31">
        <v>24.75</v>
      </c>
      <c r="D15" s="31">
        <v>6.5</v>
      </c>
      <c r="E15" s="31">
        <v>0.05</v>
      </c>
      <c r="F15" s="31">
        <v>6.25</v>
      </c>
      <c r="G15" s="31">
        <v>10</v>
      </c>
    </row>
    <row r="16" spans="1:9">
      <c r="A16" s="244">
        <v>42753</v>
      </c>
      <c r="B16" s="31">
        <v>10</v>
      </c>
      <c r="C16" s="31">
        <v>24.75</v>
      </c>
      <c r="D16" s="31">
        <v>6.5</v>
      </c>
      <c r="E16" s="31">
        <v>0.05</v>
      </c>
      <c r="F16" s="31">
        <v>6.25</v>
      </c>
      <c r="G16" s="31">
        <v>10</v>
      </c>
    </row>
    <row r="17" spans="1:18">
      <c r="A17" s="244">
        <v>42754</v>
      </c>
      <c r="B17" s="31">
        <v>10</v>
      </c>
      <c r="C17" s="31">
        <v>24.75</v>
      </c>
      <c r="D17" s="31">
        <v>6.5</v>
      </c>
      <c r="E17" s="31">
        <v>0.05</v>
      </c>
      <c r="F17" s="31">
        <v>6.25</v>
      </c>
      <c r="G17" s="31">
        <v>10</v>
      </c>
    </row>
    <row r="18" spans="1:18">
      <c r="A18" s="244">
        <v>42755</v>
      </c>
      <c r="B18" s="31">
        <v>10</v>
      </c>
      <c r="C18" s="31">
        <v>24.75</v>
      </c>
      <c r="D18" s="31">
        <v>6.5</v>
      </c>
      <c r="E18" s="31">
        <v>0.05</v>
      </c>
      <c r="F18" s="31">
        <v>6.25</v>
      </c>
      <c r="G18" s="31">
        <v>10</v>
      </c>
      <c r="I18" t="str">
        <f>IF(Content!$D$1=1,I19,I20)</f>
        <v>Source: official web-pages of central banks.</v>
      </c>
    </row>
    <row r="19" spans="1:18">
      <c r="A19" s="244">
        <v>42758</v>
      </c>
      <c r="B19" s="31">
        <v>10</v>
      </c>
      <c r="C19" s="31">
        <v>24.75</v>
      </c>
      <c r="D19" s="31">
        <v>6.5</v>
      </c>
      <c r="E19" s="31">
        <v>0.05</v>
      </c>
      <c r="F19" s="31">
        <v>6.25</v>
      </c>
      <c r="G19" s="31">
        <v>10</v>
      </c>
      <c r="I19" s="2" t="s">
        <v>1192</v>
      </c>
      <c r="R19" s="241"/>
    </row>
    <row r="20" spans="1:18">
      <c r="A20" s="244">
        <v>42759</v>
      </c>
      <c r="B20" s="31">
        <v>10</v>
      </c>
      <c r="C20" s="31">
        <v>24.75</v>
      </c>
      <c r="D20" s="31">
        <v>6.5</v>
      </c>
      <c r="E20" s="31">
        <v>0.05</v>
      </c>
      <c r="F20" s="31">
        <v>6.25</v>
      </c>
      <c r="G20" s="31">
        <v>10</v>
      </c>
      <c r="I20" s="2" t="s">
        <v>1193</v>
      </c>
    </row>
    <row r="21" spans="1:18">
      <c r="A21" s="244">
        <v>42760</v>
      </c>
      <c r="B21" s="31">
        <v>10</v>
      </c>
      <c r="C21" s="31">
        <v>24.75</v>
      </c>
      <c r="D21" s="31">
        <v>6.75</v>
      </c>
      <c r="E21" s="31">
        <v>0.05</v>
      </c>
      <c r="F21" s="31">
        <v>6.25</v>
      </c>
      <c r="G21" s="31">
        <v>11</v>
      </c>
    </row>
    <row r="22" spans="1:18">
      <c r="A22" s="244">
        <v>42761</v>
      </c>
      <c r="B22" s="31">
        <v>10</v>
      </c>
      <c r="C22" s="31">
        <v>24.75</v>
      </c>
      <c r="D22" s="31">
        <v>6.75</v>
      </c>
      <c r="E22" s="31">
        <v>0.05</v>
      </c>
      <c r="F22" s="31">
        <v>6.25</v>
      </c>
      <c r="G22" s="31">
        <v>11</v>
      </c>
    </row>
    <row r="23" spans="1:18">
      <c r="A23" s="244">
        <v>42762</v>
      </c>
      <c r="B23" s="31">
        <v>10</v>
      </c>
      <c r="C23" s="31">
        <v>24.75</v>
      </c>
      <c r="D23" s="31">
        <v>6.75</v>
      </c>
      <c r="E23" s="31">
        <v>0.05</v>
      </c>
      <c r="F23" s="31">
        <v>6.25</v>
      </c>
      <c r="G23" s="31">
        <v>11</v>
      </c>
    </row>
    <row r="24" spans="1:18">
      <c r="A24" s="244">
        <v>42765</v>
      </c>
      <c r="B24" s="31">
        <v>10</v>
      </c>
      <c r="C24" s="31">
        <v>24.75</v>
      </c>
      <c r="D24" s="31">
        <v>6.75</v>
      </c>
      <c r="E24" s="31">
        <v>0.05</v>
      </c>
      <c r="F24" s="31">
        <v>6.25</v>
      </c>
      <c r="G24" s="31">
        <v>11</v>
      </c>
    </row>
    <row r="25" spans="1:18">
      <c r="A25" s="244">
        <v>42766</v>
      </c>
      <c r="B25" s="31">
        <v>10</v>
      </c>
      <c r="C25" s="31">
        <v>24.75</v>
      </c>
      <c r="D25" s="31">
        <v>6.75</v>
      </c>
      <c r="E25" s="31">
        <v>0.05</v>
      </c>
      <c r="F25" s="31">
        <v>6.25</v>
      </c>
      <c r="G25" s="31">
        <v>11</v>
      </c>
    </row>
    <row r="26" spans="1:18">
      <c r="A26" s="244">
        <v>42767</v>
      </c>
      <c r="B26" s="31">
        <v>10</v>
      </c>
      <c r="C26" s="31">
        <v>24.75</v>
      </c>
      <c r="D26" s="31">
        <v>6.75</v>
      </c>
      <c r="E26" s="31">
        <v>0.05</v>
      </c>
      <c r="F26" s="31">
        <v>6.25</v>
      </c>
      <c r="G26" s="31">
        <v>11</v>
      </c>
    </row>
    <row r="27" spans="1:18">
      <c r="A27" s="244">
        <v>42768</v>
      </c>
      <c r="B27" s="31">
        <v>10</v>
      </c>
      <c r="C27" s="31">
        <v>24.75</v>
      </c>
      <c r="D27" s="31">
        <v>6.75</v>
      </c>
      <c r="E27" s="31">
        <v>0.05</v>
      </c>
      <c r="F27" s="31">
        <v>6.25</v>
      </c>
      <c r="G27" s="31">
        <v>11</v>
      </c>
    </row>
    <row r="28" spans="1:18">
      <c r="A28" s="244">
        <v>42769</v>
      </c>
      <c r="B28" s="31">
        <v>10</v>
      </c>
      <c r="C28" s="31">
        <v>24.75</v>
      </c>
      <c r="D28" s="31">
        <v>6.75</v>
      </c>
      <c r="E28" s="31">
        <v>0.05</v>
      </c>
      <c r="F28" s="31">
        <v>6.25</v>
      </c>
      <c r="G28" s="31">
        <v>11</v>
      </c>
    </row>
    <row r="29" spans="1:18">
      <c r="A29" s="244">
        <v>42772</v>
      </c>
      <c r="B29" s="31">
        <v>10</v>
      </c>
      <c r="C29" s="31">
        <v>24.75</v>
      </c>
      <c r="D29" s="31">
        <v>6.75</v>
      </c>
      <c r="E29" s="31">
        <v>0.05</v>
      </c>
      <c r="F29" s="31">
        <v>6.25</v>
      </c>
      <c r="G29" s="31">
        <v>11</v>
      </c>
    </row>
    <row r="30" spans="1:18">
      <c r="A30" s="244">
        <v>42773</v>
      </c>
      <c r="B30" s="31">
        <v>10</v>
      </c>
      <c r="C30" s="31">
        <v>24.75</v>
      </c>
      <c r="D30" s="31">
        <v>6.75</v>
      </c>
      <c r="E30" s="31">
        <v>0.05</v>
      </c>
      <c r="F30" s="31">
        <v>6.25</v>
      </c>
      <c r="G30" s="31">
        <v>11</v>
      </c>
    </row>
    <row r="31" spans="1:18">
      <c r="A31" s="244">
        <v>42774</v>
      </c>
      <c r="B31" s="31">
        <v>10</v>
      </c>
      <c r="C31" s="31">
        <v>24.75</v>
      </c>
      <c r="D31" s="31">
        <v>6.75</v>
      </c>
      <c r="E31" s="31">
        <v>0.05</v>
      </c>
      <c r="F31" s="31">
        <v>6.25</v>
      </c>
      <c r="G31" s="31">
        <v>11</v>
      </c>
    </row>
    <row r="32" spans="1:18">
      <c r="A32" s="244">
        <v>42775</v>
      </c>
      <c r="B32" s="31">
        <v>10</v>
      </c>
      <c r="C32" s="31">
        <v>24.75</v>
      </c>
      <c r="D32" s="31">
        <v>6.75</v>
      </c>
      <c r="E32" s="31">
        <v>0.05</v>
      </c>
      <c r="F32" s="31">
        <v>6.25</v>
      </c>
      <c r="G32" s="31">
        <v>11</v>
      </c>
    </row>
    <row r="33" spans="1:7">
      <c r="A33" s="244">
        <v>42776</v>
      </c>
      <c r="B33" s="31">
        <v>10</v>
      </c>
      <c r="C33" s="31">
        <v>24.75</v>
      </c>
      <c r="D33" s="31">
        <v>6.75</v>
      </c>
      <c r="E33" s="31">
        <v>0.05</v>
      </c>
      <c r="F33" s="31">
        <v>6.25</v>
      </c>
      <c r="G33" s="31">
        <v>11</v>
      </c>
    </row>
    <row r="34" spans="1:7">
      <c r="A34" s="244">
        <v>42779</v>
      </c>
      <c r="B34" s="31">
        <v>10</v>
      </c>
      <c r="C34" s="31">
        <v>24.75</v>
      </c>
      <c r="D34" s="31">
        <v>6.75</v>
      </c>
      <c r="E34" s="31">
        <v>0.05</v>
      </c>
      <c r="F34" s="31">
        <v>6.25</v>
      </c>
      <c r="G34" s="31">
        <v>11</v>
      </c>
    </row>
    <row r="35" spans="1:7">
      <c r="A35" s="244">
        <v>42780</v>
      </c>
      <c r="B35" s="31">
        <v>10</v>
      </c>
      <c r="C35" s="31">
        <v>24.75</v>
      </c>
      <c r="D35" s="31">
        <v>6.75</v>
      </c>
      <c r="E35" s="31">
        <v>0.05</v>
      </c>
      <c r="F35" s="31">
        <v>6.25</v>
      </c>
      <c r="G35" s="31">
        <v>11</v>
      </c>
    </row>
    <row r="36" spans="1:7">
      <c r="A36" s="244">
        <v>42781</v>
      </c>
      <c r="B36" s="31">
        <v>10</v>
      </c>
      <c r="C36" s="31">
        <v>24.75</v>
      </c>
      <c r="D36" s="31">
        <v>6.75</v>
      </c>
      <c r="E36" s="31">
        <v>0.05</v>
      </c>
      <c r="F36" s="31">
        <v>6.25</v>
      </c>
      <c r="G36" s="31">
        <v>11</v>
      </c>
    </row>
    <row r="37" spans="1:7">
      <c r="A37" s="244">
        <v>42782</v>
      </c>
      <c r="B37" s="31">
        <v>10</v>
      </c>
      <c r="C37" s="31">
        <v>24.75</v>
      </c>
      <c r="D37" s="31">
        <v>6.75</v>
      </c>
      <c r="E37" s="31">
        <v>0.05</v>
      </c>
      <c r="F37" s="31">
        <v>6.25</v>
      </c>
      <c r="G37" s="31">
        <v>11</v>
      </c>
    </row>
    <row r="38" spans="1:7">
      <c r="A38" s="244">
        <v>42783</v>
      </c>
      <c r="B38" s="31">
        <v>10</v>
      </c>
      <c r="C38" s="31">
        <v>24.75</v>
      </c>
      <c r="D38" s="31">
        <v>6.75</v>
      </c>
      <c r="E38" s="31">
        <v>0.05</v>
      </c>
      <c r="F38" s="31">
        <v>6.25</v>
      </c>
      <c r="G38" s="31">
        <v>11</v>
      </c>
    </row>
    <row r="39" spans="1:7">
      <c r="A39" s="244">
        <v>42786</v>
      </c>
      <c r="B39" s="31">
        <v>10</v>
      </c>
      <c r="C39" s="31">
        <v>24.75</v>
      </c>
      <c r="D39" s="31">
        <v>6.75</v>
      </c>
      <c r="E39" s="31">
        <v>0.05</v>
      </c>
      <c r="F39" s="31">
        <v>6.25</v>
      </c>
      <c r="G39" s="31">
        <v>11</v>
      </c>
    </row>
    <row r="40" spans="1:7">
      <c r="A40" s="244">
        <v>42787</v>
      </c>
      <c r="B40" s="31">
        <v>10</v>
      </c>
      <c r="C40" s="31">
        <v>24.75</v>
      </c>
      <c r="D40" s="31">
        <v>6.75</v>
      </c>
      <c r="E40" s="31">
        <v>0.05</v>
      </c>
      <c r="F40" s="31">
        <v>6.25</v>
      </c>
      <c r="G40" s="31">
        <v>11</v>
      </c>
    </row>
    <row r="41" spans="1:7">
      <c r="A41" s="244">
        <v>42788</v>
      </c>
      <c r="B41" s="31">
        <v>10</v>
      </c>
      <c r="C41" s="31">
        <v>24.75</v>
      </c>
      <c r="D41" s="31">
        <v>6.75</v>
      </c>
      <c r="E41" s="31">
        <v>0.05</v>
      </c>
      <c r="F41" s="31">
        <v>6.25</v>
      </c>
      <c r="G41" s="31">
        <v>11</v>
      </c>
    </row>
    <row r="42" spans="1:7">
      <c r="A42" s="244">
        <v>42789</v>
      </c>
      <c r="B42" s="31">
        <v>10</v>
      </c>
      <c r="C42" s="31">
        <v>24.75</v>
      </c>
      <c r="D42" s="31">
        <v>6.75</v>
      </c>
      <c r="E42" s="31">
        <v>0.05</v>
      </c>
      <c r="F42" s="31">
        <v>6.25</v>
      </c>
      <c r="G42" s="31">
        <v>11</v>
      </c>
    </row>
    <row r="43" spans="1:7">
      <c r="A43" s="244">
        <v>42790</v>
      </c>
      <c r="B43" s="31">
        <v>10</v>
      </c>
      <c r="C43" s="31">
        <v>24.75</v>
      </c>
      <c r="D43" s="31">
        <v>6.75</v>
      </c>
      <c r="E43" s="31">
        <v>0.05</v>
      </c>
      <c r="F43" s="31">
        <v>6.25</v>
      </c>
      <c r="G43" s="31">
        <v>11</v>
      </c>
    </row>
    <row r="44" spans="1:7">
      <c r="A44" s="244">
        <v>42793</v>
      </c>
      <c r="B44" s="31">
        <v>10</v>
      </c>
      <c r="C44" s="31">
        <v>24.75</v>
      </c>
      <c r="D44" s="31">
        <v>6.75</v>
      </c>
      <c r="E44" s="31">
        <v>0.05</v>
      </c>
      <c r="F44" s="31">
        <v>6.25</v>
      </c>
      <c r="G44" s="31">
        <v>11</v>
      </c>
    </row>
    <row r="45" spans="1:7">
      <c r="A45" s="244">
        <v>42794</v>
      </c>
      <c r="B45" s="31">
        <v>10</v>
      </c>
      <c r="C45" s="31">
        <v>24.75</v>
      </c>
      <c r="D45" s="31">
        <v>6.75</v>
      </c>
      <c r="E45" s="31">
        <v>0.05</v>
      </c>
      <c r="F45" s="31">
        <v>6.25</v>
      </c>
      <c r="G45" s="31">
        <v>11</v>
      </c>
    </row>
    <row r="46" spans="1:7">
      <c r="A46" s="244">
        <v>42795</v>
      </c>
      <c r="B46" s="31">
        <v>10</v>
      </c>
      <c r="C46" s="31">
        <v>24.75</v>
      </c>
      <c r="D46" s="31">
        <v>6.75</v>
      </c>
      <c r="E46" s="31">
        <v>0.05</v>
      </c>
      <c r="F46" s="31">
        <v>6.25</v>
      </c>
      <c r="G46" s="31">
        <v>11</v>
      </c>
    </row>
    <row r="47" spans="1:7">
      <c r="A47" s="244">
        <v>42796</v>
      </c>
      <c r="B47" s="31">
        <v>10</v>
      </c>
      <c r="C47" s="31">
        <v>24.75</v>
      </c>
      <c r="D47" s="31">
        <v>6.75</v>
      </c>
      <c r="E47" s="31">
        <v>0.05</v>
      </c>
      <c r="F47" s="31">
        <v>6.25</v>
      </c>
      <c r="G47" s="31">
        <v>11</v>
      </c>
    </row>
    <row r="48" spans="1:7">
      <c r="A48" s="244">
        <v>42797</v>
      </c>
      <c r="B48" s="31">
        <v>10</v>
      </c>
      <c r="C48" s="31">
        <v>24.75</v>
      </c>
      <c r="D48" s="31">
        <v>6.75</v>
      </c>
      <c r="E48" s="31">
        <v>0.05</v>
      </c>
      <c r="F48" s="31">
        <v>6.25</v>
      </c>
      <c r="G48" s="31">
        <v>11</v>
      </c>
    </row>
    <row r="49" spans="1:7">
      <c r="A49" s="244">
        <v>42800</v>
      </c>
      <c r="B49" s="31">
        <v>10</v>
      </c>
      <c r="C49" s="31">
        <v>24.75</v>
      </c>
      <c r="D49" s="31">
        <v>6.75</v>
      </c>
      <c r="E49" s="31">
        <v>0.05</v>
      </c>
      <c r="F49" s="31">
        <v>6.25</v>
      </c>
      <c r="G49" s="31">
        <v>11</v>
      </c>
    </row>
    <row r="50" spans="1:7">
      <c r="A50" s="244">
        <v>42801</v>
      </c>
      <c r="B50" s="31">
        <v>10</v>
      </c>
      <c r="C50" s="31">
        <v>24.75</v>
      </c>
      <c r="D50" s="31">
        <v>6.75</v>
      </c>
      <c r="E50" s="31">
        <v>0.05</v>
      </c>
      <c r="F50" s="31">
        <v>6.25</v>
      </c>
      <c r="G50" s="31">
        <v>11</v>
      </c>
    </row>
    <row r="51" spans="1:7">
      <c r="A51" s="244">
        <v>42802</v>
      </c>
      <c r="B51" s="31">
        <v>10</v>
      </c>
      <c r="C51" s="31">
        <v>24.75</v>
      </c>
      <c r="D51" s="31">
        <v>6.75</v>
      </c>
      <c r="E51" s="31">
        <v>0.05</v>
      </c>
      <c r="F51" s="31">
        <v>6.25</v>
      </c>
      <c r="G51" s="31">
        <v>11</v>
      </c>
    </row>
    <row r="52" spans="1:7">
      <c r="A52" s="244">
        <v>42803</v>
      </c>
      <c r="B52" s="31">
        <v>10</v>
      </c>
      <c r="C52" s="31">
        <v>24.75</v>
      </c>
      <c r="D52" s="31">
        <v>6.75</v>
      </c>
      <c r="E52" s="31">
        <v>0.05</v>
      </c>
      <c r="F52" s="31">
        <v>6.25</v>
      </c>
      <c r="G52" s="31">
        <v>11</v>
      </c>
    </row>
    <row r="53" spans="1:7">
      <c r="A53" s="244">
        <v>42804</v>
      </c>
      <c r="B53" s="31">
        <v>10</v>
      </c>
      <c r="C53" s="31">
        <v>24.75</v>
      </c>
      <c r="D53" s="31">
        <v>6.75</v>
      </c>
      <c r="E53" s="31">
        <v>0.05</v>
      </c>
      <c r="F53" s="31">
        <v>6.25</v>
      </c>
      <c r="G53" s="31">
        <v>11</v>
      </c>
    </row>
    <row r="54" spans="1:7">
      <c r="A54" s="244">
        <v>42807</v>
      </c>
      <c r="B54" s="31">
        <v>10</v>
      </c>
      <c r="C54" s="31">
        <v>24.75</v>
      </c>
      <c r="D54" s="31">
        <v>6.75</v>
      </c>
      <c r="E54" s="31">
        <v>0.05</v>
      </c>
      <c r="F54" s="31">
        <v>6.25</v>
      </c>
      <c r="G54" s="31">
        <v>11</v>
      </c>
    </row>
    <row r="55" spans="1:7">
      <c r="A55" s="244">
        <v>42808</v>
      </c>
      <c r="B55" s="31">
        <v>10</v>
      </c>
      <c r="C55" s="31">
        <v>24.75</v>
      </c>
      <c r="D55" s="31">
        <v>6.75</v>
      </c>
      <c r="E55" s="31">
        <v>0.05</v>
      </c>
      <c r="F55" s="31">
        <v>6.25</v>
      </c>
      <c r="G55" s="31">
        <v>11</v>
      </c>
    </row>
    <row r="56" spans="1:7">
      <c r="A56" s="244">
        <v>42809</v>
      </c>
      <c r="B56" s="31">
        <v>10</v>
      </c>
      <c r="C56" s="31">
        <v>24.75</v>
      </c>
      <c r="D56" s="31">
        <v>6.75</v>
      </c>
      <c r="E56" s="31">
        <v>0.05</v>
      </c>
      <c r="F56" s="31">
        <v>6.25</v>
      </c>
      <c r="G56" s="31">
        <v>11</v>
      </c>
    </row>
    <row r="57" spans="1:7">
      <c r="A57" s="244">
        <v>42810</v>
      </c>
      <c r="B57" s="31">
        <v>10</v>
      </c>
      <c r="C57" s="31">
        <v>24.75</v>
      </c>
      <c r="D57" s="31">
        <v>6.75</v>
      </c>
      <c r="E57" s="31">
        <v>0.05</v>
      </c>
      <c r="F57" s="31">
        <v>6.25</v>
      </c>
      <c r="G57" s="31">
        <v>11</v>
      </c>
    </row>
    <row r="58" spans="1:7">
      <c r="A58" s="244">
        <v>42811</v>
      </c>
      <c r="B58" s="31">
        <v>10</v>
      </c>
      <c r="C58" s="31">
        <v>24.75</v>
      </c>
      <c r="D58" s="31">
        <v>6.75</v>
      </c>
      <c r="E58" s="31">
        <v>0.05</v>
      </c>
      <c r="F58" s="31">
        <v>6.25</v>
      </c>
      <c r="G58" s="31">
        <v>11.75</v>
      </c>
    </row>
    <row r="59" spans="1:7">
      <c r="A59" s="244">
        <v>42814</v>
      </c>
      <c r="B59" s="31">
        <v>10</v>
      </c>
      <c r="C59" s="31">
        <v>24.75</v>
      </c>
      <c r="D59" s="31">
        <v>6.75</v>
      </c>
      <c r="E59" s="31">
        <v>0.05</v>
      </c>
      <c r="F59" s="31">
        <v>6.25</v>
      </c>
      <c r="G59" s="31">
        <v>11.75</v>
      </c>
    </row>
    <row r="60" spans="1:7">
      <c r="A60" s="244">
        <v>42815</v>
      </c>
      <c r="B60" s="31">
        <v>10</v>
      </c>
      <c r="C60" s="31">
        <v>24.75</v>
      </c>
      <c r="D60" s="31">
        <v>6.75</v>
      </c>
      <c r="E60" s="31">
        <v>0.05</v>
      </c>
      <c r="F60" s="31">
        <v>6.25</v>
      </c>
      <c r="G60" s="31">
        <v>11.75</v>
      </c>
    </row>
    <row r="61" spans="1:7">
      <c r="A61" s="244">
        <v>42816</v>
      </c>
      <c r="B61" s="31">
        <v>10</v>
      </c>
      <c r="C61" s="31">
        <v>24.75</v>
      </c>
      <c r="D61" s="31">
        <v>6.75</v>
      </c>
      <c r="E61" s="31">
        <v>0.05</v>
      </c>
      <c r="F61" s="31">
        <v>6.25</v>
      </c>
      <c r="G61" s="31">
        <v>11.75</v>
      </c>
    </row>
    <row r="62" spans="1:7">
      <c r="A62" s="244">
        <v>42817</v>
      </c>
      <c r="B62" s="31">
        <v>10</v>
      </c>
      <c r="C62" s="31">
        <v>24.75</v>
      </c>
      <c r="D62" s="31">
        <v>6.75</v>
      </c>
      <c r="E62" s="31">
        <v>0.05</v>
      </c>
      <c r="F62" s="31">
        <v>6.25</v>
      </c>
      <c r="G62" s="31">
        <v>11.75</v>
      </c>
    </row>
    <row r="63" spans="1:7">
      <c r="A63" s="244">
        <v>42818</v>
      </c>
      <c r="B63" s="31">
        <v>10</v>
      </c>
      <c r="C63" s="31">
        <v>24.75</v>
      </c>
      <c r="D63" s="31">
        <v>6.75</v>
      </c>
      <c r="E63" s="31">
        <v>0.05</v>
      </c>
      <c r="F63" s="31">
        <v>6.25</v>
      </c>
      <c r="G63" s="31">
        <v>11.75</v>
      </c>
    </row>
    <row r="64" spans="1:7">
      <c r="A64" s="244">
        <v>42821</v>
      </c>
      <c r="B64" s="31">
        <v>9.75</v>
      </c>
      <c r="C64" s="31">
        <v>24.75</v>
      </c>
      <c r="D64" s="31">
        <v>6.75</v>
      </c>
      <c r="E64" s="31">
        <v>0.05</v>
      </c>
      <c r="F64" s="31">
        <v>6.25</v>
      </c>
      <c r="G64" s="31">
        <v>11.75</v>
      </c>
    </row>
    <row r="65" spans="1:7">
      <c r="A65" s="244">
        <v>42822</v>
      </c>
      <c r="B65" s="31">
        <v>9.75</v>
      </c>
      <c r="C65" s="31">
        <v>24.75</v>
      </c>
      <c r="D65" s="31">
        <v>6.75</v>
      </c>
      <c r="E65" s="31">
        <v>0.05</v>
      </c>
      <c r="F65" s="31">
        <v>6.25</v>
      </c>
      <c r="G65" s="31">
        <v>11.75</v>
      </c>
    </row>
    <row r="66" spans="1:7">
      <c r="A66" s="244">
        <v>42823</v>
      </c>
      <c r="B66" s="31">
        <v>9.75</v>
      </c>
      <c r="C66" s="31">
        <v>24.75</v>
      </c>
      <c r="D66" s="31">
        <v>6.75</v>
      </c>
      <c r="E66" s="31">
        <v>0.05</v>
      </c>
      <c r="F66" s="31">
        <v>6.25</v>
      </c>
      <c r="G66" s="31">
        <v>11.75</v>
      </c>
    </row>
    <row r="67" spans="1:7">
      <c r="A67" s="244">
        <v>42824</v>
      </c>
      <c r="B67" s="31">
        <v>9.75</v>
      </c>
      <c r="C67" s="31">
        <v>24.75</v>
      </c>
      <c r="D67" s="31">
        <v>6.75</v>
      </c>
      <c r="E67" s="31">
        <v>0.05</v>
      </c>
      <c r="F67" s="31">
        <v>6.25</v>
      </c>
      <c r="G67" s="31">
        <v>11.75</v>
      </c>
    </row>
    <row r="68" spans="1:7">
      <c r="A68" s="244">
        <v>42825</v>
      </c>
      <c r="B68" s="31">
        <v>9.75</v>
      </c>
      <c r="C68" s="31">
        <v>24.75</v>
      </c>
      <c r="D68" s="31">
        <v>6.75</v>
      </c>
      <c r="E68" s="31">
        <v>0.05</v>
      </c>
      <c r="F68" s="31">
        <v>6.25</v>
      </c>
      <c r="G68" s="31">
        <v>11.75</v>
      </c>
    </row>
    <row r="69" spans="1:7">
      <c r="A69" s="244">
        <v>42828</v>
      </c>
      <c r="B69" s="31">
        <v>9.75</v>
      </c>
      <c r="C69" s="31">
        <v>24.75</v>
      </c>
      <c r="D69" s="31">
        <v>6.75</v>
      </c>
      <c r="E69" s="31">
        <v>0.05</v>
      </c>
      <c r="F69" s="31">
        <v>6.25</v>
      </c>
      <c r="G69" s="31">
        <v>11.75</v>
      </c>
    </row>
    <row r="70" spans="1:7">
      <c r="A70" s="244">
        <v>42829</v>
      </c>
      <c r="B70" s="31">
        <v>9.75</v>
      </c>
      <c r="C70" s="31">
        <v>24.75</v>
      </c>
      <c r="D70" s="31">
        <v>6.75</v>
      </c>
      <c r="E70" s="31">
        <v>0.05</v>
      </c>
      <c r="F70" s="31">
        <v>6.25</v>
      </c>
      <c r="G70" s="31">
        <v>11.75</v>
      </c>
    </row>
    <row r="71" spans="1:7">
      <c r="A71" s="244">
        <v>42830</v>
      </c>
      <c r="B71" s="31">
        <v>9.75</v>
      </c>
      <c r="C71" s="31">
        <v>24.75</v>
      </c>
      <c r="D71" s="31">
        <v>6.75</v>
      </c>
      <c r="E71" s="31">
        <v>0.05</v>
      </c>
      <c r="F71" s="31">
        <v>6.25</v>
      </c>
      <c r="G71" s="31">
        <v>11.75</v>
      </c>
    </row>
    <row r="72" spans="1:7">
      <c r="A72" s="244">
        <v>42831</v>
      </c>
      <c r="B72" s="31">
        <v>9.75</v>
      </c>
      <c r="C72" s="31">
        <v>24.75</v>
      </c>
      <c r="D72" s="31">
        <v>6.75</v>
      </c>
      <c r="E72" s="31">
        <v>0.05</v>
      </c>
      <c r="F72" s="31">
        <v>6.25</v>
      </c>
      <c r="G72" s="31">
        <v>11.75</v>
      </c>
    </row>
    <row r="73" spans="1:7">
      <c r="A73" s="244">
        <v>42832</v>
      </c>
      <c r="B73" s="31">
        <v>9.75</v>
      </c>
      <c r="C73" s="31">
        <v>24.75</v>
      </c>
      <c r="D73" s="31">
        <v>6.75</v>
      </c>
      <c r="E73" s="31">
        <v>0.05</v>
      </c>
      <c r="F73" s="31">
        <v>6.25</v>
      </c>
      <c r="G73" s="31">
        <v>11.75</v>
      </c>
    </row>
    <row r="74" spans="1:7">
      <c r="A74" s="244">
        <v>42835</v>
      </c>
      <c r="B74" s="31">
        <v>9.75</v>
      </c>
      <c r="C74" s="31">
        <v>24.75</v>
      </c>
      <c r="D74" s="31">
        <v>6.75</v>
      </c>
      <c r="E74" s="31">
        <v>0.05</v>
      </c>
      <c r="F74" s="31">
        <v>6.25</v>
      </c>
      <c r="G74" s="31">
        <v>11.75</v>
      </c>
    </row>
    <row r="75" spans="1:7">
      <c r="A75" s="244">
        <v>42836</v>
      </c>
      <c r="B75" s="31">
        <v>9.75</v>
      </c>
      <c r="C75" s="31">
        <v>24.75</v>
      </c>
      <c r="D75" s="31">
        <v>6.75</v>
      </c>
      <c r="E75" s="31">
        <v>0.05</v>
      </c>
      <c r="F75" s="31">
        <v>6.25</v>
      </c>
      <c r="G75" s="31">
        <v>11.75</v>
      </c>
    </row>
    <row r="76" spans="1:7">
      <c r="A76" s="244">
        <v>42837</v>
      </c>
      <c r="B76" s="31">
        <v>9.75</v>
      </c>
      <c r="C76" s="31">
        <v>24.75</v>
      </c>
      <c r="D76" s="31">
        <v>6.75</v>
      </c>
      <c r="E76" s="31">
        <v>0.05</v>
      </c>
      <c r="F76" s="31">
        <v>6.25</v>
      </c>
      <c r="G76" s="31">
        <v>11.75</v>
      </c>
    </row>
    <row r="77" spans="1:7">
      <c r="A77" s="244">
        <v>42838</v>
      </c>
      <c r="B77" s="31">
        <v>9.75</v>
      </c>
      <c r="C77" s="31">
        <v>24.75</v>
      </c>
      <c r="D77" s="31">
        <v>6.75</v>
      </c>
      <c r="E77" s="31">
        <v>0.05</v>
      </c>
      <c r="F77" s="31">
        <v>6.25</v>
      </c>
      <c r="G77" s="31">
        <v>11.75</v>
      </c>
    </row>
    <row r="78" spans="1:7">
      <c r="A78" s="244">
        <v>42839</v>
      </c>
      <c r="B78" s="31">
        <v>9.75</v>
      </c>
      <c r="C78" s="31">
        <v>24.75</v>
      </c>
      <c r="D78" s="31">
        <v>6.75</v>
      </c>
      <c r="E78" s="31">
        <v>0.05</v>
      </c>
      <c r="F78" s="31">
        <v>6.25</v>
      </c>
      <c r="G78" s="31">
        <v>11.75</v>
      </c>
    </row>
    <row r="79" spans="1:7">
      <c r="A79" s="244">
        <v>42842</v>
      </c>
      <c r="B79" s="31">
        <v>9.75</v>
      </c>
      <c r="C79" s="31">
        <v>24.75</v>
      </c>
      <c r="D79" s="31">
        <v>6.75</v>
      </c>
      <c r="E79" s="31">
        <v>0.05</v>
      </c>
      <c r="F79" s="31">
        <v>6.25</v>
      </c>
      <c r="G79" s="31">
        <v>11.75</v>
      </c>
    </row>
    <row r="80" spans="1:7">
      <c r="A80" s="244">
        <v>42843</v>
      </c>
      <c r="B80" s="31">
        <v>9.75</v>
      </c>
      <c r="C80" s="31">
        <v>24.75</v>
      </c>
      <c r="D80" s="31">
        <v>6.75</v>
      </c>
      <c r="E80" s="31">
        <v>0.05</v>
      </c>
      <c r="F80" s="31">
        <v>6.25</v>
      </c>
      <c r="G80" s="31">
        <v>11.75</v>
      </c>
    </row>
    <row r="81" spans="1:7">
      <c r="A81" s="244">
        <v>42844</v>
      </c>
      <c r="B81" s="31">
        <v>9.75</v>
      </c>
      <c r="C81" s="31">
        <v>24.75</v>
      </c>
      <c r="D81" s="31">
        <v>6.75</v>
      </c>
      <c r="E81" s="31">
        <v>0.05</v>
      </c>
      <c r="F81" s="31">
        <v>6.25</v>
      </c>
      <c r="G81" s="31">
        <v>11.75</v>
      </c>
    </row>
    <row r="82" spans="1:7">
      <c r="A82" s="244">
        <v>42845</v>
      </c>
      <c r="B82" s="31">
        <v>9.75</v>
      </c>
      <c r="C82" s="31">
        <v>24.75</v>
      </c>
      <c r="D82" s="31">
        <v>6.75</v>
      </c>
      <c r="E82" s="31">
        <v>0.05</v>
      </c>
      <c r="F82" s="31">
        <v>6.25</v>
      </c>
      <c r="G82" s="31">
        <v>11.75</v>
      </c>
    </row>
    <row r="83" spans="1:7">
      <c r="A83" s="244">
        <v>42846</v>
      </c>
      <c r="B83" s="31">
        <v>9.75</v>
      </c>
      <c r="C83" s="31">
        <v>24.75</v>
      </c>
      <c r="D83" s="31">
        <v>6.75</v>
      </c>
      <c r="E83" s="31">
        <v>0.05</v>
      </c>
      <c r="F83" s="31">
        <v>6.25</v>
      </c>
      <c r="G83" s="31">
        <v>11.75</v>
      </c>
    </row>
    <row r="84" spans="1:7">
      <c r="A84" s="244">
        <v>42849</v>
      </c>
      <c r="B84" s="31">
        <v>9.75</v>
      </c>
      <c r="C84" s="31">
        <v>24.75</v>
      </c>
      <c r="D84" s="31">
        <v>6.75</v>
      </c>
      <c r="E84" s="31">
        <v>0.05</v>
      </c>
      <c r="F84" s="31">
        <v>6.25</v>
      </c>
      <c r="G84" s="31">
        <v>11.75</v>
      </c>
    </row>
    <row r="85" spans="1:7">
      <c r="A85" s="244">
        <v>42850</v>
      </c>
      <c r="B85" s="31">
        <v>9.75</v>
      </c>
      <c r="C85" s="31">
        <v>26.25</v>
      </c>
      <c r="D85" s="31">
        <v>6.75</v>
      </c>
      <c r="E85" s="31">
        <v>0.05</v>
      </c>
      <c r="F85" s="31">
        <v>6.25</v>
      </c>
      <c r="G85" s="31">
        <v>11.75</v>
      </c>
    </row>
    <row r="86" spans="1:7">
      <c r="A86" s="244">
        <v>42851</v>
      </c>
      <c r="B86" s="31">
        <v>9.75</v>
      </c>
      <c r="C86" s="31">
        <v>26.25</v>
      </c>
      <c r="D86" s="31">
        <v>6.75</v>
      </c>
      <c r="E86" s="31">
        <v>0.05</v>
      </c>
      <c r="F86" s="31">
        <v>6.25</v>
      </c>
      <c r="G86" s="31">
        <v>11.75</v>
      </c>
    </row>
    <row r="87" spans="1:7">
      <c r="A87" s="244">
        <v>42852</v>
      </c>
      <c r="B87" s="31">
        <v>9.75</v>
      </c>
      <c r="C87" s="31">
        <v>26.25</v>
      </c>
      <c r="D87" s="31">
        <v>6.75</v>
      </c>
      <c r="E87" s="31">
        <v>0.05</v>
      </c>
      <c r="F87" s="31">
        <v>6.25</v>
      </c>
      <c r="G87" s="31">
        <v>12.25</v>
      </c>
    </row>
    <row r="88" spans="1:7">
      <c r="A88" s="244">
        <v>42853</v>
      </c>
      <c r="B88" s="31">
        <v>9.75</v>
      </c>
      <c r="C88" s="31">
        <v>26.25</v>
      </c>
      <c r="D88" s="31">
        <v>6.75</v>
      </c>
      <c r="E88" s="31">
        <v>0.05</v>
      </c>
      <c r="F88" s="31">
        <v>6.25</v>
      </c>
      <c r="G88" s="31">
        <v>12.25</v>
      </c>
    </row>
    <row r="89" spans="1:7">
      <c r="A89" s="244">
        <v>42856</v>
      </c>
      <c r="B89" s="31">
        <v>9.75</v>
      </c>
      <c r="C89" s="31">
        <v>26.25</v>
      </c>
      <c r="D89" s="31">
        <v>6.75</v>
      </c>
      <c r="E89" s="31">
        <v>0.05</v>
      </c>
      <c r="F89" s="31">
        <v>6.25</v>
      </c>
      <c r="G89" s="31">
        <v>12.25</v>
      </c>
    </row>
    <row r="90" spans="1:7">
      <c r="A90" s="244">
        <v>42857</v>
      </c>
      <c r="B90" s="31">
        <v>9.25</v>
      </c>
      <c r="C90" s="31">
        <v>26.25</v>
      </c>
      <c r="D90" s="31">
        <v>7</v>
      </c>
      <c r="E90" s="31">
        <v>0.05</v>
      </c>
      <c r="F90" s="31">
        <v>6.25</v>
      </c>
      <c r="G90" s="31">
        <v>12.25</v>
      </c>
    </row>
    <row r="91" spans="1:7">
      <c r="A91" s="244">
        <v>42858</v>
      </c>
      <c r="B91" s="31">
        <v>9.25</v>
      </c>
      <c r="C91" s="31">
        <v>26.25</v>
      </c>
      <c r="D91" s="31">
        <v>7</v>
      </c>
      <c r="E91" s="31">
        <v>0.05</v>
      </c>
      <c r="F91" s="31">
        <v>6.25</v>
      </c>
      <c r="G91" s="31">
        <v>12.25</v>
      </c>
    </row>
    <row r="92" spans="1:7">
      <c r="A92" s="244">
        <v>42859</v>
      </c>
      <c r="B92" s="31">
        <v>9.25</v>
      </c>
      <c r="C92" s="31">
        <v>26.25</v>
      </c>
      <c r="D92" s="31">
        <v>7</v>
      </c>
      <c r="E92" s="31">
        <v>0.05</v>
      </c>
      <c r="F92" s="31">
        <v>6.25</v>
      </c>
      <c r="G92" s="31">
        <v>12.25</v>
      </c>
    </row>
    <row r="93" spans="1:7">
      <c r="A93" s="244">
        <v>42860</v>
      </c>
      <c r="B93" s="31">
        <v>9.25</v>
      </c>
      <c r="C93" s="31">
        <v>26.25</v>
      </c>
      <c r="D93" s="31">
        <v>7</v>
      </c>
      <c r="E93" s="31">
        <v>0.05</v>
      </c>
      <c r="F93" s="31">
        <v>6.25</v>
      </c>
      <c r="G93" s="31">
        <v>12.25</v>
      </c>
    </row>
    <row r="94" spans="1:7">
      <c r="A94" s="244">
        <v>42863</v>
      </c>
      <c r="B94" s="31">
        <v>9.25</v>
      </c>
      <c r="C94" s="31">
        <v>26.25</v>
      </c>
      <c r="D94" s="31">
        <v>7</v>
      </c>
      <c r="E94" s="31">
        <v>0.05</v>
      </c>
      <c r="F94" s="31">
        <v>6.25</v>
      </c>
      <c r="G94" s="31">
        <v>12.25</v>
      </c>
    </row>
    <row r="95" spans="1:7">
      <c r="A95" s="244">
        <v>42864</v>
      </c>
      <c r="B95" s="31">
        <v>9.25</v>
      </c>
      <c r="C95" s="31">
        <v>26.25</v>
      </c>
      <c r="D95" s="31">
        <v>7</v>
      </c>
      <c r="E95" s="31">
        <v>0.05</v>
      </c>
      <c r="F95" s="31">
        <v>6.25</v>
      </c>
      <c r="G95" s="31">
        <v>12.25</v>
      </c>
    </row>
    <row r="96" spans="1:7">
      <c r="A96" s="244">
        <v>42865</v>
      </c>
      <c r="B96" s="31">
        <v>9.25</v>
      </c>
      <c r="C96" s="31">
        <v>26.25</v>
      </c>
      <c r="D96" s="31">
        <v>7</v>
      </c>
      <c r="E96" s="31">
        <v>0.05</v>
      </c>
      <c r="F96" s="31">
        <v>6.25</v>
      </c>
      <c r="G96" s="31">
        <v>12.25</v>
      </c>
    </row>
    <row r="97" spans="1:7">
      <c r="A97" s="244">
        <v>42866</v>
      </c>
      <c r="B97" s="31">
        <v>9.25</v>
      </c>
      <c r="C97" s="31">
        <v>26.25</v>
      </c>
      <c r="D97" s="31">
        <v>7</v>
      </c>
      <c r="E97" s="31">
        <v>0.05</v>
      </c>
      <c r="F97" s="31">
        <v>6.25</v>
      </c>
      <c r="G97" s="31">
        <v>12.25</v>
      </c>
    </row>
    <row r="98" spans="1:7">
      <c r="A98" s="244">
        <v>42867</v>
      </c>
      <c r="B98" s="31">
        <v>9.25</v>
      </c>
      <c r="C98" s="31">
        <v>26.25</v>
      </c>
      <c r="D98" s="31">
        <v>7</v>
      </c>
      <c r="E98" s="31">
        <v>0.05</v>
      </c>
      <c r="F98" s="31">
        <v>6.25</v>
      </c>
      <c r="G98" s="31">
        <v>12.25</v>
      </c>
    </row>
    <row r="99" spans="1:7">
      <c r="A99" s="244">
        <v>42870</v>
      </c>
      <c r="B99" s="31">
        <v>9.25</v>
      </c>
      <c r="C99" s="31">
        <v>26.25</v>
      </c>
      <c r="D99" s="31">
        <v>7</v>
      </c>
      <c r="E99" s="31">
        <v>0.05</v>
      </c>
      <c r="F99" s="31">
        <v>6.25</v>
      </c>
      <c r="G99" s="31">
        <v>12.25</v>
      </c>
    </row>
    <row r="100" spans="1:7">
      <c r="A100" s="244">
        <v>42871</v>
      </c>
      <c r="B100" s="31">
        <v>9.25</v>
      </c>
      <c r="C100" s="31">
        <v>26.25</v>
      </c>
      <c r="D100" s="31">
        <v>7</v>
      </c>
      <c r="E100" s="31">
        <v>0.05</v>
      </c>
      <c r="F100" s="31">
        <v>6.25</v>
      </c>
      <c r="G100" s="31">
        <v>12.25</v>
      </c>
    </row>
    <row r="101" spans="1:7">
      <c r="A101" s="244">
        <v>42872</v>
      </c>
      <c r="B101" s="31">
        <v>9.25</v>
      </c>
      <c r="C101" s="31">
        <v>26.25</v>
      </c>
      <c r="D101" s="31">
        <v>7</v>
      </c>
      <c r="E101" s="31">
        <v>0.05</v>
      </c>
      <c r="F101" s="31">
        <v>6.25</v>
      </c>
      <c r="G101" s="31">
        <v>12.25</v>
      </c>
    </row>
    <row r="102" spans="1:7">
      <c r="A102" s="244">
        <v>42873</v>
      </c>
      <c r="B102" s="31">
        <v>9.25</v>
      </c>
      <c r="C102" s="31">
        <v>26.25</v>
      </c>
      <c r="D102" s="31">
        <v>7</v>
      </c>
      <c r="E102" s="31">
        <v>0.05</v>
      </c>
      <c r="F102" s="31">
        <v>6.25</v>
      </c>
      <c r="G102" s="31">
        <v>12.25</v>
      </c>
    </row>
    <row r="103" spans="1:7">
      <c r="A103" s="244">
        <v>42874</v>
      </c>
      <c r="B103" s="31">
        <v>9.25</v>
      </c>
      <c r="C103" s="31">
        <v>26.25</v>
      </c>
      <c r="D103" s="31">
        <v>7</v>
      </c>
      <c r="E103" s="31">
        <v>0.05</v>
      </c>
      <c r="F103" s="31">
        <v>6.25</v>
      </c>
      <c r="G103" s="31">
        <v>12.25</v>
      </c>
    </row>
    <row r="104" spans="1:7">
      <c r="A104" s="244">
        <v>42877</v>
      </c>
      <c r="B104" s="31">
        <v>9.25</v>
      </c>
      <c r="C104" s="31">
        <v>26.25</v>
      </c>
      <c r="D104" s="31">
        <v>7</v>
      </c>
      <c r="E104" s="31">
        <v>0.05</v>
      </c>
      <c r="F104" s="31">
        <v>6.25</v>
      </c>
      <c r="G104" s="31">
        <v>12.25</v>
      </c>
    </row>
    <row r="105" spans="1:7">
      <c r="A105" s="244">
        <v>42878</v>
      </c>
      <c r="B105" s="31">
        <v>9.25</v>
      </c>
      <c r="C105" s="31">
        <v>26.25</v>
      </c>
      <c r="D105" s="31">
        <v>7</v>
      </c>
      <c r="E105" s="31">
        <v>0.05</v>
      </c>
      <c r="F105" s="31">
        <v>6.25</v>
      </c>
      <c r="G105" s="31">
        <v>12.25</v>
      </c>
    </row>
    <row r="106" spans="1:7">
      <c r="A106" s="244">
        <v>42879</v>
      </c>
      <c r="B106" s="31">
        <v>9.25</v>
      </c>
      <c r="C106" s="31">
        <v>26.25</v>
      </c>
      <c r="D106" s="31">
        <v>7</v>
      </c>
      <c r="E106" s="31">
        <v>0.05</v>
      </c>
      <c r="F106" s="31">
        <v>6.25</v>
      </c>
      <c r="G106" s="31">
        <v>12.25</v>
      </c>
    </row>
    <row r="107" spans="1:7">
      <c r="A107" s="244">
        <v>42880</v>
      </c>
      <c r="B107" s="31">
        <v>9.25</v>
      </c>
      <c r="C107" s="31">
        <v>26.25</v>
      </c>
      <c r="D107" s="31">
        <v>7</v>
      </c>
      <c r="E107" s="31">
        <v>0.05</v>
      </c>
      <c r="F107" s="31">
        <v>6.25</v>
      </c>
      <c r="G107" s="31">
        <v>12.25</v>
      </c>
    </row>
    <row r="108" spans="1:7">
      <c r="A108" s="244">
        <v>42881</v>
      </c>
      <c r="B108" s="31">
        <v>9.25</v>
      </c>
      <c r="C108" s="31">
        <v>26.25</v>
      </c>
      <c r="D108" s="31">
        <v>7</v>
      </c>
      <c r="E108" s="31">
        <v>0.05</v>
      </c>
      <c r="F108" s="31">
        <v>6.25</v>
      </c>
      <c r="G108" s="31">
        <v>12.25</v>
      </c>
    </row>
    <row r="109" spans="1:7">
      <c r="A109" s="244">
        <v>42884</v>
      </c>
      <c r="B109" s="31">
        <v>9.25</v>
      </c>
      <c r="C109" s="31">
        <v>26.25</v>
      </c>
      <c r="D109" s="31">
        <v>7</v>
      </c>
      <c r="E109" s="31">
        <v>0.05</v>
      </c>
      <c r="F109" s="31">
        <v>6.25</v>
      </c>
      <c r="G109" s="31">
        <v>12.25</v>
      </c>
    </row>
    <row r="110" spans="1:7">
      <c r="A110" s="244">
        <v>42885</v>
      </c>
      <c r="B110" s="31">
        <v>9.25</v>
      </c>
      <c r="C110" s="31">
        <v>26.25</v>
      </c>
      <c r="D110" s="31">
        <v>7</v>
      </c>
      <c r="E110" s="31">
        <v>0.05</v>
      </c>
      <c r="F110" s="31">
        <v>6.25</v>
      </c>
      <c r="G110" s="31">
        <v>12.25</v>
      </c>
    </row>
    <row r="111" spans="1:7">
      <c r="A111" s="244">
        <v>42886</v>
      </c>
      <c r="B111" s="31">
        <v>9.25</v>
      </c>
      <c r="C111" s="31">
        <v>26.25</v>
      </c>
      <c r="D111" s="31">
        <v>7</v>
      </c>
      <c r="E111" s="31">
        <v>0.05</v>
      </c>
      <c r="F111" s="31">
        <v>6.25</v>
      </c>
      <c r="G111" s="31">
        <v>12.25</v>
      </c>
    </row>
    <row r="112" spans="1:7">
      <c r="A112" s="244">
        <v>42887</v>
      </c>
      <c r="B112" s="31">
        <v>9.25</v>
      </c>
      <c r="C112" s="31">
        <v>26.25</v>
      </c>
      <c r="D112" s="31">
        <v>7</v>
      </c>
      <c r="E112" s="31">
        <v>0.05</v>
      </c>
      <c r="F112" s="31">
        <v>6.25</v>
      </c>
      <c r="G112" s="31">
        <v>12.25</v>
      </c>
    </row>
    <row r="113" spans="1:7">
      <c r="A113" s="244">
        <v>42888</v>
      </c>
      <c r="B113" s="31">
        <v>9.25</v>
      </c>
      <c r="C113" s="31">
        <v>26.25</v>
      </c>
      <c r="D113" s="31">
        <v>7</v>
      </c>
      <c r="E113" s="31">
        <v>0.05</v>
      </c>
      <c r="F113" s="31">
        <v>6.25</v>
      </c>
      <c r="G113" s="31">
        <v>12.25</v>
      </c>
    </row>
    <row r="114" spans="1:7">
      <c r="A114" s="244">
        <v>42891</v>
      </c>
      <c r="B114" s="31">
        <v>9.25</v>
      </c>
      <c r="C114" s="31">
        <v>26.25</v>
      </c>
      <c r="D114" s="31">
        <v>7</v>
      </c>
      <c r="E114" s="31">
        <v>0.05</v>
      </c>
      <c r="F114" s="31">
        <v>6.25</v>
      </c>
      <c r="G114" s="31">
        <v>12.25</v>
      </c>
    </row>
    <row r="115" spans="1:7">
      <c r="A115" s="244">
        <v>42892</v>
      </c>
      <c r="B115" s="31">
        <v>9.25</v>
      </c>
      <c r="C115" s="31">
        <v>26.25</v>
      </c>
      <c r="D115" s="31">
        <v>7</v>
      </c>
      <c r="E115" s="31">
        <v>0.05</v>
      </c>
      <c r="F115" s="31">
        <v>6.25</v>
      </c>
      <c r="G115" s="31">
        <v>12.25</v>
      </c>
    </row>
    <row r="116" spans="1:7">
      <c r="A116" s="244">
        <v>42893</v>
      </c>
      <c r="B116" s="31">
        <v>9.25</v>
      </c>
      <c r="C116" s="31">
        <v>26.25</v>
      </c>
      <c r="D116" s="31">
        <v>7</v>
      </c>
      <c r="E116" s="31">
        <v>0.05</v>
      </c>
      <c r="F116" s="31">
        <v>6.25</v>
      </c>
      <c r="G116" s="31">
        <v>12.25</v>
      </c>
    </row>
    <row r="117" spans="1:7">
      <c r="A117" s="244">
        <v>42894</v>
      </c>
      <c r="B117" s="31">
        <v>9.25</v>
      </c>
      <c r="C117" s="31">
        <v>26.25</v>
      </c>
      <c r="D117" s="31">
        <v>7</v>
      </c>
      <c r="E117" s="31">
        <v>0.05</v>
      </c>
      <c r="F117" s="31">
        <v>6.25</v>
      </c>
      <c r="G117" s="31">
        <v>12.25</v>
      </c>
    </row>
    <row r="118" spans="1:7">
      <c r="A118" s="244">
        <v>42895</v>
      </c>
      <c r="B118" s="31">
        <v>9.25</v>
      </c>
      <c r="C118" s="31">
        <v>26.25</v>
      </c>
      <c r="D118" s="31">
        <v>7</v>
      </c>
      <c r="E118" s="31">
        <v>0.05</v>
      </c>
      <c r="F118" s="31">
        <v>6.25</v>
      </c>
      <c r="G118" s="31">
        <v>12.25</v>
      </c>
    </row>
    <row r="119" spans="1:7">
      <c r="A119" s="244">
        <v>42898</v>
      </c>
      <c r="B119" s="31">
        <v>9.25</v>
      </c>
      <c r="C119" s="31">
        <v>26.25</v>
      </c>
      <c r="D119" s="31">
        <v>7</v>
      </c>
      <c r="E119" s="31">
        <v>0.05</v>
      </c>
      <c r="F119" s="31">
        <v>6.25</v>
      </c>
      <c r="G119" s="31">
        <v>12.25</v>
      </c>
    </row>
    <row r="120" spans="1:7">
      <c r="A120" s="244">
        <v>42899</v>
      </c>
      <c r="B120" s="31">
        <v>9.25</v>
      </c>
      <c r="C120" s="31">
        <v>26.25</v>
      </c>
      <c r="D120" s="31">
        <v>7</v>
      </c>
      <c r="E120" s="31">
        <v>0.05</v>
      </c>
      <c r="F120" s="31">
        <v>6.25</v>
      </c>
      <c r="G120" s="31">
        <v>12.25</v>
      </c>
    </row>
    <row r="121" spans="1:7">
      <c r="A121" s="244">
        <v>42900</v>
      </c>
      <c r="B121" s="31">
        <v>9.25</v>
      </c>
      <c r="C121" s="31">
        <v>26.25</v>
      </c>
      <c r="D121" s="31">
        <v>7</v>
      </c>
      <c r="E121" s="31">
        <v>0.05</v>
      </c>
      <c r="F121" s="31">
        <v>6.25</v>
      </c>
      <c r="G121" s="31">
        <v>12.25</v>
      </c>
    </row>
    <row r="122" spans="1:7">
      <c r="A122" s="244">
        <v>42901</v>
      </c>
      <c r="B122" s="31">
        <v>9.25</v>
      </c>
      <c r="C122" s="31">
        <v>26.25</v>
      </c>
      <c r="D122" s="31">
        <v>7</v>
      </c>
      <c r="E122" s="31">
        <v>0.05</v>
      </c>
      <c r="F122" s="31">
        <v>6.25</v>
      </c>
      <c r="G122" s="31">
        <v>12.25</v>
      </c>
    </row>
    <row r="123" spans="1:7">
      <c r="A123" s="244">
        <v>42902</v>
      </c>
      <c r="B123" s="31">
        <v>9.25</v>
      </c>
      <c r="C123" s="31">
        <v>26.25</v>
      </c>
      <c r="D123" s="31">
        <v>7</v>
      </c>
      <c r="E123" s="31">
        <v>0.05</v>
      </c>
      <c r="F123" s="31">
        <v>6.25</v>
      </c>
      <c r="G123" s="31">
        <v>12.25</v>
      </c>
    </row>
    <row r="124" spans="1:7">
      <c r="A124" s="244">
        <v>42905</v>
      </c>
      <c r="B124" s="31">
        <v>9</v>
      </c>
      <c r="C124" s="31">
        <v>26.25</v>
      </c>
      <c r="D124" s="31">
        <v>7</v>
      </c>
      <c r="E124" s="31">
        <v>0.05</v>
      </c>
      <c r="F124" s="31">
        <v>6.25</v>
      </c>
      <c r="G124" s="31">
        <v>12.25</v>
      </c>
    </row>
    <row r="125" spans="1:7">
      <c r="A125" s="244">
        <v>42906</v>
      </c>
      <c r="B125" s="31">
        <v>9</v>
      </c>
      <c r="C125" s="31">
        <v>26.25</v>
      </c>
      <c r="D125" s="31">
        <v>7</v>
      </c>
      <c r="E125" s="31">
        <v>0.05</v>
      </c>
      <c r="F125" s="31">
        <v>6.25</v>
      </c>
      <c r="G125" s="31">
        <v>12.25</v>
      </c>
    </row>
    <row r="126" spans="1:7">
      <c r="A126" s="244">
        <v>42907</v>
      </c>
      <c r="B126" s="31">
        <v>9</v>
      </c>
      <c r="C126" s="31">
        <v>26.25</v>
      </c>
      <c r="D126" s="31">
        <v>7</v>
      </c>
      <c r="E126" s="31">
        <v>0.05</v>
      </c>
      <c r="F126" s="31">
        <v>6.25</v>
      </c>
      <c r="G126" s="31">
        <v>12.25</v>
      </c>
    </row>
    <row r="127" spans="1:7">
      <c r="A127" s="244">
        <v>42908</v>
      </c>
      <c r="B127" s="31">
        <v>9</v>
      </c>
      <c r="C127" s="31">
        <v>26.25</v>
      </c>
      <c r="D127" s="31">
        <v>7</v>
      </c>
      <c r="E127" s="31">
        <v>0.05</v>
      </c>
      <c r="F127" s="31">
        <v>6.25</v>
      </c>
      <c r="G127" s="31">
        <v>12.25</v>
      </c>
    </row>
    <row r="128" spans="1:7">
      <c r="A128" s="244">
        <v>42909</v>
      </c>
      <c r="B128" s="31">
        <v>9</v>
      </c>
      <c r="C128" s="31">
        <v>26.25</v>
      </c>
      <c r="D128" s="31">
        <v>7</v>
      </c>
      <c r="E128" s="31">
        <v>0.05</v>
      </c>
      <c r="F128" s="31">
        <v>6.25</v>
      </c>
      <c r="G128" s="31">
        <v>12.25</v>
      </c>
    </row>
    <row r="129" spans="1:7">
      <c r="A129" s="244">
        <v>42912</v>
      </c>
      <c r="B129" s="31">
        <v>9</v>
      </c>
      <c r="C129" s="31">
        <v>26.25</v>
      </c>
      <c r="D129" s="31">
        <v>7</v>
      </c>
      <c r="E129" s="31">
        <v>0.05</v>
      </c>
      <c r="F129" s="31">
        <v>6.25</v>
      </c>
      <c r="G129" s="31">
        <v>12.25</v>
      </c>
    </row>
    <row r="130" spans="1:7">
      <c r="A130" s="244">
        <v>42913</v>
      </c>
      <c r="B130" s="31">
        <v>9</v>
      </c>
      <c r="C130" s="31">
        <v>26.25</v>
      </c>
      <c r="D130" s="31">
        <v>7</v>
      </c>
      <c r="E130" s="31">
        <v>0.05</v>
      </c>
      <c r="F130" s="31">
        <v>6.25</v>
      </c>
      <c r="G130" s="31">
        <v>12.25</v>
      </c>
    </row>
    <row r="131" spans="1:7">
      <c r="A131" s="244">
        <v>42914</v>
      </c>
      <c r="B131" s="31">
        <v>9</v>
      </c>
      <c r="C131" s="31">
        <v>26.25</v>
      </c>
      <c r="D131" s="31">
        <v>7</v>
      </c>
      <c r="E131" s="31">
        <v>0.05</v>
      </c>
      <c r="F131" s="31">
        <v>6.25</v>
      </c>
      <c r="G131" s="31">
        <v>12.25</v>
      </c>
    </row>
    <row r="132" spans="1:7">
      <c r="A132" s="244">
        <v>42915</v>
      </c>
      <c r="B132" s="31">
        <v>9</v>
      </c>
      <c r="C132" s="31">
        <v>26.25</v>
      </c>
      <c r="D132" s="31">
        <v>7</v>
      </c>
      <c r="E132" s="31">
        <v>0.05</v>
      </c>
      <c r="F132" s="31">
        <v>6.25</v>
      </c>
      <c r="G132" s="31">
        <v>12.25</v>
      </c>
    </row>
    <row r="133" spans="1:7">
      <c r="A133" s="244">
        <v>42916</v>
      </c>
      <c r="B133" s="31">
        <v>9</v>
      </c>
      <c r="C133" s="31">
        <v>26.25</v>
      </c>
      <c r="D133" s="31">
        <v>7</v>
      </c>
      <c r="E133" s="31">
        <v>0.05</v>
      </c>
      <c r="F133" s="31">
        <v>6.25</v>
      </c>
      <c r="G133" s="31">
        <v>12.25</v>
      </c>
    </row>
    <row r="134" spans="1:7">
      <c r="A134" s="244">
        <v>42919</v>
      </c>
      <c r="B134" s="31">
        <v>9</v>
      </c>
      <c r="C134" s="31">
        <v>26.25</v>
      </c>
      <c r="D134" s="31">
        <v>7</v>
      </c>
      <c r="E134" s="31">
        <v>0.05</v>
      </c>
      <c r="F134" s="31">
        <v>6.25</v>
      </c>
      <c r="G134" s="31">
        <v>12.25</v>
      </c>
    </row>
    <row r="135" spans="1:7">
      <c r="A135" s="244">
        <v>42920</v>
      </c>
      <c r="B135" s="31">
        <v>9</v>
      </c>
      <c r="C135" s="31">
        <v>26.25</v>
      </c>
      <c r="D135" s="31">
        <v>7</v>
      </c>
      <c r="E135" s="31">
        <v>0.05</v>
      </c>
      <c r="F135" s="31">
        <v>6.25</v>
      </c>
      <c r="G135" s="31">
        <v>12.25</v>
      </c>
    </row>
    <row r="136" spans="1:7">
      <c r="A136" s="244">
        <v>42921</v>
      </c>
      <c r="B136" s="31">
        <v>9</v>
      </c>
      <c r="C136" s="31">
        <v>26.25</v>
      </c>
      <c r="D136" s="31">
        <v>7</v>
      </c>
      <c r="E136" s="31">
        <v>0.05</v>
      </c>
      <c r="F136" s="31">
        <v>6.25</v>
      </c>
      <c r="G136" s="31">
        <v>12.25</v>
      </c>
    </row>
    <row r="137" spans="1:7">
      <c r="A137" s="244">
        <v>42922</v>
      </c>
      <c r="B137" s="31">
        <v>9</v>
      </c>
      <c r="C137" s="31">
        <v>26.25</v>
      </c>
      <c r="D137" s="31">
        <v>7</v>
      </c>
      <c r="E137" s="31">
        <v>0.05</v>
      </c>
      <c r="F137" s="31">
        <v>6.25</v>
      </c>
      <c r="G137" s="31">
        <v>12.25</v>
      </c>
    </row>
    <row r="138" spans="1:7">
      <c r="A138" s="244">
        <v>42923</v>
      </c>
      <c r="B138" s="31">
        <v>9</v>
      </c>
      <c r="C138" s="31">
        <v>26.25</v>
      </c>
      <c r="D138" s="31">
        <v>7</v>
      </c>
      <c r="E138" s="31">
        <v>0.05</v>
      </c>
      <c r="F138" s="31">
        <v>6.25</v>
      </c>
      <c r="G138" s="31">
        <v>12.25</v>
      </c>
    </row>
    <row r="139" spans="1:7">
      <c r="A139" s="244">
        <v>42926</v>
      </c>
      <c r="B139" s="31">
        <v>9</v>
      </c>
      <c r="C139" s="31">
        <v>26.25</v>
      </c>
      <c r="D139" s="31">
        <v>7</v>
      </c>
      <c r="E139" s="31">
        <v>0.05</v>
      </c>
      <c r="F139" s="31">
        <v>6.25</v>
      </c>
      <c r="G139" s="31">
        <v>12.25</v>
      </c>
    </row>
    <row r="140" spans="1:7">
      <c r="A140" s="244">
        <v>42927</v>
      </c>
      <c r="B140" s="31">
        <v>9</v>
      </c>
      <c r="C140" s="31">
        <v>26.25</v>
      </c>
      <c r="D140" s="31">
        <v>7</v>
      </c>
      <c r="E140" s="31">
        <v>0.05</v>
      </c>
      <c r="F140" s="31">
        <v>6.25</v>
      </c>
      <c r="G140" s="31">
        <v>12.25</v>
      </c>
    </row>
    <row r="141" spans="1:7">
      <c r="A141" s="244">
        <v>42928</v>
      </c>
      <c r="B141" s="31">
        <v>9</v>
      </c>
      <c r="C141" s="31">
        <v>26.25</v>
      </c>
      <c r="D141" s="31">
        <v>7</v>
      </c>
      <c r="E141" s="31">
        <v>0.05</v>
      </c>
      <c r="F141" s="31">
        <v>6.25</v>
      </c>
      <c r="G141" s="31">
        <v>12.25</v>
      </c>
    </row>
    <row r="142" spans="1:7">
      <c r="A142" s="244">
        <v>42929</v>
      </c>
      <c r="B142" s="31">
        <v>9</v>
      </c>
      <c r="C142" s="31">
        <v>26.25</v>
      </c>
      <c r="D142" s="31">
        <v>7</v>
      </c>
      <c r="E142" s="31">
        <v>0.05</v>
      </c>
      <c r="F142" s="31">
        <v>6.25</v>
      </c>
      <c r="G142" s="31">
        <v>12.25</v>
      </c>
    </row>
    <row r="143" spans="1:7">
      <c r="A143" s="244">
        <v>42930</v>
      </c>
      <c r="B143" s="31">
        <v>9</v>
      </c>
      <c r="C143" s="31">
        <v>26.25</v>
      </c>
      <c r="D143" s="31">
        <v>7</v>
      </c>
      <c r="E143" s="31">
        <v>0.05</v>
      </c>
      <c r="F143" s="31">
        <v>6.25</v>
      </c>
      <c r="G143" s="31">
        <v>12.25</v>
      </c>
    </row>
    <row r="144" spans="1:7">
      <c r="A144" s="244">
        <v>42933</v>
      </c>
      <c r="B144" s="31">
        <v>9</v>
      </c>
      <c r="C144" s="31">
        <v>26.25</v>
      </c>
      <c r="D144" s="31">
        <v>7</v>
      </c>
      <c r="E144" s="31">
        <v>0.05</v>
      </c>
      <c r="F144" s="31">
        <v>6.25</v>
      </c>
      <c r="G144" s="31">
        <v>12.25</v>
      </c>
    </row>
    <row r="145" spans="1:7">
      <c r="A145" s="244">
        <v>42934</v>
      </c>
      <c r="B145" s="31">
        <v>9</v>
      </c>
      <c r="C145" s="31">
        <v>26.25</v>
      </c>
      <c r="D145" s="31">
        <v>7</v>
      </c>
      <c r="E145" s="31">
        <v>0.05</v>
      </c>
      <c r="F145" s="31">
        <v>6.25</v>
      </c>
      <c r="G145" s="31">
        <v>12.25</v>
      </c>
    </row>
    <row r="146" spans="1:7">
      <c r="A146" s="244">
        <v>42935</v>
      </c>
      <c r="B146" s="31">
        <v>9</v>
      </c>
      <c r="C146" s="31">
        <v>26.25</v>
      </c>
      <c r="D146" s="31">
        <v>7</v>
      </c>
      <c r="E146" s="31">
        <v>0.05</v>
      </c>
      <c r="F146" s="31">
        <v>6.25</v>
      </c>
      <c r="G146" s="31">
        <v>12.25</v>
      </c>
    </row>
    <row r="147" spans="1:7">
      <c r="A147" s="244">
        <v>42936</v>
      </c>
      <c r="B147" s="31">
        <v>9</v>
      </c>
      <c r="C147" s="31">
        <v>26.25</v>
      </c>
      <c r="D147" s="31">
        <v>7</v>
      </c>
      <c r="E147" s="31">
        <v>0.05</v>
      </c>
      <c r="F147" s="31">
        <v>6.25</v>
      </c>
      <c r="G147" s="31">
        <v>12.25</v>
      </c>
    </row>
    <row r="148" spans="1:7">
      <c r="A148" s="244">
        <v>42937</v>
      </c>
      <c r="B148" s="31">
        <v>9</v>
      </c>
      <c r="C148" s="31">
        <v>26.25</v>
      </c>
      <c r="D148" s="31">
        <v>7</v>
      </c>
      <c r="E148" s="31">
        <v>0.05</v>
      </c>
      <c r="F148" s="31">
        <v>6.25</v>
      </c>
      <c r="G148" s="31">
        <v>12.25</v>
      </c>
    </row>
    <row r="149" spans="1:7">
      <c r="A149" s="244">
        <v>42940</v>
      </c>
      <c r="B149" s="31">
        <v>9</v>
      </c>
      <c r="C149" s="31">
        <v>26.25</v>
      </c>
      <c r="D149" s="31">
        <v>7</v>
      </c>
      <c r="E149" s="31">
        <v>0.05</v>
      </c>
      <c r="F149" s="31">
        <v>6.25</v>
      </c>
      <c r="G149" s="31">
        <v>12.25</v>
      </c>
    </row>
    <row r="150" spans="1:7">
      <c r="A150" s="244">
        <v>42941</v>
      </c>
      <c r="B150" s="31">
        <v>9</v>
      </c>
      <c r="C150" s="31">
        <v>26.25</v>
      </c>
      <c r="D150" s="31">
        <v>7</v>
      </c>
      <c r="E150" s="31">
        <v>0.05</v>
      </c>
      <c r="F150" s="31">
        <v>6.25</v>
      </c>
      <c r="G150" s="31">
        <v>12.25</v>
      </c>
    </row>
    <row r="151" spans="1:7">
      <c r="A151" s="244">
        <v>42942</v>
      </c>
      <c r="B151" s="31">
        <v>9</v>
      </c>
      <c r="C151" s="31">
        <v>26.25</v>
      </c>
      <c r="D151" s="31">
        <v>7</v>
      </c>
      <c r="E151" s="31">
        <v>0.05</v>
      </c>
      <c r="F151" s="31">
        <v>6.25</v>
      </c>
      <c r="G151" s="31">
        <v>12.25</v>
      </c>
    </row>
    <row r="152" spans="1:7">
      <c r="A152" s="244">
        <v>42943</v>
      </c>
      <c r="B152" s="31">
        <v>9</v>
      </c>
      <c r="C152" s="31">
        <v>26.25</v>
      </c>
      <c r="D152" s="31">
        <v>7</v>
      </c>
      <c r="E152" s="31">
        <v>0.05</v>
      </c>
      <c r="F152" s="31">
        <v>6.25</v>
      </c>
      <c r="G152" s="31">
        <v>12.25</v>
      </c>
    </row>
    <row r="153" spans="1:7">
      <c r="A153" s="244">
        <v>42944</v>
      </c>
      <c r="B153" s="31">
        <v>9</v>
      </c>
      <c r="C153" s="31">
        <v>26.25</v>
      </c>
      <c r="D153" s="31">
        <v>7</v>
      </c>
      <c r="E153" s="31">
        <v>0.05</v>
      </c>
      <c r="F153" s="31">
        <v>6.25</v>
      </c>
      <c r="G153" s="31">
        <v>12.25</v>
      </c>
    </row>
    <row r="154" spans="1:7">
      <c r="A154" s="244">
        <v>42947</v>
      </c>
      <c r="B154" s="31">
        <v>9</v>
      </c>
      <c r="C154" s="31">
        <v>26.25</v>
      </c>
      <c r="D154" s="31">
        <v>7</v>
      </c>
      <c r="E154" s="31">
        <v>0.05</v>
      </c>
      <c r="F154" s="31">
        <v>6.25</v>
      </c>
      <c r="G154" s="31">
        <v>12.25</v>
      </c>
    </row>
    <row r="155" spans="1:7">
      <c r="A155" s="244">
        <v>42948</v>
      </c>
      <c r="B155" s="31">
        <v>9</v>
      </c>
      <c r="C155" s="31">
        <v>26.25</v>
      </c>
      <c r="D155" s="31">
        <v>7</v>
      </c>
      <c r="E155" s="31">
        <v>0.05</v>
      </c>
      <c r="F155" s="31">
        <v>6.25</v>
      </c>
      <c r="G155" s="31">
        <v>12.25</v>
      </c>
    </row>
    <row r="156" spans="1:7">
      <c r="A156" s="244">
        <v>42949</v>
      </c>
      <c r="B156" s="31">
        <v>9</v>
      </c>
      <c r="C156" s="31">
        <v>26.25</v>
      </c>
      <c r="D156" s="31">
        <v>7</v>
      </c>
      <c r="E156" s="31">
        <v>0.05</v>
      </c>
      <c r="F156" s="31">
        <v>6</v>
      </c>
      <c r="G156" s="31">
        <v>12.25</v>
      </c>
    </row>
    <row r="157" spans="1:7">
      <c r="A157" s="244">
        <v>42950</v>
      </c>
      <c r="B157" s="31">
        <v>9</v>
      </c>
      <c r="C157" s="31">
        <v>26.25</v>
      </c>
      <c r="D157" s="31">
        <v>7</v>
      </c>
      <c r="E157" s="31">
        <v>0.05</v>
      </c>
      <c r="F157" s="31">
        <v>6</v>
      </c>
      <c r="G157" s="31">
        <v>12.25</v>
      </c>
    </row>
    <row r="158" spans="1:7">
      <c r="A158" s="244">
        <v>42951</v>
      </c>
      <c r="B158" s="31">
        <v>9</v>
      </c>
      <c r="C158" s="31">
        <v>26.25</v>
      </c>
      <c r="D158" s="31">
        <v>7</v>
      </c>
      <c r="E158" s="31">
        <v>0.25</v>
      </c>
      <c r="F158" s="31">
        <v>6</v>
      </c>
      <c r="G158" s="31">
        <v>12.25</v>
      </c>
    </row>
    <row r="159" spans="1:7">
      <c r="A159" s="244">
        <v>42954</v>
      </c>
      <c r="B159" s="31">
        <v>9</v>
      </c>
      <c r="C159" s="31">
        <v>26.25</v>
      </c>
      <c r="D159" s="31">
        <v>7</v>
      </c>
      <c r="E159" s="31">
        <v>0.25</v>
      </c>
      <c r="F159" s="31">
        <v>6</v>
      </c>
      <c r="G159" s="31">
        <v>12.25</v>
      </c>
    </row>
    <row r="160" spans="1:7">
      <c r="A160" s="244">
        <v>42955</v>
      </c>
      <c r="B160" s="31">
        <v>9</v>
      </c>
      <c r="C160" s="31">
        <v>26.25</v>
      </c>
      <c r="D160" s="31">
        <v>7</v>
      </c>
      <c r="E160" s="31">
        <v>0.25</v>
      </c>
      <c r="F160" s="31">
        <v>6</v>
      </c>
      <c r="G160" s="31">
        <v>12.25</v>
      </c>
    </row>
    <row r="161" spans="1:7">
      <c r="A161" s="244">
        <v>42956</v>
      </c>
      <c r="B161" s="31">
        <v>9</v>
      </c>
      <c r="C161" s="31">
        <v>26.25</v>
      </c>
      <c r="D161" s="31">
        <v>7</v>
      </c>
      <c r="E161" s="31">
        <v>0.25</v>
      </c>
      <c r="F161" s="31">
        <v>6</v>
      </c>
      <c r="G161" s="31">
        <v>12.25</v>
      </c>
    </row>
    <row r="162" spans="1:7">
      <c r="A162" s="244">
        <v>42957</v>
      </c>
      <c r="B162" s="31">
        <v>9</v>
      </c>
      <c r="C162" s="31">
        <v>26.25</v>
      </c>
      <c r="D162" s="31">
        <v>7</v>
      </c>
      <c r="E162" s="31">
        <v>0.25</v>
      </c>
      <c r="F162" s="31">
        <v>6</v>
      </c>
      <c r="G162" s="31">
        <v>12.25</v>
      </c>
    </row>
    <row r="163" spans="1:7">
      <c r="A163" s="244">
        <v>42958</v>
      </c>
      <c r="B163" s="31">
        <v>9</v>
      </c>
      <c r="C163" s="31">
        <v>26.25</v>
      </c>
      <c r="D163" s="31">
        <v>7</v>
      </c>
      <c r="E163" s="31">
        <v>0.25</v>
      </c>
      <c r="F163" s="31">
        <v>6</v>
      </c>
      <c r="G163" s="31">
        <v>12.25</v>
      </c>
    </row>
    <row r="164" spans="1:7">
      <c r="A164" s="244">
        <v>42961</v>
      </c>
      <c r="B164" s="31">
        <v>9</v>
      </c>
      <c r="C164" s="31">
        <v>26.25</v>
      </c>
      <c r="D164" s="31">
        <v>7</v>
      </c>
      <c r="E164" s="31">
        <v>0.25</v>
      </c>
      <c r="F164" s="31">
        <v>6</v>
      </c>
      <c r="G164" s="31">
        <v>12.25</v>
      </c>
    </row>
    <row r="165" spans="1:7">
      <c r="A165" s="244">
        <v>42962</v>
      </c>
      <c r="B165" s="31">
        <v>9</v>
      </c>
      <c r="C165" s="31">
        <v>26.25</v>
      </c>
      <c r="D165" s="31">
        <v>7</v>
      </c>
      <c r="E165" s="31">
        <v>0.25</v>
      </c>
      <c r="F165" s="31">
        <v>6</v>
      </c>
      <c r="G165" s="31">
        <v>12.25</v>
      </c>
    </row>
    <row r="166" spans="1:7">
      <c r="A166" s="244">
        <v>42963</v>
      </c>
      <c r="B166" s="31">
        <v>9</v>
      </c>
      <c r="C166" s="31">
        <v>26.25</v>
      </c>
      <c r="D166" s="31">
        <v>7</v>
      </c>
      <c r="E166" s="31">
        <v>0.25</v>
      </c>
      <c r="F166" s="31">
        <v>6</v>
      </c>
      <c r="G166" s="31">
        <v>12.25</v>
      </c>
    </row>
    <row r="167" spans="1:7">
      <c r="A167" s="244">
        <v>42964</v>
      </c>
      <c r="B167" s="31">
        <v>9</v>
      </c>
      <c r="C167" s="31">
        <v>26.25</v>
      </c>
      <c r="D167" s="31">
        <v>7</v>
      </c>
      <c r="E167" s="31">
        <v>0.25</v>
      </c>
      <c r="F167" s="31">
        <v>6</v>
      </c>
      <c r="G167" s="31">
        <v>12.25</v>
      </c>
    </row>
    <row r="168" spans="1:7">
      <c r="A168" s="244">
        <v>42965</v>
      </c>
      <c r="B168" s="31">
        <v>9</v>
      </c>
      <c r="C168" s="31">
        <v>26.25</v>
      </c>
      <c r="D168" s="31">
        <v>7</v>
      </c>
      <c r="E168" s="31">
        <v>0.25</v>
      </c>
      <c r="F168" s="31">
        <v>6</v>
      </c>
      <c r="G168" s="31">
        <v>12.25</v>
      </c>
    </row>
    <row r="169" spans="1:7">
      <c r="A169" s="244">
        <v>42968</v>
      </c>
      <c r="B169" s="31">
        <v>9</v>
      </c>
      <c r="C169" s="31">
        <v>26.25</v>
      </c>
      <c r="D169" s="31">
        <v>7</v>
      </c>
      <c r="E169" s="31">
        <v>0.25</v>
      </c>
      <c r="F169" s="31">
        <v>6</v>
      </c>
      <c r="G169" s="31">
        <v>12.25</v>
      </c>
    </row>
    <row r="170" spans="1:7">
      <c r="A170" s="244">
        <v>42969</v>
      </c>
      <c r="B170" s="31">
        <v>9</v>
      </c>
      <c r="C170" s="31">
        <v>26.25</v>
      </c>
      <c r="D170" s="31">
        <v>7</v>
      </c>
      <c r="E170" s="31">
        <v>0.25</v>
      </c>
      <c r="F170" s="31">
        <v>6</v>
      </c>
      <c r="G170" s="31">
        <v>12.25</v>
      </c>
    </row>
    <row r="171" spans="1:7">
      <c r="A171" s="244">
        <v>42970</v>
      </c>
      <c r="B171" s="31">
        <v>9</v>
      </c>
      <c r="C171" s="31">
        <v>26.25</v>
      </c>
      <c r="D171" s="31">
        <v>7</v>
      </c>
      <c r="E171" s="31">
        <v>0.25</v>
      </c>
      <c r="F171" s="31">
        <v>6</v>
      </c>
      <c r="G171" s="31">
        <v>12.25</v>
      </c>
    </row>
    <row r="172" spans="1:7">
      <c r="A172" s="244">
        <v>42971</v>
      </c>
      <c r="B172" s="31">
        <v>9</v>
      </c>
      <c r="C172" s="31">
        <v>26.25</v>
      </c>
      <c r="D172" s="31">
        <v>7</v>
      </c>
      <c r="E172" s="31">
        <v>0.25</v>
      </c>
      <c r="F172" s="31">
        <v>6</v>
      </c>
      <c r="G172" s="31">
        <v>12.25</v>
      </c>
    </row>
    <row r="173" spans="1:7">
      <c r="A173" s="244">
        <v>42972</v>
      </c>
      <c r="B173" s="31">
        <v>9</v>
      </c>
      <c r="C173" s="31">
        <v>26.25</v>
      </c>
      <c r="D173" s="31">
        <v>7</v>
      </c>
      <c r="E173" s="31">
        <v>0.25</v>
      </c>
      <c r="F173" s="31">
        <v>6</v>
      </c>
      <c r="G173" s="31">
        <v>12.25</v>
      </c>
    </row>
    <row r="174" spans="1:7">
      <c r="A174" s="244">
        <v>42975</v>
      </c>
      <c r="B174" s="31">
        <v>9</v>
      </c>
      <c r="C174" s="31">
        <v>26.25</v>
      </c>
      <c r="D174" s="31">
        <v>7</v>
      </c>
      <c r="E174" s="31">
        <v>0.25</v>
      </c>
      <c r="F174" s="31">
        <v>6</v>
      </c>
      <c r="G174" s="31">
        <v>12.25</v>
      </c>
    </row>
    <row r="175" spans="1:7">
      <c r="A175" s="244">
        <v>42976</v>
      </c>
      <c r="B175" s="31">
        <v>9</v>
      </c>
      <c r="C175" s="31">
        <v>26.25</v>
      </c>
      <c r="D175" s="31">
        <v>7</v>
      </c>
      <c r="E175" s="31">
        <v>0.25</v>
      </c>
      <c r="F175" s="31">
        <v>6</v>
      </c>
      <c r="G175" s="31">
        <v>12.25</v>
      </c>
    </row>
    <row r="176" spans="1:7">
      <c r="A176" s="244">
        <v>42977</v>
      </c>
      <c r="B176" s="31">
        <v>9</v>
      </c>
      <c r="C176" s="31">
        <v>26.25</v>
      </c>
      <c r="D176" s="31">
        <v>7</v>
      </c>
      <c r="E176" s="31">
        <v>0.25</v>
      </c>
      <c r="F176" s="31">
        <v>6</v>
      </c>
      <c r="G176" s="31">
        <v>12.25</v>
      </c>
    </row>
    <row r="177" spans="1:7">
      <c r="A177" s="244">
        <v>42978</v>
      </c>
      <c r="B177" s="31">
        <v>9</v>
      </c>
      <c r="C177" s="31">
        <v>26.25</v>
      </c>
      <c r="D177" s="31">
        <v>7</v>
      </c>
      <c r="E177" s="31">
        <v>0.25</v>
      </c>
      <c r="F177" s="31">
        <v>6</v>
      </c>
      <c r="G177" s="31">
        <v>12.25</v>
      </c>
    </row>
    <row r="178" spans="1:7">
      <c r="A178" s="244">
        <v>42979</v>
      </c>
      <c r="B178" s="31">
        <v>9</v>
      </c>
      <c r="C178" s="31">
        <v>26.25</v>
      </c>
      <c r="D178" s="31">
        <v>7</v>
      </c>
      <c r="E178" s="31">
        <v>0.25</v>
      </c>
      <c r="F178" s="31">
        <v>6</v>
      </c>
      <c r="G178" s="31">
        <v>12.25</v>
      </c>
    </row>
    <row r="179" spans="1:7">
      <c r="A179" s="244">
        <v>42982</v>
      </c>
      <c r="B179" s="31">
        <v>9</v>
      </c>
      <c r="C179" s="31">
        <v>26.25</v>
      </c>
      <c r="D179" s="31">
        <v>7</v>
      </c>
      <c r="E179" s="31">
        <v>0.25</v>
      </c>
      <c r="F179" s="31">
        <v>6</v>
      </c>
      <c r="G179" s="31">
        <v>12.25</v>
      </c>
    </row>
    <row r="180" spans="1:7">
      <c r="A180" s="244">
        <v>42983</v>
      </c>
      <c r="B180" s="31">
        <v>9</v>
      </c>
      <c r="C180" s="31">
        <v>26.25</v>
      </c>
      <c r="D180" s="31">
        <v>7</v>
      </c>
      <c r="E180" s="31">
        <v>0.25</v>
      </c>
      <c r="F180" s="31">
        <v>6</v>
      </c>
      <c r="G180" s="31">
        <v>12.25</v>
      </c>
    </row>
    <row r="181" spans="1:7">
      <c r="A181" s="244">
        <v>42984</v>
      </c>
      <c r="B181" s="31">
        <v>9</v>
      </c>
      <c r="C181" s="31">
        <v>26.25</v>
      </c>
      <c r="D181" s="31">
        <v>7</v>
      </c>
      <c r="E181" s="31">
        <v>0.25</v>
      </c>
      <c r="F181" s="31">
        <v>6</v>
      </c>
      <c r="G181" s="31">
        <v>12.25</v>
      </c>
    </row>
    <row r="182" spans="1:7">
      <c r="A182" s="244">
        <v>42985</v>
      </c>
      <c r="B182" s="31">
        <v>9</v>
      </c>
      <c r="C182" s="31">
        <v>26.25</v>
      </c>
      <c r="D182" s="31">
        <v>7</v>
      </c>
      <c r="E182" s="31">
        <v>0.25</v>
      </c>
      <c r="F182" s="31">
        <v>6</v>
      </c>
      <c r="G182" s="31">
        <v>12.25</v>
      </c>
    </row>
    <row r="183" spans="1:7">
      <c r="A183" s="244">
        <v>42986</v>
      </c>
      <c r="B183" s="31">
        <v>9</v>
      </c>
      <c r="C183" s="31">
        <v>26.25</v>
      </c>
      <c r="D183" s="31">
        <v>7</v>
      </c>
      <c r="E183" s="31">
        <v>0.25</v>
      </c>
      <c r="F183" s="31">
        <v>6</v>
      </c>
      <c r="G183" s="31">
        <v>12.25</v>
      </c>
    </row>
    <row r="184" spans="1:7">
      <c r="A184" s="244">
        <v>42989</v>
      </c>
      <c r="B184" s="31">
        <v>9</v>
      </c>
      <c r="C184" s="31">
        <v>26.25</v>
      </c>
      <c r="D184" s="31">
        <v>7</v>
      </c>
      <c r="E184" s="31">
        <v>0.25</v>
      </c>
      <c r="F184" s="31">
        <v>6</v>
      </c>
      <c r="G184" s="31">
        <v>12.25</v>
      </c>
    </row>
    <row r="185" spans="1:7">
      <c r="A185" s="244">
        <v>42990</v>
      </c>
      <c r="B185" s="31">
        <v>9</v>
      </c>
      <c r="C185" s="31">
        <v>26.25</v>
      </c>
      <c r="D185" s="31">
        <v>7</v>
      </c>
      <c r="E185" s="31">
        <v>0.25</v>
      </c>
      <c r="F185" s="31">
        <v>6</v>
      </c>
      <c r="G185" s="31">
        <v>12.25</v>
      </c>
    </row>
    <row r="186" spans="1:7">
      <c r="A186" s="244">
        <v>42991</v>
      </c>
      <c r="B186" s="31">
        <v>9</v>
      </c>
      <c r="C186" s="31">
        <v>26.25</v>
      </c>
      <c r="D186" s="31">
        <v>7</v>
      </c>
      <c r="E186" s="31">
        <v>0.25</v>
      </c>
      <c r="F186" s="31">
        <v>6</v>
      </c>
      <c r="G186" s="31">
        <v>12.25</v>
      </c>
    </row>
    <row r="187" spans="1:7">
      <c r="A187" s="244">
        <v>42992</v>
      </c>
      <c r="B187" s="31">
        <v>9</v>
      </c>
      <c r="C187" s="31">
        <v>26.25</v>
      </c>
      <c r="D187" s="31">
        <v>7</v>
      </c>
      <c r="E187" s="31">
        <v>0.25</v>
      </c>
      <c r="F187" s="31">
        <v>6</v>
      </c>
      <c r="G187" s="31">
        <v>12.25</v>
      </c>
    </row>
    <row r="188" spans="1:7">
      <c r="A188" s="244">
        <v>42993</v>
      </c>
      <c r="B188" s="31">
        <v>9</v>
      </c>
      <c r="C188" s="31">
        <v>26.25</v>
      </c>
      <c r="D188" s="31">
        <v>7</v>
      </c>
      <c r="E188" s="31">
        <v>0.25</v>
      </c>
      <c r="F188" s="31">
        <v>6</v>
      </c>
      <c r="G188" s="31">
        <v>12.25</v>
      </c>
    </row>
    <row r="189" spans="1:7">
      <c r="A189" s="244">
        <v>42996</v>
      </c>
      <c r="B189" s="31">
        <v>8.5</v>
      </c>
      <c r="C189" s="31">
        <v>26.25</v>
      </c>
      <c r="D189" s="31">
        <v>7</v>
      </c>
      <c r="E189" s="31">
        <v>0.25</v>
      </c>
      <c r="F189" s="31">
        <v>6</v>
      </c>
      <c r="G189" s="31">
        <v>12.25</v>
      </c>
    </row>
    <row r="190" spans="1:7">
      <c r="A190" s="244">
        <v>42997</v>
      </c>
      <c r="B190" s="31">
        <v>8.5</v>
      </c>
      <c r="C190" s="31">
        <v>26.25</v>
      </c>
      <c r="D190" s="31">
        <v>7</v>
      </c>
      <c r="E190" s="31">
        <v>0.25</v>
      </c>
      <c r="F190" s="31">
        <v>6</v>
      </c>
      <c r="G190" s="31">
        <v>12.25</v>
      </c>
    </row>
    <row r="191" spans="1:7">
      <c r="A191" s="244">
        <v>42998</v>
      </c>
      <c r="B191" s="31">
        <v>8.5</v>
      </c>
      <c r="C191" s="31">
        <v>26.25</v>
      </c>
      <c r="D191" s="31">
        <v>7</v>
      </c>
      <c r="E191" s="31">
        <v>0.25</v>
      </c>
      <c r="F191" s="31">
        <v>6</v>
      </c>
      <c r="G191" s="31">
        <v>12.25</v>
      </c>
    </row>
    <row r="192" spans="1:7">
      <c r="A192" s="244">
        <v>42999</v>
      </c>
      <c r="B192" s="31">
        <v>8.5</v>
      </c>
      <c r="C192" s="31">
        <v>26.25</v>
      </c>
      <c r="D192" s="31">
        <v>7</v>
      </c>
      <c r="E192" s="31">
        <v>0.25</v>
      </c>
      <c r="F192" s="31">
        <v>6</v>
      </c>
      <c r="G192" s="31">
        <v>12.25</v>
      </c>
    </row>
    <row r="193" spans="1:7">
      <c r="A193" s="244">
        <v>43000</v>
      </c>
      <c r="B193" s="31">
        <v>8.5</v>
      </c>
      <c r="C193" s="31">
        <v>26.25</v>
      </c>
      <c r="D193" s="31">
        <v>7</v>
      </c>
      <c r="E193" s="31">
        <v>0.25</v>
      </c>
      <c r="F193" s="31">
        <v>6</v>
      </c>
      <c r="G193" s="31">
        <v>12.25</v>
      </c>
    </row>
    <row r="194" spans="1:7">
      <c r="A194" s="244">
        <v>43003</v>
      </c>
      <c r="B194" s="31">
        <v>8.5</v>
      </c>
      <c r="C194" s="31">
        <v>26.25</v>
      </c>
      <c r="D194" s="31">
        <v>7</v>
      </c>
      <c r="E194" s="31">
        <v>0.25</v>
      </c>
      <c r="F194" s="31">
        <v>6</v>
      </c>
      <c r="G194" s="31">
        <v>12.25</v>
      </c>
    </row>
    <row r="195" spans="1:7">
      <c r="A195" s="244">
        <v>43004</v>
      </c>
      <c r="B195" s="31">
        <v>8.5</v>
      </c>
      <c r="C195" s="31">
        <v>26.25</v>
      </c>
      <c r="D195" s="31">
        <v>7</v>
      </c>
      <c r="E195" s="31">
        <v>0.25</v>
      </c>
      <c r="F195" s="31">
        <v>6</v>
      </c>
      <c r="G195" s="31">
        <v>12.25</v>
      </c>
    </row>
    <row r="196" spans="1:7">
      <c r="A196" s="244">
        <v>43005</v>
      </c>
      <c r="B196" s="31">
        <v>8.5</v>
      </c>
      <c r="C196" s="31">
        <v>26.25</v>
      </c>
      <c r="D196" s="31">
        <v>7</v>
      </c>
      <c r="E196" s="31">
        <v>0.25</v>
      </c>
      <c r="F196" s="31">
        <v>6</v>
      </c>
      <c r="G196" s="31">
        <v>12.25</v>
      </c>
    </row>
    <row r="197" spans="1:7">
      <c r="A197" s="244">
        <v>43006</v>
      </c>
      <c r="B197" s="31">
        <v>8.5</v>
      </c>
      <c r="C197" s="31">
        <v>26.25</v>
      </c>
      <c r="D197" s="31">
        <v>7</v>
      </c>
      <c r="E197" s="31">
        <v>0.25</v>
      </c>
      <c r="F197" s="31">
        <v>6</v>
      </c>
      <c r="G197" s="31">
        <v>12.25</v>
      </c>
    </row>
    <row r="198" spans="1:7">
      <c r="A198" s="244">
        <v>43007</v>
      </c>
      <c r="B198" s="31">
        <v>8.5</v>
      </c>
      <c r="C198" s="31">
        <v>26.25</v>
      </c>
      <c r="D198" s="31">
        <v>7</v>
      </c>
      <c r="E198" s="31">
        <v>0.25</v>
      </c>
      <c r="F198" s="31">
        <v>6</v>
      </c>
      <c r="G198" s="31">
        <v>12.25</v>
      </c>
    </row>
    <row r="199" spans="1:7">
      <c r="A199" s="244">
        <v>43010</v>
      </c>
      <c r="B199" s="31">
        <v>8.5</v>
      </c>
      <c r="C199" s="31">
        <v>26.25</v>
      </c>
      <c r="D199" s="31">
        <v>7</v>
      </c>
      <c r="E199" s="31">
        <v>0.25</v>
      </c>
      <c r="F199" s="31">
        <v>6</v>
      </c>
      <c r="G199" s="31">
        <v>12.25</v>
      </c>
    </row>
    <row r="200" spans="1:7">
      <c r="A200" s="244">
        <v>43011</v>
      </c>
      <c r="B200" s="31">
        <v>8.5</v>
      </c>
      <c r="C200" s="31">
        <v>26.25</v>
      </c>
      <c r="D200" s="31">
        <v>7</v>
      </c>
      <c r="E200" s="31">
        <v>0.25</v>
      </c>
      <c r="F200" s="31">
        <v>6</v>
      </c>
      <c r="G200" s="31">
        <v>12.25</v>
      </c>
    </row>
    <row r="201" spans="1:7">
      <c r="A201" s="244">
        <v>43012</v>
      </c>
      <c r="B201" s="31">
        <v>8.5</v>
      </c>
      <c r="C201" s="31">
        <v>26.25</v>
      </c>
      <c r="D201" s="31">
        <v>7</v>
      </c>
      <c r="E201" s="31">
        <v>0.25</v>
      </c>
      <c r="F201" s="31">
        <v>6</v>
      </c>
      <c r="G201" s="31">
        <v>12.25</v>
      </c>
    </row>
    <row r="202" spans="1:7">
      <c r="A202" s="244">
        <v>43013</v>
      </c>
      <c r="B202" s="31">
        <v>8.5</v>
      </c>
      <c r="C202" s="31">
        <v>26.25</v>
      </c>
      <c r="D202" s="31">
        <v>7</v>
      </c>
      <c r="E202" s="31">
        <v>0.25</v>
      </c>
      <c r="F202" s="31">
        <v>6</v>
      </c>
      <c r="G202" s="31">
        <v>12.25</v>
      </c>
    </row>
    <row r="203" spans="1:7">
      <c r="A203" s="244">
        <v>43014</v>
      </c>
      <c r="B203" s="31">
        <v>8.5</v>
      </c>
      <c r="C203" s="31">
        <v>26.25</v>
      </c>
      <c r="D203" s="31">
        <v>7</v>
      </c>
      <c r="E203" s="31">
        <v>0.25</v>
      </c>
      <c r="F203" s="31">
        <v>6</v>
      </c>
      <c r="G203" s="31">
        <v>12.25</v>
      </c>
    </row>
    <row r="204" spans="1:7">
      <c r="A204" s="244">
        <v>43017</v>
      </c>
      <c r="B204" s="31">
        <v>8.5</v>
      </c>
      <c r="C204" s="31">
        <v>26.25</v>
      </c>
      <c r="D204" s="31">
        <v>7</v>
      </c>
      <c r="E204" s="31">
        <v>0.25</v>
      </c>
      <c r="F204" s="31">
        <v>6</v>
      </c>
      <c r="G204" s="31">
        <v>12.25</v>
      </c>
    </row>
    <row r="205" spans="1:7">
      <c r="A205" s="244">
        <v>43018</v>
      </c>
      <c r="B205" s="31">
        <v>8.5</v>
      </c>
      <c r="C205" s="31">
        <v>26.25</v>
      </c>
      <c r="D205" s="31">
        <v>7</v>
      </c>
      <c r="E205" s="31">
        <v>0.25</v>
      </c>
      <c r="F205" s="31">
        <v>6</v>
      </c>
      <c r="G205" s="31">
        <v>12.25</v>
      </c>
    </row>
    <row r="206" spans="1:7">
      <c r="A206" s="244">
        <v>43019</v>
      </c>
      <c r="B206" s="31">
        <v>8.5</v>
      </c>
      <c r="C206" s="31">
        <v>26.25</v>
      </c>
      <c r="D206" s="31">
        <v>7</v>
      </c>
      <c r="E206" s="31">
        <v>0.25</v>
      </c>
      <c r="F206" s="31">
        <v>6</v>
      </c>
      <c r="G206" s="31">
        <v>12.25</v>
      </c>
    </row>
    <row r="207" spans="1:7">
      <c r="A207" s="244">
        <v>43020</v>
      </c>
      <c r="B207" s="31">
        <v>8.5</v>
      </c>
      <c r="C207" s="31">
        <v>26.25</v>
      </c>
      <c r="D207" s="31">
        <v>7</v>
      </c>
      <c r="E207" s="31">
        <v>0.25</v>
      </c>
      <c r="F207" s="31">
        <v>6</v>
      </c>
      <c r="G207" s="31">
        <v>12.25</v>
      </c>
    </row>
    <row r="208" spans="1:7">
      <c r="A208" s="244">
        <v>43021</v>
      </c>
      <c r="B208" s="31">
        <v>8.5</v>
      </c>
      <c r="C208" s="31">
        <v>26.25</v>
      </c>
      <c r="D208" s="31">
        <v>7</v>
      </c>
      <c r="E208" s="31">
        <v>0.25</v>
      </c>
      <c r="F208" s="31">
        <v>6</v>
      </c>
      <c r="G208" s="31">
        <v>12.25</v>
      </c>
    </row>
    <row r="209" spans="1:7">
      <c r="A209" s="244">
        <v>43024</v>
      </c>
      <c r="B209" s="31">
        <v>8.5</v>
      </c>
      <c r="C209" s="31">
        <v>26.25</v>
      </c>
      <c r="D209" s="31">
        <v>7</v>
      </c>
      <c r="E209" s="31">
        <v>0.25</v>
      </c>
      <c r="F209" s="31">
        <v>6</v>
      </c>
      <c r="G209" s="31">
        <v>12.25</v>
      </c>
    </row>
    <row r="210" spans="1:7">
      <c r="A210" s="244">
        <v>43025</v>
      </c>
      <c r="B210" s="31">
        <v>8.5</v>
      </c>
      <c r="C210" s="31">
        <v>26.25</v>
      </c>
      <c r="D210" s="31">
        <v>7</v>
      </c>
      <c r="E210" s="31">
        <v>0.25</v>
      </c>
      <c r="F210" s="31">
        <v>6</v>
      </c>
      <c r="G210" s="31">
        <v>12.25</v>
      </c>
    </row>
    <row r="211" spans="1:7">
      <c r="A211" s="244">
        <v>43026</v>
      </c>
      <c r="B211" s="31">
        <v>8.5</v>
      </c>
      <c r="C211" s="31">
        <v>26.25</v>
      </c>
      <c r="D211" s="31">
        <v>7</v>
      </c>
      <c r="E211" s="31">
        <v>0.25</v>
      </c>
      <c r="F211" s="31">
        <v>6</v>
      </c>
      <c r="G211" s="31">
        <v>12.25</v>
      </c>
    </row>
    <row r="212" spans="1:7">
      <c r="A212" s="244">
        <v>43027</v>
      </c>
      <c r="B212" s="31">
        <v>8.5</v>
      </c>
      <c r="C212" s="31">
        <v>26.25</v>
      </c>
      <c r="D212" s="31">
        <v>7</v>
      </c>
      <c r="E212" s="31">
        <v>0.25</v>
      </c>
      <c r="F212" s="31">
        <v>6</v>
      </c>
      <c r="G212" s="31">
        <v>12.25</v>
      </c>
    </row>
    <row r="213" spans="1:7">
      <c r="A213" s="244">
        <v>43028</v>
      </c>
      <c r="B213" s="31">
        <v>8.5</v>
      </c>
      <c r="C213" s="31">
        <v>26.25</v>
      </c>
      <c r="D213" s="31">
        <v>7</v>
      </c>
      <c r="E213" s="31">
        <v>0.25</v>
      </c>
      <c r="F213" s="31">
        <v>6</v>
      </c>
      <c r="G213" s="31">
        <v>12.25</v>
      </c>
    </row>
    <row r="214" spans="1:7">
      <c r="A214" s="244">
        <v>43031</v>
      </c>
      <c r="B214" s="31">
        <v>8.5</v>
      </c>
      <c r="C214" s="31">
        <v>26.25</v>
      </c>
      <c r="D214" s="31">
        <v>7</v>
      </c>
      <c r="E214" s="31">
        <v>0.25</v>
      </c>
      <c r="F214" s="31">
        <v>6</v>
      </c>
      <c r="G214" s="31">
        <v>12.25</v>
      </c>
    </row>
    <row r="215" spans="1:7">
      <c r="A215" s="244">
        <v>43032</v>
      </c>
      <c r="B215" s="31">
        <v>8.5</v>
      </c>
      <c r="C215" s="31">
        <v>27.75</v>
      </c>
      <c r="D215" s="31">
        <v>7</v>
      </c>
      <c r="E215" s="31">
        <v>0.25</v>
      </c>
      <c r="F215" s="31">
        <v>6</v>
      </c>
      <c r="G215" s="31">
        <v>12.25</v>
      </c>
    </row>
    <row r="216" spans="1:7">
      <c r="A216" s="244">
        <v>43033</v>
      </c>
      <c r="B216" s="31">
        <v>8.5</v>
      </c>
      <c r="C216" s="31">
        <v>27.75</v>
      </c>
      <c r="D216" s="31">
        <v>7</v>
      </c>
      <c r="E216" s="31">
        <v>0.25</v>
      </c>
      <c r="F216" s="31">
        <v>6</v>
      </c>
      <c r="G216" s="31">
        <v>12.25</v>
      </c>
    </row>
    <row r="217" spans="1:7">
      <c r="A217" s="244">
        <v>43034</v>
      </c>
      <c r="B217" s="31">
        <v>8.5</v>
      </c>
      <c r="C217" s="31">
        <v>27.75</v>
      </c>
      <c r="D217" s="31">
        <v>7</v>
      </c>
      <c r="E217" s="31">
        <v>0.25</v>
      </c>
      <c r="F217" s="31">
        <v>6</v>
      </c>
      <c r="G217" s="31">
        <v>12.25</v>
      </c>
    </row>
    <row r="218" spans="1:7">
      <c r="A218" s="244">
        <v>43035</v>
      </c>
      <c r="B218" s="31">
        <v>8.25</v>
      </c>
      <c r="C218" s="31">
        <v>27.75</v>
      </c>
      <c r="D218" s="31">
        <v>7</v>
      </c>
      <c r="E218" s="31">
        <v>0.25</v>
      </c>
      <c r="F218" s="31">
        <v>6</v>
      </c>
      <c r="G218" s="31">
        <v>12.25</v>
      </c>
    </row>
    <row r="219" spans="1:7">
      <c r="A219" s="244">
        <v>43038</v>
      </c>
      <c r="B219" s="31">
        <v>8.25</v>
      </c>
      <c r="C219" s="31">
        <v>27.75</v>
      </c>
      <c r="D219" s="31">
        <v>7</v>
      </c>
      <c r="E219" s="31">
        <v>0.25</v>
      </c>
      <c r="F219" s="31">
        <v>6</v>
      </c>
      <c r="G219" s="31">
        <v>12.25</v>
      </c>
    </row>
    <row r="220" spans="1:7">
      <c r="A220" s="244">
        <v>43039</v>
      </c>
      <c r="B220" s="31">
        <v>8.25</v>
      </c>
      <c r="C220" s="31">
        <v>27.75</v>
      </c>
      <c r="D220" s="31">
        <v>7</v>
      </c>
      <c r="E220" s="31">
        <v>0.25</v>
      </c>
      <c r="F220" s="31">
        <v>6</v>
      </c>
      <c r="G220" s="31">
        <v>12.25</v>
      </c>
    </row>
    <row r="221" spans="1:7">
      <c r="A221" s="244">
        <v>43040</v>
      </c>
      <c r="B221" s="31">
        <v>8.25</v>
      </c>
      <c r="C221" s="31">
        <v>27.75</v>
      </c>
      <c r="D221" s="31">
        <v>7</v>
      </c>
      <c r="E221" s="31">
        <v>0.25</v>
      </c>
      <c r="F221" s="31">
        <v>6</v>
      </c>
      <c r="G221" s="31">
        <v>12.25</v>
      </c>
    </row>
    <row r="222" spans="1:7">
      <c r="A222" s="244">
        <v>43041</v>
      </c>
      <c r="B222" s="31">
        <v>8.25</v>
      </c>
      <c r="C222" s="31">
        <v>27.75</v>
      </c>
      <c r="D222" s="31">
        <v>7</v>
      </c>
      <c r="E222" s="31">
        <v>0.5</v>
      </c>
      <c r="F222" s="31">
        <v>6</v>
      </c>
      <c r="G222" s="31">
        <v>12.25</v>
      </c>
    </row>
    <row r="223" spans="1:7">
      <c r="A223" s="244">
        <v>43042</v>
      </c>
      <c r="B223" s="31">
        <v>8.25</v>
      </c>
      <c r="C223" s="31">
        <v>27.75</v>
      </c>
      <c r="D223" s="31">
        <v>7</v>
      </c>
      <c r="E223" s="31">
        <v>0.5</v>
      </c>
      <c r="F223" s="31">
        <v>6</v>
      </c>
      <c r="G223" s="31">
        <v>12.25</v>
      </c>
    </row>
    <row r="224" spans="1:7">
      <c r="A224" s="244">
        <v>43045</v>
      </c>
      <c r="B224" s="31">
        <v>8.25</v>
      </c>
      <c r="C224" s="31">
        <v>27.75</v>
      </c>
      <c r="D224" s="31">
        <v>7</v>
      </c>
      <c r="E224" s="31">
        <v>0.5</v>
      </c>
      <c r="F224" s="31">
        <v>6</v>
      </c>
      <c r="G224" s="31">
        <v>12.25</v>
      </c>
    </row>
    <row r="225" spans="1:7">
      <c r="A225" s="244">
        <v>43046</v>
      </c>
      <c r="B225" s="31">
        <v>8.25</v>
      </c>
      <c r="C225" s="31">
        <v>27.75</v>
      </c>
      <c r="D225" s="31">
        <v>7</v>
      </c>
      <c r="E225" s="31">
        <v>0.5</v>
      </c>
      <c r="F225" s="31">
        <v>6</v>
      </c>
      <c r="G225" s="31">
        <v>12.25</v>
      </c>
    </row>
    <row r="226" spans="1:7">
      <c r="A226" s="244">
        <v>43047</v>
      </c>
      <c r="B226" s="31">
        <v>8.25</v>
      </c>
      <c r="C226" s="31">
        <v>27.75</v>
      </c>
      <c r="D226" s="31">
        <v>7</v>
      </c>
      <c r="E226" s="31">
        <v>0.5</v>
      </c>
      <c r="F226" s="31">
        <v>6</v>
      </c>
      <c r="G226" s="31">
        <v>12.25</v>
      </c>
    </row>
    <row r="227" spans="1:7">
      <c r="A227" s="244">
        <v>43048</v>
      </c>
      <c r="B227" s="31">
        <v>8.25</v>
      </c>
      <c r="C227" s="31">
        <v>27.75</v>
      </c>
      <c r="D227" s="31">
        <v>7</v>
      </c>
      <c r="E227" s="31">
        <v>0.5</v>
      </c>
      <c r="F227" s="31">
        <v>6</v>
      </c>
      <c r="G227" s="31">
        <v>12.25</v>
      </c>
    </row>
    <row r="228" spans="1:7">
      <c r="A228" s="244">
        <v>43049</v>
      </c>
      <c r="B228" s="31">
        <v>8.25</v>
      </c>
      <c r="C228" s="31">
        <v>27.75</v>
      </c>
      <c r="D228" s="31">
        <v>7</v>
      </c>
      <c r="E228" s="31">
        <v>0.5</v>
      </c>
      <c r="F228" s="31">
        <v>6</v>
      </c>
      <c r="G228" s="31">
        <v>12.25</v>
      </c>
    </row>
    <row r="229" spans="1:7">
      <c r="A229" s="244">
        <v>43052</v>
      </c>
      <c r="B229" s="31">
        <v>8.25</v>
      </c>
      <c r="C229" s="31">
        <v>27.75</v>
      </c>
      <c r="D229" s="31">
        <v>7</v>
      </c>
      <c r="E229" s="31">
        <v>0.5</v>
      </c>
      <c r="F229" s="31">
        <v>6</v>
      </c>
      <c r="G229" s="31">
        <v>12.25</v>
      </c>
    </row>
    <row r="230" spans="1:7">
      <c r="A230" s="244">
        <v>43053</v>
      </c>
      <c r="B230" s="31">
        <v>8.25</v>
      </c>
      <c r="C230" s="31">
        <v>28.75</v>
      </c>
      <c r="D230" s="31">
        <v>7</v>
      </c>
      <c r="E230" s="31">
        <v>0.5</v>
      </c>
      <c r="F230" s="31">
        <v>6</v>
      </c>
      <c r="G230" s="31">
        <v>12.25</v>
      </c>
    </row>
    <row r="231" spans="1:7">
      <c r="A231" s="244">
        <v>43054</v>
      </c>
      <c r="B231" s="31">
        <v>8.25</v>
      </c>
      <c r="C231" s="31">
        <v>28.75</v>
      </c>
      <c r="D231" s="31">
        <v>7</v>
      </c>
      <c r="E231" s="31">
        <v>0.5</v>
      </c>
      <c r="F231" s="31">
        <v>6</v>
      </c>
      <c r="G231" s="31">
        <v>12.25</v>
      </c>
    </row>
    <row r="232" spans="1:7">
      <c r="A232" s="244">
        <v>43055</v>
      </c>
      <c r="B232" s="31">
        <v>8.25</v>
      </c>
      <c r="C232" s="31">
        <v>28.75</v>
      </c>
      <c r="D232" s="31">
        <v>7</v>
      </c>
      <c r="E232" s="31">
        <v>0.5</v>
      </c>
      <c r="F232" s="31">
        <v>6</v>
      </c>
      <c r="G232" s="31">
        <v>12.25</v>
      </c>
    </row>
    <row r="233" spans="1:7">
      <c r="A233" s="244">
        <v>43056</v>
      </c>
      <c r="B233" s="31">
        <v>8.25</v>
      </c>
      <c r="C233" s="31">
        <v>28.75</v>
      </c>
      <c r="D233" s="31">
        <v>7</v>
      </c>
      <c r="E233" s="31">
        <v>0.5</v>
      </c>
      <c r="F233" s="31">
        <v>6</v>
      </c>
      <c r="G233" s="31">
        <v>12.25</v>
      </c>
    </row>
    <row r="234" spans="1:7">
      <c r="A234" s="244">
        <v>43059</v>
      </c>
      <c r="B234" s="31">
        <v>8.25</v>
      </c>
      <c r="C234" s="31">
        <v>28.75</v>
      </c>
      <c r="D234" s="31">
        <v>7</v>
      </c>
      <c r="E234" s="31">
        <v>0.5</v>
      </c>
      <c r="F234" s="31">
        <v>6</v>
      </c>
      <c r="G234" s="31">
        <v>12.25</v>
      </c>
    </row>
    <row r="235" spans="1:7">
      <c r="A235" s="244">
        <v>43060</v>
      </c>
      <c r="B235" s="31">
        <v>8.25</v>
      </c>
      <c r="C235" s="31">
        <v>28.75</v>
      </c>
      <c r="D235" s="31">
        <v>7</v>
      </c>
      <c r="E235" s="31">
        <v>0.5</v>
      </c>
      <c r="F235" s="31">
        <v>6</v>
      </c>
      <c r="G235" s="31">
        <v>12.25</v>
      </c>
    </row>
    <row r="236" spans="1:7">
      <c r="A236" s="244">
        <v>43061</v>
      </c>
      <c r="B236" s="31">
        <v>8.25</v>
      </c>
      <c r="C236" s="31">
        <v>28.75</v>
      </c>
      <c r="D236" s="31">
        <v>7</v>
      </c>
      <c r="E236" s="31">
        <v>0.5</v>
      </c>
      <c r="F236" s="31">
        <v>6</v>
      </c>
      <c r="G236" s="31">
        <v>12.25</v>
      </c>
    </row>
    <row r="237" spans="1:7">
      <c r="A237" s="244">
        <v>43062</v>
      </c>
      <c r="B237" s="31">
        <v>8.25</v>
      </c>
      <c r="C237" s="31">
        <v>28.75</v>
      </c>
      <c r="D237" s="31">
        <v>7</v>
      </c>
      <c r="E237" s="31">
        <v>0.5</v>
      </c>
      <c r="F237" s="31">
        <v>6</v>
      </c>
      <c r="G237" s="31">
        <v>12.25</v>
      </c>
    </row>
    <row r="238" spans="1:7">
      <c r="A238" s="244">
        <v>43063</v>
      </c>
      <c r="B238" s="31">
        <v>8.25</v>
      </c>
      <c r="C238" s="31">
        <v>28.75</v>
      </c>
      <c r="D238" s="31">
        <v>7</v>
      </c>
      <c r="E238" s="31">
        <v>0.5</v>
      </c>
      <c r="F238" s="31">
        <v>6</v>
      </c>
      <c r="G238" s="31">
        <v>12.25</v>
      </c>
    </row>
    <row r="239" spans="1:7">
      <c r="A239" s="244">
        <v>43066</v>
      </c>
      <c r="B239" s="31">
        <v>8.25</v>
      </c>
      <c r="C239" s="31">
        <v>28.75</v>
      </c>
      <c r="D239" s="31">
        <v>7</v>
      </c>
      <c r="E239" s="31">
        <v>0.5</v>
      </c>
      <c r="F239" s="31">
        <v>6</v>
      </c>
      <c r="G239" s="31">
        <v>12.25</v>
      </c>
    </row>
    <row r="240" spans="1:7">
      <c r="A240" s="244">
        <v>43067</v>
      </c>
      <c r="B240" s="31">
        <v>8.25</v>
      </c>
      <c r="C240" s="31">
        <v>28.75</v>
      </c>
      <c r="D240" s="31">
        <v>7</v>
      </c>
      <c r="E240" s="31">
        <v>0.5</v>
      </c>
      <c r="F240" s="31">
        <v>6</v>
      </c>
      <c r="G240" s="31">
        <v>12.25</v>
      </c>
    </row>
    <row r="241" spans="1:7">
      <c r="A241" s="244">
        <v>43068</v>
      </c>
      <c r="B241" s="31">
        <v>8.25</v>
      </c>
      <c r="C241" s="31">
        <v>28.75</v>
      </c>
      <c r="D241" s="31">
        <v>7</v>
      </c>
      <c r="E241" s="31">
        <v>0.5</v>
      </c>
      <c r="F241" s="31">
        <v>6</v>
      </c>
      <c r="G241" s="31">
        <v>12.25</v>
      </c>
    </row>
    <row r="242" spans="1:7">
      <c r="A242" s="244">
        <v>43069</v>
      </c>
      <c r="B242" s="31">
        <v>8.25</v>
      </c>
      <c r="C242" s="31">
        <v>28.75</v>
      </c>
      <c r="D242" s="31">
        <v>7</v>
      </c>
      <c r="E242" s="31">
        <v>0.5</v>
      </c>
      <c r="F242" s="31">
        <v>6</v>
      </c>
      <c r="G242" s="31">
        <v>12.25</v>
      </c>
    </row>
    <row r="243" spans="1:7">
      <c r="A243" s="244">
        <v>43070</v>
      </c>
      <c r="B243" s="31">
        <v>8.25</v>
      </c>
      <c r="C243" s="31">
        <v>28.75</v>
      </c>
      <c r="D243" s="31">
        <v>7</v>
      </c>
      <c r="E243" s="31">
        <v>0.5</v>
      </c>
      <c r="F243" s="31">
        <v>6</v>
      </c>
      <c r="G243" s="31">
        <v>12.25</v>
      </c>
    </row>
    <row r="244" spans="1:7">
      <c r="A244" s="244">
        <v>43073</v>
      </c>
      <c r="B244" s="31">
        <v>8.25</v>
      </c>
      <c r="C244" s="31">
        <v>28.75</v>
      </c>
      <c r="D244" s="31">
        <v>7</v>
      </c>
      <c r="E244" s="31">
        <v>0.5</v>
      </c>
      <c r="F244" s="31">
        <v>6</v>
      </c>
      <c r="G244" s="31">
        <v>12.25</v>
      </c>
    </row>
    <row r="245" spans="1:7">
      <c r="A245" s="244">
        <v>43074</v>
      </c>
      <c r="B245" s="31">
        <v>8.25</v>
      </c>
      <c r="C245" s="31">
        <v>28.75</v>
      </c>
      <c r="D245" s="31">
        <v>7</v>
      </c>
      <c r="E245" s="31">
        <v>0.5</v>
      </c>
      <c r="F245" s="31">
        <v>6</v>
      </c>
      <c r="G245" s="31">
        <v>12.25</v>
      </c>
    </row>
    <row r="246" spans="1:7">
      <c r="A246" s="244">
        <v>43075</v>
      </c>
      <c r="B246" s="31">
        <v>8.25</v>
      </c>
      <c r="C246" s="31">
        <v>28.75</v>
      </c>
      <c r="D246" s="31">
        <v>7</v>
      </c>
      <c r="E246" s="31">
        <v>0.5</v>
      </c>
      <c r="F246" s="31">
        <v>6</v>
      </c>
      <c r="G246" s="31">
        <v>12.25</v>
      </c>
    </row>
    <row r="247" spans="1:7">
      <c r="A247" s="244">
        <v>43076</v>
      </c>
      <c r="B247" s="31">
        <v>8.25</v>
      </c>
      <c r="C247" s="31">
        <v>28.75</v>
      </c>
      <c r="D247" s="31">
        <v>7</v>
      </c>
      <c r="E247" s="31">
        <v>0.5</v>
      </c>
      <c r="F247" s="31">
        <v>6</v>
      </c>
      <c r="G247" s="31">
        <v>12.25</v>
      </c>
    </row>
    <row r="248" spans="1:7">
      <c r="A248" s="244">
        <v>43077</v>
      </c>
      <c r="B248" s="31">
        <v>8.25</v>
      </c>
      <c r="C248" s="31">
        <v>28.75</v>
      </c>
      <c r="D248" s="31">
        <v>7</v>
      </c>
      <c r="E248" s="31">
        <v>0.5</v>
      </c>
      <c r="F248" s="31">
        <v>6</v>
      </c>
      <c r="G248" s="31">
        <v>12.25</v>
      </c>
    </row>
    <row r="249" spans="1:7">
      <c r="A249" s="244">
        <v>43080</v>
      </c>
      <c r="B249" s="31">
        <v>8.25</v>
      </c>
      <c r="C249" s="31">
        <v>28.75</v>
      </c>
      <c r="D249" s="31">
        <v>7</v>
      </c>
      <c r="E249" s="31">
        <v>0.5</v>
      </c>
      <c r="F249" s="31">
        <v>6</v>
      </c>
      <c r="G249" s="31">
        <v>12.25</v>
      </c>
    </row>
    <row r="250" spans="1:7">
      <c r="A250" s="244">
        <v>43081</v>
      </c>
      <c r="B250" s="31">
        <v>8.25</v>
      </c>
      <c r="C250" s="31">
        <v>28.75</v>
      </c>
      <c r="D250" s="31">
        <v>7</v>
      </c>
      <c r="E250" s="31">
        <v>0.5</v>
      </c>
      <c r="F250" s="31">
        <v>6</v>
      </c>
      <c r="G250" s="31">
        <v>12.25</v>
      </c>
    </row>
    <row r="251" spans="1:7">
      <c r="A251" s="244">
        <v>43082</v>
      </c>
      <c r="B251" s="31">
        <v>8.25</v>
      </c>
      <c r="C251" s="31">
        <v>28.75</v>
      </c>
      <c r="D251" s="31">
        <v>7.25</v>
      </c>
      <c r="E251" s="31">
        <v>0.5</v>
      </c>
      <c r="F251" s="31">
        <v>6</v>
      </c>
      <c r="G251" s="31">
        <v>12.25</v>
      </c>
    </row>
    <row r="252" spans="1:7">
      <c r="A252" s="244">
        <v>43083</v>
      </c>
      <c r="B252" s="31">
        <v>8.25</v>
      </c>
      <c r="C252" s="31">
        <v>28.75</v>
      </c>
      <c r="D252" s="31">
        <v>7.25</v>
      </c>
      <c r="E252" s="31">
        <v>0.5</v>
      </c>
      <c r="F252" s="31">
        <v>6</v>
      </c>
      <c r="G252" s="31">
        <v>12.25</v>
      </c>
    </row>
    <row r="253" spans="1:7">
      <c r="A253" s="244">
        <v>43084</v>
      </c>
      <c r="B253" s="31">
        <v>8.25</v>
      </c>
      <c r="C253" s="31">
        <v>28.75</v>
      </c>
      <c r="D253" s="31">
        <v>7.25</v>
      </c>
      <c r="E253" s="31">
        <v>0.5</v>
      </c>
      <c r="F253" s="31">
        <v>6</v>
      </c>
      <c r="G253" s="31">
        <v>12.75</v>
      </c>
    </row>
    <row r="254" spans="1:7">
      <c r="A254" s="244">
        <v>43087</v>
      </c>
      <c r="B254" s="31">
        <v>7.75</v>
      </c>
      <c r="C254" s="31">
        <v>28.75</v>
      </c>
      <c r="D254" s="31">
        <v>7.25</v>
      </c>
      <c r="E254" s="31">
        <v>0.5</v>
      </c>
      <c r="F254" s="31">
        <v>6</v>
      </c>
      <c r="G254" s="31">
        <v>12.75</v>
      </c>
    </row>
    <row r="255" spans="1:7">
      <c r="A255" s="244">
        <v>43088</v>
      </c>
      <c r="B255" s="31">
        <v>7.75</v>
      </c>
      <c r="C255" s="31">
        <v>28.75</v>
      </c>
      <c r="D255" s="31">
        <v>7.25</v>
      </c>
      <c r="E255" s="31">
        <v>0.5</v>
      </c>
      <c r="F255" s="31">
        <v>6</v>
      </c>
      <c r="G255" s="31">
        <v>12.75</v>
      </c>
    </row>
    <row r="256" spans="1:7">
      <c r="A256" s="244">
        <v>43089</v>
      </c>
      <c r="B256" s="31">
        <v>7.75</v>
      </c>
      <c r="C256" s="31">
        <v>28.75</v>
      </c>
      <c r="D256" s="31">
        <v>7.25</v>
      </c>
      <c r="E256" s="31">
        <v>0.5</v>
      </c>
      <c r="F256" s="31">
        <v>6</v>
      </c>
      <c r="G256" s="31">
        <v>12.75</v>
      </c>
    </row>
    <row r="257" spans="1:7">
      <c r="A257" s="244">
        <v>43090</v>
      </c>
      <c r="B257" s="31">
        <v>7.75</v>
      </c>
      <c r="C257" s="31">
        <v>28.75</v>
      </c>
      <c r="D257" s="31">
        <v>7.25</v>
      </c>
      <c r="E257" s="31">
        <v>0.5</v>
      </c>
      <c r="F257" s="31">
        <v>6</v>
      </c>
      <c r="G257" s="31">
        <v>12.75</v>
      </c>
    </row>
    <row r="258" spans="1:7">
      <c r="A258" s="244">
        <v>43091</v>
      </c>
      <c r="B258" s="31">
        <v>7.75</v>
      </c>
      <c r="C258" s="31">
        <v>28.75</v>
      </c>
      <c r="D258" s="31">
        <v>7.25</v>
      </c>
      <c r="E258" s="31">
        <v>0.5</v>
      </c>
      <c r="F258" s="31">
        <v>6</v>
      </c>
      <c r="G258" s="31">
        <v>12.75</v>
      </c>
    </row>
    <row r="259" spans="1:7">
      <c r="A259" s="244">
        <v>43094</v>
      </c>
      <c r="B259" s="31">
        <v>7.75</v>
      </c>
      <c r="C259" s="31">
        <v>28.75</v>
      </c>
      <c r="D259" s="31">
        <v>7.25</v>
      </c>
      <c r="E259" s="31">
        <v>0.5</v>
      </c>
      <c r="F259" s="31">
        <v>6</v>
      </c>
      <c r="G259" s="31">
        <v>12.75</v>
      </c>
    </row>
    <row r="260" spans="1:7">
      <c r="A260" s="244">
        <v>43095</v>
      </c>
      <c r="B260" s="31">
        <v>7.75</v>
      </c>
      <c r="C260" s="31">
        <v>28.75</v>
      </c>
      <c r="D260" s="31">
        <v>7.25</v>
      </c>
      <c r="E260" s="31">
        <v>0.5</v>
      </c>
      <c r="F260" s="31">
        <v>6</v>
      </c>
      <c r="G260" s="31">
        <v>12.75</v>
      </c>
    </row>
    <row r="261" spans="1:7">
      <c r="A261" s="244">
        <v>43096</v>
      </c>
      <c r="B261" s="31">
        <v>7.75</v>
      </c>
      <c r="C261" s="31">
        <v>28.75</v>
      </c>
      <c r="D261" s="31">
        <v>7.25</v>
      </c>
      <c r="E261" s="31">
        <v>0.5</v>
      </c>
      <c r="F261" s="31">
        <v>6</v>
      </c>
      <c r="G261" s="31">
        <v>12.75</v>
      </c>
    </row>
    <row r="262" spans="1:7">
      <c r="A262" s="244">
        <v>43097</v>
      </c>
      <c r="B262" s="31">
        <v>7.75</v>
      </c>
      <c r="C262" s="31">
        <v>28.75</v>
      </c>
      <c r="D262" s="31">
        <v>7.25</v>
      </c>
      <c r="E262" s="31">
        <v>0.5</v>
      </c>
      <c r="F262" s="31">
        <v>6</v>
      </c>
      <c r="G262" s="31">
        <v>12.75</v>
      </c>
    </row>
    <row r="263" spans="1:7">
      <c r="A263" s="244">
        <v>43098</v>
      </c>
      <c r="B263" s="31">
        <v>7.75</v>
      </c>
      <c r="C263" s="31">
        <v>28.75</v>
      </c>
      <c r="D263" s="31">
        <v>7.25</v>
      </c>
      <c r="E263" s="31">
        <v>0.5</v>
      </c>
      <c r="F263" s="31">
        <v>6</v>
      </c>
      <c r="G263" s="31">
        <v>12.75</v>
      </c>
    </row>
    <row r="264" spans="1:7">
      <c r="A264" s="244">
        <v>43101</v>
      </c>
      <c r="B264" s="31">
        <v>7.75</v>
      </c>
      <c r="C264" s="31">
        <v>28.75</v>
      </c>
      <c r="D264" s="31">
        <v>7.25</v>
      </c>
      <c r="E264" s="31">
        <v>0.5</v>
      </c>
      <c r="F264" s="31">
        <v>6</v>
      </c>
      <c r="G264" s="31">
        <v>12.75</v>
      </c>
    </row>
    <row r="265" spans="1:7">
      <c r="A265" s="244">
        <v>43102</v>
      </c>
      <c r="B265" s="31">
        <v>7.75</v>
      </c>
      <c r="C265" s="31">
        <v>28.75</v>
      </c>
      <c r="D265" s="31">
        <v>7.25</v>
      </c>
      <c r="E265" s="31">
        <v>0.5</v>
      </c>
      <c r="F265" s="31">
        <v>6</v>
      </c>
      <c r="G265" s="31">
        <v>12.75</v>
      </c>
    </row>
    <row r="266" spans="1:7">
      <c r="A266" s="244">
        <v>43103</v>
      </c>
      <c r="B266" s="31">
        <v>7.75</v>
      </c>
      <c r="C266" s="31">
        <v>28.75</v>
      </c>
      <c r="D266" s="31">
        <v>7.25</v>
      </c>
      <c r="E266" s="31">
        <v>0.5</v>
      </c>
      <c r="F266" s="31">
        <v>6</v>
      </c>
      <c r="G266" s="31">
        <v>12.75</v>
      </c>
    </row>
    <row r="267" spans="1:7">
      <c r="A267" s="244">
        <v>43104</v>
      </c>
      <c r="B267" s="31">
        <v>7.75</v>
      </c>
      <c r="C267" s="31">
        <v>28.75</v>
      </c>
      <c r="D267" s="31">
        <v>7.25</v>
      </c>
      <c r="E267" s="31">
        <v>0.5</v>
      </c>
      <c r="F267" s="31">
        <v>6</v>
      </c>
      <c r="G267" s="31">
        <v>12.75</v>
      </c>
    </row>
    <row r="268" spans="1:7">
      <c r="A268" s="244">
        <v>43105</v>
      </c>
      <c r="B268" s="31">
        <v>7.75</v>
      </c>
      <c r="C268" s="31">
        <v>28.75</v>
      </c>
      <c r="D268" s="31">
        <v>7.25</v>
      </c>
      <c r="E268" s="31">
        <v>0.5</v>
      </c>
      <c r="F268" s="31">
        <v>6</v>
      </c>
      <c r="G268" s="31">
        <v>12.75</v>
      </c>
    </row>
    <row r="269" spans="1:7">
      <c r="A269" s="244">
        <v>43108</v>
      </c>
      <c r="B269" s="31">
        <v>7.75</v>
      </c>
      <c r="C269" s="31">
        <v>28.75</v>
      </c>
      <c r="D269" s="31">
        <v>7.25</v>
      </c>
      <c r="E269" s="31">
        <v>0.5</v>
      </c>
      <c r="F269" s="31">
        <v>6</v>
      </c>
      <c r="G269" s="31">
        <v>12.75</v>
      </c>
    </row>
    <row r="270" spans="1:7">
      <c r="A270" s="244">
        <v>43109</v>
      </c>
      <c r="B270" s="31">
        <v>7.75</v>
      </c>
      <c r="C270" s="31">
        <v>28.75</v>
      </c>
      <c r="D270" s="31">
        <v>7.25</v>
      </c>
      <c r="E270" s="31">
        <v>0.5</v>
      </c>
      <c r="F270" s="31">
        <v>6</v>
      </c>
      <c r="G270" s="31">
        <v>12.75</v>
      </c>
    </row>
    <row r="271" spans="1:7">
      <c r="A271" s="244">
        <v>43110</v>
      </c>
      <c r="B271" s="31">
        <v>7.75</v>
      </c>
      <c r="C271" s="31">
        <v>28.75</v>
      </c>
      <c r="D271" s="31">
        <v>7.25</v>
      </c>
      <c r="E271" s="31">
        <v>0.5</v>
      </c>
      <c r="F271" s="31">
        <v>6</v>
      </c>
      <c r="G271" s="31">
        <v>12.75</v>
      </c>
    </row>
    <row r="272" spans="1:7">
      <c r="A272" s="244">
        <v>43111</v>
      </c>
      <c r="B272" s="31">
        <v>7.75</v>
      </c>
      <c r="C272" s="31">
        <v>28</v>
      </c>
      <c r="D272" s="31">
        <v>7.25</v>
      </c>
      <c r="E272" s="31">
        <v>0.5</v>
      </c>
      <c r="F272" s="31">
        <v>6</v>
      </c>
      <c r="G272" s="31">
        <v>12.75</v>
      </c>
    </row>
    <row r="273" spans="1:7">
      <c r="A273" s="244">
        <v>43112</v>
      </c>
      <c r="B273" s="31">
        <v>7.75</v>
      </c>
      <c r="C273" s="31">
        <v>28</v>
      </c>
      <c r="D273" s="31">
        <v>7.25</v>
      </c>
      <c r="E273" s="31">
        <v>0.5</v>
      </c>
      <c r="F273" s="31">
        <v>6</v>
      </c>
      <c r="G273" s="31">
        <v>12.75</v>
      </c>
    </row>
    <row r="274" spans="1:7">
      <c r="A274" s="244">
        <v>43115</v>
      </c>
      <c r="B274" s="31">
        <v>7.75</v>
      </c>
      <c r="C274" s="31">
        <v>28</v>
      </c>
      <c r="D274" s="31">
        <v>7.25</v>
      </c>
      <c r="E274" s="31">
        <v>0.5</v>
      </c>
      <c r="F274" s="31">
        <v>6</v>
      </c>
      <c r="G274" s="31">
        <v>12.75</v>
      </c>
    </row>
    <row r="275" spans="1:7">
      <c r="A275" s="244">
        <v>43116</v>
      </c>
      <c r="B275" s="31">
        <v>7.75</v>
      </c>
      <c r="C275" s="31">
        <v>28</v>
      </c>
      <c r="D275" s="31">
        <v>7.25</v>
      </c>
      <c r="E275" s="31">
        <v>0.5</v>
      </c>
      <c r="F275" s="31">
        <v>6</v>
      </c>
      <c r="G275" s="31">
        <v>12.75</v>
      </c>
    </row>
    <row r="276" spans="1:7">
      <c r="A276" s="244">
        <v>43117</v>
      </c>
      <c r="B276" s="31">
        <v>7.75</v>
      </c>
      <c r="C276" s="31">
        <v>28</v>
      </c>
      <c r="D276" s="31">
        <v>7.25</v>
      </c>
      <c r="E276" s="31">
        <v>0.5</v>
      </c>
      <c r="F276" s="31">
        <v>6</v>
      </c>
      <c r="G276" s="31">
        <v>12.75</v>
      </c>
    </row>
    <row r="277" spans="1:7">
      <c r="A277" s="244">
        <v>43118</v>
      </c>
      <c r="B277" s="31">
        <v>7.75</v>
      </c>
      <c r="C277" s="31">
        <v>28</v>
      </c>
      <c r="D277" s="31">
        <v>7.25</v>
      </c>
      <c r="E277" s="31">
        <v>0.5</v>
      </c>
      <c r="F277" s="31">
        <v>6</v>
      </c>
      <c r="G277" s="31">
        <v>12.75</v>
      </c>
    </row>
    <row r="278" spans="1:7">
      <c r="A278" s="244">
        <v>43119</v>
      </c>
      <c r="B278" s="31">
        <v>7.75</v>
      </c>
      <c r="C278" s="31">
        <v>28</v>
      </c>
      <c r="D278" s="31">
        <v>7.25</v>
      </c>
      <c r="E278" s="31">
        <v>0.5</v>
      </c>
      <c r="F278" s="31">
        <v>6</v>
      </c>
      <c r="G278" s="31">
        <v>12.75</v>
      </c>
    </row>
    <row r="279" spans="1:7">
      <c r="A279" s="244">
        <v>43122</v>
      </c>
      <c r="B279" s="31">
        <v>7.75</v>
      </c>
      <c r="C279" s="31">
        <v>28</v>
      </c>
      <c r="D279" s="31">
        <v>7.25</v>
      </c>
      <c r="E279" s="31">
        <v>0.5</v>
      </c>
      <c r="F279" s="31">
        <v>6</v>
      </c>
      <c r="G279" s="31">
        <v>12.75</v>
      </c>
    </row>
    <row r="280" spans="1:7">
      <c r="A280" s="244">
        <v>43123</v>
      </c>
      <c r="B280" s="31">
        <v>7.75</v>
      </c>
      <c r="C280" s="31">
        <v>27.25</v>
      </c>
      <c r="D280" s="31">
        <v>7.25</v>
      </c>
      <c r="E280" s="31">
        <v>0.5</v>
      </c>
      <c r="F280" s="31">
        <v>6</v>
      </c>
      <c r="G280" s="31">
        <v>12.75</v>
      </c>
    </row>
    <row r="281" spans="1:7">
      <c r="A281" s="244">
        <v>43124</v>
      </c>
      <c r="B281" s="31">
        <v>7.75</v>
      </c>
      <c r="C281" s="31">
        <v>27.25</v>
      </c>
      <c r="D281" s="31">
        <v>7.25</v>
      </c>
      <c r="E281" s="31">
        <v>0.5</v>
      </c>
      <c r="F281" s="31">
        <v>6</v>
      </c>
      <c r="G281" s="31">
        <v>12.75</v>
      </c>
    </row>
    <row r="282" spans="1:7">
      <c r="A282" s="244">
        <v>43125</v>
      </c>
      <c r="B282" s="31">
        <v>7.75</v>
      </c>
      <c r="C282" s="31">
        <v>27.25</v>
      </c>
      <c r="D282" s="31">
        <v>7.25</v>
      </c>
      <c r="E282" s="31">
        <v>0.5</v>
      </c>
      <c r="F282" s="31">
        <v>6</v>
      </c>
      <c r="G282" s="31">
        <v>12.75</v>
      </c>
    </row>
    <row r="283" spans="1:7">
      <c r="A283" s="244">
        <v>43126</v>
      </c>
      <c r="B283" s="31">
        <v>7.75</v>
      </c>
      <c r="C283" s="31">
        <v>27.25</v>
      </c>
      <c r="D283" s="31">
        <v>7.25</v>
      </c>
      <c r="E283" s="31">
        <v>0.5</v>
      </c>
      <c r="F283" s="31">
        <v>6</v>
      </c>
      <c r="G283" s="31">
        <v>12.75</v>
      </c>
    </row>
    <row r="284" spans="1:7">
      <c r="A284" s="244">
        <v>43129</v>
      </c>
      <c r="B284" s="31">
        <v>7.75</v>
      </c>
      <c r="C284" s="31">
        <v>27.25</v>
      </c>
      <c r="D284" s="31">
        <v>7.25</v>
      </c>
      <c r="E284" s="31">
        <v>0.5</v>
      </c>
      <c r="F284" s="31">
        <v>6</v>
      </c>
      <c r="G284" s="31">
        <v>12.75</v>
      </c>
    </row>
    <row r="285" spans="1:7">
      <c r="A285" s="244">
        <v>43130</v>
      </c>
      <c r="B285" s="31">
        <v>7.75</v>
      </c>
      <c r="C285" s="31">
        <v>27.25</v>
      </c>
      <c r="D285" s="31">
        <v>7.25</v>
      </c>
      <c r="E285" s="31">
        <v>0.5</v>
      </c>
      <c r="F285" s="31">
        <v>6</v>
      </c>
      <c r="G285" s="31">
        <v>12.75</v>
      </c>
    </row>
    <row r="286" spans="1:7">
      <c r="A286" s="244">
        <v>43131</v>
      </c>
      <c r="B286" s="31">
        <v>7.75</v>
      </c>
      <c r="C286" s="31">
        <v>27.25</v>
      </c>
      <c r="D286" s="31">
        <v>7.25</v>
      </c>
      <c r="E286" s="31">
        <v>0.5</v>
      </c>
      <c r="F286" s="31">
        <v>6</v>
      </c>
      <c r="G286" s="31">
        <v>12.75</v>
      </c>
    </row>
    <row r="287" spans="1:7">
      <c r="A287" s="244">
        <v>43132</v>
      </c>
      <c r="B287" s="31">
        <v>7.75</v>
      </c>
      <c r="C287" s="31">
        <v>27.25</v>
      </c>
      <c r="D287" s="31">
        <v>7.25</v>
      </c>
      <c r="E287" s="31">
        <v>0.75</v>
      </c>
      <c r="F287" s="31">
        <v>6</v>
      </c>
      <c r="G287" s="31">
        <v>12.75</v>
      </c>
    </row>
    <row r="288" spans="1:7">
      <c r="A288" s="244">
        <v>43133</v>
      </c>
      <c r="B288" s="31">
        <v>7.75</v>
      </c>
      <c r="C288" s="31">
        <v>27.25</v>
      </c>
      <c r="D288" s="31">
        <v>7.25</v>
      </c>
      <c r="E288" s="31">
        <v>0.75</v>
      </c>
      <c r="F288" s="31">
        <v>6</v>
      </c>
      <c r="G288" s="31">
        <v>12.75</v>
      </c>
    </row>
    <row r="289" spans="1:7">
      <c r="A289" s="244">
        <v>43136</v>
      </c>
      <c r="B289" s="31">
        <v>7.75</v>
      </c>
      <c r="C289" s="31">
        <v>27.25</v>
      </c>
      <c r="D289" s="31">
        <v>7.25</v>
      </c>
      <c r="E289" s="31">
        <v>0.75</v>
      </c>
      <c r="F289" s="31">
        <v>6</v>
      </c>
      <c r="G289" s="31">
        <v>12.75</v>
      </c>
    </row>
    <row r="290" spans="1:7">
      <c r="A290" s="244">
        <v>43137</v>
      </c>
      <c r="B290" s="31">
        <v>7.75</v>
      </c>
      <c r="C290" s="31">
        <v>27.25</v>
      </c>
      <c r="D290" s="31">
        <v>7.25</v>
      </c>
      <c r="E290" s="31">
        <v>0.75</v>
      </c>
      <c r="F290" s="31">
        <v>6</v>
      </c>
      <c r="G290" s="31">
        <v>12.75</v>
      </c>
    </row>
    <row r="291" spans="1:7">
      <c r="A291" s="244">
        <v>43138</v>
      </c>
      <c r="B291" s="31">
        <v>7.75</v>
      </c>
      <c r="C291" s="31">
        <v>27.25</v>
      </c>
      <c r="D291" s="31">
        <v>7.25</v>
      </c>
      <c r="E291" s="31">
        <v>0.75</v>
      </c>
      <c r="F291" s="31">
        <v>6</v>
      </c>
      <c r="G291" s="31">
        <v>12.75</v>
      </c>
    </row>
    <row r="292" spans="1:7">
      <c r="A292" s="244">
        <v>43139</v>
      </c>
      <c r="B292" s="31">
        <v>7.75</v>
      </c>
      <c r="C292" s="31">
        <v>27.25</v>
      </c>
      <c r="D292" s="31">
        <v>7.25</v>
      </c>
      <c r="E292" s="31">
        <v>0.75</v>
      </c>
      <c r="F292" s="31">
        <v>6</v>
      </c>
      <c r="G292" s="31">
        <v>12.75</v>
      </c>
    </row>
    <row r="293" spans="1:7">
      <c r="A293" s="244">
        <v>43140</v>
      </c>
      <c r="B293" s="31">
        <v>7.75</v>
      </c>
      <c r="C293" s="31">
        <v>27.25</v>
      </c>
      <c r="D293" s="31">
        <v>7.25</v>
      </c>
      <c r="E293" s="31">
        <v>0.75</v>
      </c>
      <c r="F293" s="31">
        <v>6</v>
      </c>
      <c r="G293" s="31">
        <v>12.75</v>
      </c>
    </row>
    <row r="294" spans="1:7">
      <c r="A294" s="244">
        <v>43143</v>
      </c>
      <c r="B294" s="31">
        <v>7.5</v>
      </c>
      <c r="C294" s="31">
        <v>27.25</v>
      </c>
      <c r="D294" s="31">
        <v>7.25</v>
      </c>
      <c r="E294" s="31">
        <v>0.75</v>
      </c>
      <c r="F294" s="31">
        <v>6</v>
      </c>
      <c r="G294" s="31">
        <v>12.75</v>
      </c>
    </row>
    <row r="295" spans="1:7">
      <c r="A295" s="244">
        <v>43144</v>
      </c>
      <c r="B295" s="31">
        <v>7.5</v>
      </c>
      <c r="C295" s="31">
        <v>27.25</v>
      </c>
      <c r="D295" s="31">
        <v>7.25</v>
      </c>
      <c r="E295" s="31">
        <v>0.75</v>
      </c>
      <c r="F295" s="31">
        <v>6</v>
      </c>
      <c r="G295" s="31">
        <v>12.75</v>
      </c>
    </row>
    <row r="296" spans="1:7">
      <c r="A296" s="244">
        <v>43145</v>
      </c>
      <c r="B296" s="31">
        <v>7.5</v>
      </c>
      <c r="C296" s="31">
        <v>27.25</v>
      </c>
      <c r="D296" s="31">
        <v>7.25</v>
      </c>
      <c r="E296" s="31">
        <v>0.75</v>
      </c>
      <c r="F296" s="31">
        <v>6</v>
      </c>
      <c r="G296" s="31">
        <v>12.75</v>
      </c>
    </row>
    <row r="297" spans="1:7">
      <c r="A297" s="244">
        <v>43146</v>
      </c>
      <c r="B297" s="31">
        <v>7.5</v>
      </c>
      <c r="C297" s="31">
        <v>27.25</v>
      </c>
      <c r="D297" s="31">
        <v>7.25</v>
      </c>
      <c r="E297" s="31">
        <v>0.75</v>
      </c>
      <c r="F297" s="31">
        <v>6</v>
      </c>
      <c r="G297" s="31">
        <v>12.75</v>
      </c>
    </row>
    <row r="298" spans="1:7">
      <c r="A298" s="244">
        <v>43147</v>
      </c>
      <c r="B298" s="31">
        <v>7.5</v>
      </c>
      <c r="C298" s="31">
        <v>27.25</v>
      </c>
      <c r="D298" s="31">
        <v>7.25</v>
      </c>
      <c r="E298" s="31">
        <v>0.75</v>
      </c>
      <c r="F298" s="31">
        <v>6</v>
      </c>
      <c r="G298" s="31">
        <v>12.75</v>
      </c>
    </row>
    <row r="299" spans="1:7">
      <c r="A299" s="244">
        <v>43150</v>
      </c>
      <c r="B299" s="31">
        <v>7.5</v>
      </c>
      <c r="C299" s="31">
        <v>27.25</v>
      </c>
      <c r="D299" s="31">
        <v>7.25</v>
      </c>
      <c r="E299" s="31">
        <v>0.75</v>
      </c>
      <c r="F299" s="31">
        <v>6</v>
      </c>
      <c r="G299" s="31">
        <v>12.75</v>
      </c>
    </row>
    <row r="300" spans="1:7">
      <c r="A300" s="244">
        <v>43151</v>
      </c>
      <c r="B300" s="31">
        <v>7.5</v>
      </c>
      <c r="C300" s="31">
        <v>27.25</v>
      </c>
      <c r="D300" s="31">
        <v>7.25</v>
      </c>
      <c r="E300" s="31">
        <v>0.75</v>
      </c>
      <c r="F300" s="31">
        <v>6</v>
      </c>
      <c r="G300" s="31">
        <v>12.75</v>
      </c>
    </row>
    <row r="301" spans="1:7">
      <c r="A301" s="244">
        <v>43152</v>
      </c>
      <c r="B301" s="31">
        <v>7.5</v>
      </c>
      <c r="C301" s="31">
        <v>27.25</v>
      </c>
      <c r="D301" s="31">
        <v>7.25</v>
      </c>
      <c r="E301" s="31">
        <v>0.75</v>
      </c>
      <c r="F301" s="31">
        <v>6</v>
      </c>
      <c r="G301" s="31">
        <v>12.75</v>
      </c>
    </row>
    <row r="302" spans="1:7">
      <c r="A302" s="244">
        <v>43153</v>
      </c>
      <c r="B302" s="31">
        <v>7.5</v>
      </c>
      <c r="C302" s="31">
        <v>27.25</v>
      </c>
      <c r="D302" s="31">
        <v>7.25</v>
      </c>
      <c r="E302" s="31">
        <v>0.75</v>
      </c>
      <c r="F302" s="31">
        <v>6</v>
      </c>
      <c r="G302" s="31">
        <v>12.75</v>
      </c>
    </row>
    <row r="303" spans="1:7">
      <c r="A303" s="244">
        <v>43154</v>
      </c>
      <c r="B303" s="31">
        <v>7.5</v>
      </c>
      <c r="C303" s="31">
        <v>27.25</v>
      </c>
      <c r="D303" s="31">
        <v>7.25</v>
      </c>
      <c r="E303" s="31">
        <v>0.75</v>
      </c>
      <c r="F303" s="31">
        <v>6</v>
      </c>
      <c r="G303" s="31">
        <v>12.75</v>
      </c>
    </row>
    <row r="304" spans="1:7">
      <c r="A304" s="244">
        <v>43157</v>
      </c>
      <c r="B304" s="31">
        <v>7.5</v>
      </c>
      <c r="C304" s="31">
        <v>27.25</v>
      </c>
      <c r="D304" s="31">
        <v>7.25</v>
      </c>
      <c r="E304" s="31">
        <v>0.75</v>
      </c>
      <c r="F304" s="31">
        <v>6</v>
      </c>
      <c r="G304" s="31">
        <v>12.75</v>
      </c>
    </row>
    <row r="305" spans="1:7">
      <c r="A305" s="244">
        <v>43158</v>
      </c>
      <c r="B305" s="31">
        <v>7.5</v>
      </c>
      <c r="C305" s="31">
        <v>27.25</v>
      </c>
      <c r="D305" s="31">
        <v>7.25</v>
      </c>
      <c r="E305" s="31">
        <v>0.75</v>
      </c>
      <c r="F305" s="31">
        <v>6</v>
      </c>
      <c r="G305" s="31">
        <v>12.75</v>
      </c>
    </row>
    <row r="306" spans="1:7">
      <c r="A306" s="244">
        <v>43159</v>
      </c>
      <c r="B306" s="31">
        <v>7.5</v>
      </c>
      <c r="C306" s="31">
        <v>27.25</v>
      </c>
      <c r="D306" s="31">
        <v>7.25</v>
      </c>
      <c r="E306" s="31">
        <v>0.75</v>
      </c>
      <c r="F306" s="31">
        <v>6</v>
      </c>
      <c r="G306" s="31">
        <v>12.75</v>
      </c>
    </row>
    <row r="307" spans="1:7">
      <c r="A307" s="244">
        <v>43160</v>
      </c>
      <c r="B307" s="31">
        <v>7.5</v>
      </c>
      <c r="C307" s="31">
        <v>27.25</v>
      </c>
      <c r="D307" s="31">
        <v>7.25</v>
      </c>
      <c r="E307" s="31">
        <v>0.75</v>
      </c>
      <c r="F307" s="31">
        <v>6</v>
      </c>
      <c r="G307" s="31">
        <v>12.75</v>
      </c>
    </row>
    <row r="308" spans="1:7">
      <c r="A308" s="244">
        <v>43161</v>
      </c>
      <c r="B308" s="31">
        <v>7.5</v>
      </c>
      <c r="C308" s="31">
        <v>27.25</v>
      </c>
      <c r="D308" s="31">
        <v>7.25</v>
      </c>
      <c r="E308" s="31">
        <v>0.75</v>
      </c>
      <c r="F308" s="31">
        <v>6</v>
      </c>
      <c r="G308" s="31">
        <v>12.75</v>
      </c>
    </row>
    <row r="309" spans="1:7">
      <c r="A309" s="244">
        <v>43164</v>
      </c>
      <c r="B309" s="31">
        <v>7.5</v>
      </c>
      <c r="C309" s="31">
        <v>27.25</v>
      </c>
      <c r="D309" s="31">
        <v>7.25</v>
      </c>
      <c r="E309" s="31">
        <v>0.75</v>
      </c>
      <c r="F309" s="31">
        <v>6</v>
      </c>
      <c r="G309" s="31">
        <v>12.75</v>
      </c>
    </row>
    <row r="310" spans="1:7">
      <c r="A310" s="244">
        <v>43165</v>
      </c>
      <c r="B310" s="31">
        <v>7.5</v>
      </c>
      <c r="C310" s="31">
        <v>27.25</v>
      </c>
      <c r="D310" s="31">
        <v>7.25</v>
      </c>
      <c r="E310" s="31">
        <v>0.75</v>
      </c>
      <c r="F310" s="31">
        <v>6</v>
      </c>
      <c r="G310" s="31">
        <v>12.75</v>
      </c>
    </row>
    <row r="311" spans="1:7">
      <c r="A311" s="244">
        <v>43166</v>
      </c>
      <c r="B311" s="31">
        <v>7.5</v>
      </c>
      <c r="C311" s="31">
        <v>27.25</v>
      </c>
      <c r="D311" s="31">
        <v>7.25</v>
      </c>
      <c r="E311" s="31">
        <v>0.75</v>
      </c>
      <c r="F311" s="31">
        <v>6</v>
      </c>
      <c r="G311" s="31">
        <v>12.75</v>
      </c>
    </row>
    <row r="312" spans="1:7">
      <c r="A312" s="244">
        <v>43167</v>
      </c>
      <c r="B312" s="31">
        <v>7.5</v>
      </c>
      <c r="C312" s="31">
        <v>27.25</v>
      </c>
      <c r="D312" s="31">
        <v>7.25</v>
      </c>
      <c r="E312" s="31">
        <v>0.75</v>
      </c>
      <c r="F312" s="31">
        <v>6</v>
      </c>
      <c r="G312" s="31">
        <v>12.75</v>
      </c>
    </row>
    <row r="313" spans="1:7">
      <c r="A313" s="244">
        <v>43168</v>
      </c>
      <c r="B313" s="31">
        <v>7.5</v>
      </c>
      <c r="C313" s="31">
        <v>27.25</v>
      </c>
      <c r="D313" s="31">
        <v>7.25</v>
      </c>
      <c r="E313" s="31">
        <v>0.75</v>
      </c>
      <c r="F313" s="31">
        <v>6</v>
      </c>
      <c r="G313" s="31">
        <v>12.75</v>
      </c>
    </row>
    <row r="314" spans="1:7">
      <c r="A314" s="244">
        <v>43171</v>
      </c>
      <c r="B314" s="31">
        <v>7.5</v>
      </c>
      <c r="C314" s="31">
        <v>27.25</v>
      </c>
      <c r="D314" s="31">
        <v>7.25</v>
      </c>
      <c r="E314" s="31">
        <v>0.75</v>
      </c>
      <c r="F314" s="31">
        <v>6</v>
      </c>
      <c r="G314" s="31">
        <v>12.75</v>
      </c>
    </row>
    <row r="315" spans="1:7">
      <c r="A315" s="244">
        <v>43172</v>
      </c>
      <c r="B315" s="31">
        <v>7.5</v>
      </c>
      <c r="C315" s="31">
        <v>27.25</v>
      </c>
      <c r="D315" s="31">
        <v>7.25</v>
      </c>
      <c r="E315" s="31">
        <v>0.75</v>
      </c>
      <c r="F315" s="31">
        <v>6</v>
      </c>
      <c r="G315" s="31">
        <v>12.75</v>
      </c>
    </row>
    <row r="316" spans="1:7">
      <c r="A316" s="244">
        <v>43173</v>
      </c>
      <c r="B316" s="31">
        <v>7.5</v>
      </c>
      <c r="C316" s="31">
        <v>27.25</v>
      </c>
      <c r="D316" s="31">
        <v>7.25</v>
      </c>
      <c r="E316" s="31">
        <v>0.75</v>
      </c>
      <c r="F316" s="31">
        <v>6</v>
      </c>
      <c r="G316" s="31">
        <v>12.75</v>
      </c>
    </row>
    <row r="317" spans="1:7">
      <c r="A317" s="244">
        <v>43174</v>
      </c>
      <c r="B317" s="31">
        <v>7.5</v>
      </c>
      <c r="C317" s="31">
        <v>27.25</v>
      </c>
      <c r="D317" s="31">
        <v>7.25</v>
      </c>
      <c r="E317" s="31">
        <v>0.75</v>
      </c>
      <c r="F317" s="31">
        <v>6</v>
      </c>
      <c r="G317" s="31">
        <v>12.75</v>
      </c>
    </row>
    <row r="318" spans="1:7">
      <c r="A318" s="244">
        <v>43175</v>
      </c>
      <c r="B318" s="31">
        <v>7.5</v>
      </c>
      <c r="C318" s="31">
        <v>27.25</v>
      </c>
      <c r="D318" s="31">
        <v>7.25</v>
      </c>
      <c r="E318" s="31">
        <v>0.75</v>
      </c>
      <c r="F318" s="31">
        <v>6</v>
      </c>
      <c r="G318" s="31">
        <v>12.75</v>
      </c>
    </row>
    <row r="319" spans="1:7">
      <c r="A319" s="244">
        <v>43178</v>
      </c>
      <c r="B319" s="31">
        <v>7.5</v>
      </c>
      <c r="C319" s="31">
        <v>27.25</v>
      </c>
      <c r="D319" s="31">
        <v>7.25</v>
      </c>
      <c r="E319" s="31">
        <v>0.75</v>
      </c>
      <c r="F319" s="31">
        <v>6</v>
      </c>
      <c r="G319" s="31">
        <v>12.75</v>
      </c>
    </row>
    <row r="320" spans="1:7">
      <c r="A320" s="244">
        <v>43179</v>
      </c>
      <c r="B320" s="31">
        <v>7.5</v>
      </c>
      <c r="C320" s="31">
        <v>27.25</v>
      </c>
      <c r="D320" s="31">
        <v>7.25</v>
      </c>
      <c r="E320" s="31">
        <v>0.75</v>
      </c>
      <c r="F320" s="31">
        <v>6</v>
      </c>
      <c r="G320" s="31">
        <v>12.75</v>
      </c>
    </row>
    <row r="321" spans="1:7">
      <c r="A321" s="244">
        <v>43180</v>
      </c>
      <c r="B321" s="31">
        <v>7.5</v>
      </c>
      <c r="C321" s="31">
        <v>27.25</v>
      </c>
      <c r="D321" s="31">
        <v>7.25</v>
      </c>
      <c r="E321" s="31">
        <v>0.75</v>
      </c>
      <c r="F321" s="31">
        <v>6</v>
      </c>
      <c r="G321" s="31">
        <v>12.75</v>
      </c>
    </row>
    <row r="322" spans="1:7">
      <c r="A322" s="244">
        <v>43181</v>
      </c>
      <c r="B322" s="31">
        <v>7.5</v>
      </c>
      <c r="C322" s="31">
        <v>27.25</v>
      </c>
      <c r="D322" s="31">
        <v>7.25</v>
      </c>
      <c r="E322" s="31">
        <v>0.75</v>
      </c>
      <c r="F322" s="31">
        <v>6</v>
      </c>
      <c r="G322" s="31">
        <v>12.75</v>
      </c>
    </row>
    <row r="323" spans="1:7">
      <c r="A323" s="244">
        <v>43182</v>
      </c>
      <c r="B323" s="31">
        <v>7.25</v>
      </c>
      <c r="C323" s="31">
        <v>27.25</v>
      </c>
      <c r="D323" s="31">
        <v>7.25</v>
      </c>
      <c r="E323" s="31">
        <v>0.75</v>
      </c>
      <c r="F323" s="31">
        <v>6</v>
      </c>
      <c r="G323" s="31">
        <v>12.75</v>
      </c>
    </row>
    <row r="324" spans="1:7">
      <c r="A324" s="244">
        <v>43185</v>
      </c>
      <c r="B324" s="31">
        <v>7.25</v>
      </c>
      <c r="C324" s="31">
        <v>27.25</v>
      </c>
      <c r="D324" s="31">
        <v>7.25</v>
      </c>
      <c r="E324" s="31">
        <v>0.75</v>
      </c>
      <c r="F324" s="31">
        <v>6</v>
      </c>
      <c r="G324" s="31">
        <v>12.75</v>
      </c>
    </row>
    <row r="325" spans="1:7">
      <c r="A325" s="244">
        <v>43186</v>
      </c>
      <c r="B325" s="31">
        <v>7.25</v>
      </c>
      <c r="C325" s="31">
        <v>27.25</v>
      </c>
      <c r="D325" s="31">
        <v>7.25</v>
      </c>
      <c r="E325" s="31">
        <v>0.75</v>
      </c>
      <c r="F325" s="31">
        <v>6</v>
      </c>
      <c r="G325" s="31">
        <v>12.75</v>
      </c>
    </row>
    <row r="326" spans="1:7">
      <c r="A326" s="244">
        <v>43187</v>
      </c>
      <c r="B326" s="31">
        <v>7.25</v>
      </c>
      <c r="C326" s="31">
        <v>27.25</v>
      </c>
      <c r="D326" s="31">
        <v>7.25</v>
      </c>
      <c r="E326" s="31">
        <v>0.75</v>
      </c>
      <c r="F326" s="31">
        <v>6</v>
      </c>
      <c r="G326" s="31">
        <v>12.75</v>
      </c>
    </row>
    <row r="327" spans="1:7">
      <c r="A327" s="244">
        <v>43188</v>
      </c>
      <c r="B327" s="31">
        <v>7.25</v>
      </c>
      <c r="C327" s="31">
        <v>27.25</v>
      </c>
      <c r="D327" s="31">
        <v>7.25</v>
      </c>
      <c r="E327" s="31">
        <v>0.75</v>
      </c>
      <c r="F327" s="31">
        <v>6</v>
      </c>
      <c r="G327" s="31">
        <v>12.75</v>
      </c>
    </row>
    <row r="328" spans="1:7">
      <c r="A328" s="244">
        <v>43189</v>
      </c>
      <c r="B328" s="31">
        <v>7.25</v>
      </c>
      <c r="C328" s="31">
        <v>27.25</v>
      </c>
      <c r="D328" s="31">
        <v>7.25</v>
      </c>
      <c r="E328" s="31">
        <v>0.75</v>
      </c>
      <c r="F328" s="31">
        <v>6</v>
      </c>
      <c r="G328" s="31">
        <v>12.75</v>
      </c>
    </row>
    <row r="329" spans="1:7">
      <c r="A329" s="244">
        <v>43192</v>
      </c>
      <c r="B329" s="31">
        <v>7.25</v>
      </c>
      <c r="C329" s="31">
        <v>27.25</v>
      </c>
      <c r="D329" s="31">
        <v>7.25</v>
      </c>
      <c r="E329" s="31">
        <v>0.75</v>
      </c>
      <c r="F329" s="31">
        <v>6</v>
      </c>
      <c r="G329" s="31">
        <v>12.75</v>
      </c>
    </row>
    <row r="330" spans="1:7">
      <c r="A330" s="244">
        <v>43193</v>
      </c>
      <c r="B330" s="31">
        <v>7.25</v>
      </c>
      <c r="C330" s="31">
        <v>27.25</v>
      </c>
      <c r="D330" s="31">
        <v>7.25</v>
      </c>
      <c r="E330" s="31">
        <v>0.75</v>
      </c>
      <c r="F330" s="31">
        <v>6</v>
      </c>
      <c r="G330" s="31">
        <v>12.75</v>
      </c>
    </row>
    <row r="331" spans="1:7">
      <c r="A331" s="244">
        <v>43194</v>
      </c>
      <c r="B331" s="31">
        <v>7.25</v>
      </c>
      <c r="C331" s="31">
        <v>27.25</v>
      </c>
      <c r="D331" s="31">
        <v>7.25</v>
      </c>
      <c r="E331" s="31">
        <v>0.75</v>
      </c>
      <c r="F331" s="31">
        <v>6</v>
      </c>
      <c r="G331" s="31">
        <v>12.75</v>
      </c>
    </row>
    <row r="332" spans="1:7">
      <c r="A332" s="244">
        <v>43195</v>
      </c>
      <c r="B332" s="31">
        <v>7.25</v>
      </c>
      <c r="C332" s="31">
        <v>27.25</v>
      </c>
      <c r="D332" s="31">
        <v>7.25</v>
      </c>
      <c r="E332" s="31">
        <v>0.75</v>
      </c>
      <c r="F332" s="31">
        <v>6</v>
      </c>
      <c r="G332" s="31">
        <v>12.75</v>
      </c>
    </row>
    <row r="333" spans="1:7">
      <c r="A333" s="244">
        <v>43196</v>
      </c>
      <c r="B333" s="31">
        <v>7.25</v>
      </c>
      <c r="C333" s="31">
        <v>27.25</v>
      </c>
      <c r="D333" s="31">
        <v>7.25</v>
      </c>
      <c r="E333" s="31">
        <v>0.75</v>
      </c>
      <c r="F333" s="31">
        <v>6</v>
      </c>
      <c r="G333" s="31">
        <v>12.75</v>
      </c>
    </row>
    <row r="334" spans="1:7">
      <c r="A334" s="244">
        <v>43197</v>
      </c>
      <c r="B334" s="31">
        <v>7.25</v>
      </c>
      <c r="C334" s="31">
        <v>27.25</v>
      </c>
      <c r="D334" s="31">
        <v>7.25</v>
      </c>
      <c r="E334" s="31">
        <v>0.75</v>
      </c>
      <c r="F334" s="31">
        <v>6</v>
      </c>
      <c r="G334" s="31">
        <v>12.75</v>
      </c>
    </row>
    <row r="335" spans="1:7">
      <c r="A335" s="244">
        <v>43198</v>
      </c>
      <c r="B335" s="31">
        <v>7.25</v>
      </c>
      <c r="C335" s="31">
        <v>27.25</v>
      </c>
      <c r="D335" s="31">
        <v>7.25</v>
      </c>
      <c r="E335" s="31">
        <v>0.75</v>
      </c>
      <c r="F335" s="31">
        <v>6</v>
      </c>
      <c r="G335" s="31">
        <v>12.75</v>
      </c>
    </row>
    <row r="336" spans="1:7">
      <c r="A336" s="244">
        <v>43199</v>
      </c>
      <c r="B336" s="31">
        <v>7.25</v>
      </c>
      <c r="C336" s="31">
        <v>27.25</v>
      </c>
      <c r="D336" s="31">
        <v>7.25</v>
      </c>
      <c r="E336" s="31">
        <v>0.75</v>
      </c>
      <c r="F336" s="31">
        <v>6</v>
      </c>
      <c r="G336" s="31">
        <v>12.75</v>
      </c>
    </row>
    <row r="337" spans="1:7">
      <c r="A337" s="244">
        <v>43200</v>
      </c>
      <c r="B337" s="31">
        <v>7.25</v>
      </c>
      <c r="C337" s="31">
        <v>27.25</v>
      </c>
      <c r="D337" s="31">
        <v>7.25</v>
      </c>
      <c r="E337" s="31">
        <v>0.75</v>
      </c>
      <c r="F337" s="31">
        <v>6</v>
      </c>
      <c r="G337" s="31">
        <v>12.75</v>
      </c>
    </row>
    <row r="338" spans="1:7">
      <c r="A338" s="244">
        <v>43201</v>
      </c>
      <c r="B338" s="31">
        <v>7.25</v>
      </c>
      <c r="C338" s="31">
        <v>27.25</v>
      </c>
      <c r="D338" s="31">
        <v>7.25</v>
      </c>
      <c r="E338" s="31">
        <v>0.75</v>
      </c>
      <c r="F338" s="31">
        <v>6</v>
      </c>
      <c r="G338" s="31">
        <v>12.75</v>
      </c>
    </row>
    <row r="339" spans="1:7">
      <c r="A339" s="244">
        <v>43202</v>
      </c>
      <c r="B339" s="31">
        <v>7.25</v>
      </c>
      <c r="C339" s="31">
        <v>27.25</v>
      </c>
      <c r="D339" s="31">
        <v>7.25</v>
      </c>
      <c r="E339" s="31">
        <v>0.75</v>
      </c>
      <c r="F339" s="31">
        <v>6</v>
      </c>
      <c r="G339" s="31">
        <v>12.75</v>
      </c>
    </row>
    <row r="340" spans="1:7">
      <c r="A340" s="244">
        <v>43203</v>
      </c>
      <c r="B340" s="31">
        <v>7.25</v>
      </c>
      <c r="C340" s="31">
        <v>27.25</v>
      </c>
      <c r="D340" s="31">
        <v>7.25</v>
      </c>
      <c r="E340" s="31">
        <v>0.75</v>
      </c>
      <c r="F340" s="31">
        <v>6</v>
      </c>
      <c r="G340" s="31">
        <v>12.75</v>
      </c>
    </row>
    <row r="341" spans="1:7">
      <c r="A341" s="244">
        <v>43204</v>
      </c>
      <c r="B341" s="31">
        <v>7.25</v>
      </c>
      <c r="C341" s="31">
        <v>27.25</v>
      </c>
      <c r="D341" s="31">
        <v>7.25</v>
      </c>
      <c r="E341" s="31">
        <v>0.75</v>
      </c>
      <c r="F341" s="31">
        <v>6</v>
      </c>
      <c r="G341" s="31">
        <v>12.75</v>
      </c>
    </row>
    <row r="342" spans="1:7">
      <c r="A342" s="244">
        <v>43205</v>
      </c>
      <c r="B342" s="31">
        <v>7.25</v>
      </c>
      <c r="C342" s="31">
        <v>27.25</v>
      </c>
      <c r="D342" s="31">
        <v>7.25</v>
      </c>
      <c r="E342" s="31">
        <v>0.75</v>
      </c>
      <c r="F342" s="31">
        <v>6</v>
      </c>
      <c r="G342" s="31">
        <v>12.75</v>
      </c>
    </row>
    <row r="343" spans="1:7">
      <c r="A343" s="244">
        <v>43206</v>
      </c>
      <c r="B343" s="31">
        <v>7.25</v>
      </c>
      <c r="C343" s="31">
        <v>27.25</v>
      </c>
      <c r="D343" s="31">
        <v>7.25</v>
      </c>
      <c r="E343" s="31">
        <v>0.75</v>
      </c>
      <c r="F343" s="31">
        <v>6</v>
      </c>
      <c r="G343" s="31">
        <v>12.75</v>
      </c>
    </row>
    <row r="344" spans="1:7">
      <c r="A344" s="244">
        <v>43207</v>
      </c>
      <c r="B344" s="31">
        <v>7.25</v>
      </c>
      <c r="C344" s="31">
        <v>27.25</v>
      </c>
      <c r="D344" s="31">
        <v>7.25</v>
      </c>
      <c r="E344" s="31">
        <v>0.75</v>
      </c>
      <c r="F344" s="31">
        <v>6</v>
      </c>
      <c r="G344" s="31">
        <v>12.75</v>
      </c>
    </row>
    <row r="345" spans="1:7">
      <c r="A345" s="244">
        <v>43208</v>
      </c>
      <c r="B345" s="31">
        <v>7.25</v>
      </c>
      <c r="C345" s="31">
        <v>27.25</v>
      </c>
      <c r="D345" s="31">
        <v>7.25</v>
      </c>
      <c r="E345" s="31">
        <v>0.75</v>
      </c>
      <c r="F345" s="31">
        <v>6</v>
      </c>
      <c r="G345" s="31">
        <v>12.75</v>
      </c>
    </row>
    <row r="346" spans="1:7">
      <c r="A346" s="244">
        <v>43209</v>
      </c>
      <c r="B346" s="31">
        <v>7.25</v>
      </c>
      <c r="C346" s="31">
        <v>27.25</v>
      </c>
      <c r="D346" s="31">
        <v>7.25</v>
      </c>
      <c r="E346" s="31">
        <v>0.75</v>
      </c>
      <c r="F346" s="31">
        <v>6</v>
      </c>
      <c r="G346" s="31">
        <v>12.75</v>
      </c>
    </row>
    <row r="347" spans="1:7">
      <c r="A347" s="244">
        <v>43210</v>
      </c>
      <c r="B347" s="31">
        <v>7.25</v>
      </c>
      <c r="C347" s="31">
        <v>27.25</v>
      </c>
      <c r="D347" s="31">
        <v>7.25</v>
      </c>
      <c r="E347" s="31">
        <v>0.75</v>
      </c>
      <c r="F347" s="31">
        <v>6</v>
      </c>
      <c r="G347" s="31">
        <v>12.75</v>
      </c>
    </row>
    <row r="348" spans="1:7">
      <c r="A348" s="244">
        <v>43211</v>
      </c>
      <c r="B348" s="31">
        <v>7.25</v>
      </c>
      <c r="C348" s="31">
        <v>27.25</v>
      </c>
      <c r="D348" s="31">
        <v>7.25</v>
      </c>
      <c r="E348" s="31">
        <v>0.75</v>
      </c>
      <c r="F348" s="31">
        <v>6</v>
      </c>
      <c r="G348" s="31">
        <v>12.75</v>
      </c>
    </row>
    <row r="349" spans="1:7">
      <c r="A349" s="244">
        <v>43212</v>
      </c>
      <c r="B349" s="31">
        <v>7.25</v>
      </c>
      <c r="C349" s="31">
        <v>27.25</v>
      </c>
      <c r="D349" s="31">
        <v>7.25</v>
      </c>
      <c r="E349" s="31">
        <v>0.75</v>
      </c>
      <c r="F349" s="31">
        <v>6</v>
      </c>
      <c r="G349" s="31">
        <v>12.75</v>
      </c>
    </row>
    <row r="350" spans="1:7">
      <c r="A350" s="244">
        <v>43213</v>
      </c>
      <c r="B350" s="31">
        <v>7.25</v>
      </c>
      <c r="C350" s="31">
        <v>27.25</v>
      </c>
      <c r="D350" s="31">
        <v>7.25</v>
      </c>
      <c r="E350" s="31">
        <v>0.75</v>
      </c>
      <c r="F350" s="31">
        <v>6</v>
      </c>
      <c r="G350" s="31">
        <v>12.75</v>
      </c>
    </row>
    <row r="351" spans="1:7">
      <c r="A351" s="244">
        <v>43214</v>
      </c>
      <c r="B351" s="31">
        <v>7.25</v>
      </c>
      <c r="C351" s="31">
        <v>27.25</v>
      </c>
      <c r="D351" s="31">
        <v>7.25</v>
      </c>
      <c r="E351" s="31">
        <v>0.75</v>
      </c>
      <c r="F351" s="31">
        <v>6</v>
      </c>
      <c r="G351" s="31">
        <v>12.75</v>
      </c>
    </row>
    <row r="352" spans="1:7">
      <c r="A352" s="244">
        <v>43215</v>
      </c>
      <c r="B352" s="31">
        <v>7.25</v>
      </c>
      <c r="C352" s="31">
        <v>27.25</v>
      </c>
      <c r="D352" s="31">
        <v>7.25</v>
      </c>
      <c r="E352" s="31">
        <v>0.75</v>
      </c>
      <c r="F352" s="31">
        <v>6</v>
      </c>
      <c r="G352" s="31">
        <v>12.75</v>
      </c>
    </row>
    <row r="353" spans="1:7">
      <c r="A353" s="244">
        <v>43216</v>
      </c>
      <c r="B353" s="31">
        <v>7.25</v>
      </c>
      <c r="C353" s="31">
        <v>27.25</v>
      </c>
      <c r="D353" s="31">
        <v>7.25</v>
      </c>
      <c r="E353" s="31">
        <v>0.75</v>
      </c>
      <c r="F353" s="31">
        <v>6</v>
      </c>
      <c r="G353" s="31">
        <v>13.5</v>
      </c>
    </row>
    <row r="354" spans="1:7">
      <c r="A354" s="244">
        <v>43217</v>
      </c>
      <c r="B354" s="31">
        <v>7.25</v>
      </c>
      <c r="C354" s="31">
        <v>30.25</v>
      </c>
      <c r="D354" s="31">
        <v>7.25</v>
      </c>
      <c r="E354" s="31">
        <v>0.75</v>
      </c>
      <c r="F354" s="31">
        <v>6</v>
      </c>
      <c r="G354" s="31">
        <v>13.5</v>
      </c>
    </row>
    <row r="355" spans="1:7">
      <c r="A355" s="244">
        <v>43218</v>
      </c>
      <c r="B355" s="31">
        <v>7.25</v>
      </c>
      <c r="C355" s="31">
        <v>30.25</v>
      </c>
      <c r="D355" s="31">
        <v>7.25</v>
      </c>
      <c r="E355" s="31">
        <v>0.75</v>
      </c>
      <c r="F355" s="31">
        <v>6</v>
      </c>
      <c r="G355" s="31">
        <v>13.5</v>
      </c>
    </row>
    <row r="356" spans="1:7">
      <c r="A356" s="244">
        <v>43219</v>
      </c>
      <c r="B356" s="31">
        <v>7.25</v>
      </c>
      <c r="C356" s="31">
        <v>30.25</v>
      </c>
      <c r="D356" s="31">
        <v>7.25</v>
      </c>
      <c r="E356" s="31">
        <v>0.75</v>
      </c>
      <c r="F356" s="31">
        <v>6</v>
      </c>
      <c r="G356" s="31">
        <v>13.5</v>
      </c>
    </row>
    <row r="357" spans="1:7">
      <c r="A357" s="244">
        <v>43220</v>
      </c>
      <c r="B357" s="31">
        <v>7.25</v>
      </c>
      <c r="C357" s="31">
        <v>30.25</v>
      </c>
      <c r="D357" s="31">
        <v>7.25</v>
      </c>
      <c r="E357" s="31">
        <v>0.75</v>
      </c>
      <c r="F357" s="31">
        <v>6</v>
      </c>
      <c r="G357" s="31">
        <v>13.5</v>
      </c>
    </row>
    <row r="358" spans="1:7">
      <c r="A358" s="244">
        <v>43221</v>
      </c>
      <c r="B358" s="31">
        <v>7.25</v>
      </c>
      <c r="C358" s="31">
        <v>30.25</v>
      </c>
      <c r="D358" s="31">
        <v>7.25</v>
      </c>
      <c r="E358" s="31">
        <v>0.75</v>
      </c>
      <c r="F358" s="31">
        <v>6</v>
      </c>
      <c r="G358" s="31">
        <v>13.5</v>
      </c>
    </row>
    <row r="359" spans="1:7">
      <c r="A359" s="244">
        <v>43222</v>
      </c>
      <c r="B359" s="31">
        <v>7.25</v>
      </c>
      <c r="C359" s="31">
        <v>30.25</v>
      </c>
      <c r="D359" s="31">
        <v>7.25</v>
      </c>
      <c r="E359" s="31">
        <v>0.75</v>
      </c>
      <c r="F359" s="31">
        <v>6</v>
      </c>
      <c r="G359" s="31">
        <v>13.5</v>
      </c>
    </row>
    <row r="360" spans="1:7">
      <c r="A360" s="244">
        <v>43223</v>
      </c>
      <c r="B360" s="31">
        <v>7.25</v>
      </c>
      <c r="C360" s="31">
        <v>33.25</v>
      </c>
      <c r="D360" s="31">
        <v>7.25</v>
      </c>
      <c r="E360" s="31">
        <v>0.75</v>
      </c>
      <c r="F360" s="31">
        <v>6</v>
      </c>
      <c r="G360" s="31">
        <v>13.5</v>
      </c>
    </row>
    <row r="361" spans="1:7">
      <c r="A361" s="244">
        <v>43224</v>
      </c>
      <c r="B361" s="31">
        <v>7.25</v>
      </c>
      <c r="C361" s="31">
        <v>40</v>
      </c>
      <c r="D361" s="31">
        <v>7.25</v>
      </c>
      <c r="E361" s="31">
        <v>0.75</v>
      </c>
      <c r="F361" s="31">
        <v>6</v>
      </c>
      <c r="G361" s="31">
        <v>13.5</v>
      </c>
    </row>
    <row r="362" spans="1:7">
      <c r="A362" s="244">
        <v>43225</v>
      </c>
      <c r="B362" s="31">
        <v>7.25</v>
      </c>
      <c r="C362" s="31">
        <v>40</v>
      </c>
      <c r="D362" s="31">
        <v>7.25</v>
      </c>
      <c r="E362" s="31">
        <v>0.75</v>
      </c>
      <c r="F362" s="31">
        <v>6</v>
      </c>
      <c r="G362" s="31">
        <v>13.5</v>
      </c>
    </row>
    <row r="363" spans="1:7">
      <c r="A363" s="244">
        <v>43226</v>
      </c>
      <c r="B363" s="31">
        <v>7.25</v>
      </c>
      <c r="C363" s="31">
        <v>40</v>
      </c>
      <c r="D363" s="31">
        <v>7.25</v>
      </c>
      <c r="E363" s="31">
        <v>0.75</v>
      </c>
      <c r="F363" s="31">
        <v>6</v>
      </c>
      <c r="G363" s="31">
        <v>13.5</v>
      </c>
    </row>
    <row r="364" spans="1:7">
      <c r="A364" s="244">
        <v>43227</v>
      </c>
      <c r="B364" s="31">
        <v>7.25</v>
      </c>
      <c r="C364" s="31">
        <v>40</v>
      </c>
      <c r="D364" s="31">
        <v>7.25</v>
      </c>
      <c r="E364" s="31">
        <v>0.75</v>
      </c>
      <c r="F364" s="31">
        <v>6</v>
      </c>
      <c r="G364" s="31">
        <v>13.5</v>
      </c>
    </row>
    <row r="365" spans="1:7">
      <c r="A365" s="244">
        <v>43228</v>
      </c>
      <c r="B365" s="31">
        <v>7.25</v>
      </c>
      <c r="C365" s="31">
        <v>40</v>
      </c>
      <c r="D365" s="31">
        <v>7.25</v>
      </c>
      <c r="E365" s="31">
        <v>0.75</v>
      </c>
      <c r="F365" s="31">
        <v>6</v>
      </c>
      <c r="G365" s="31">
        <v>13.5</v>
      </c>
    </row>
    <row r="366" spans="1:7">
      <c r="A366" s="244">
        <v>43229</v>
      </c>
      <c r="B366" s="31">
        <v>7.25</v>
      </c>
      <c r="C366" s="31">
        <v>40</v>
      </c>
      <c r="D366" s="31">
        <v>7.25</v>
      </c>
      <c r="E366" s="31">
        <v>0.75</v>
      </c>
      <c r="F366" s="31">
        <v>6</v>
      </c>
      <c r="G366" s="31">
        <v>13.5</v>
      </c>
    </row>
    <row r="367" spans="1:7">
      <c r="A367" s="244">
        <v>43230</v>
      </c>
      <c r="B367" s="31">
        <v>7.25</v>
      </c>
      <c r="C367" s="31">
        <v>40</v>
      </c>
      <c r="D367" s="31">
        <v>7.25</v>
      </c>
      <c r="E367" s="31">
        <v>0.75</v>
      </c>
      <c r="F367" s="31">
        <v>6</v>
      </c>
      <c r="G367" s="31">
        <v>13.5</v>
      </c>
    </row>
    <row r="368" spans="1:7">
      <c r="A368" s="244">
        <v>43231</v>
      </c>
      <c r="B368" s="31">
        <v>7.25</v>
      </c>
      <c r="C368" s="31">
        <v>40</v>
      </c>
      <c r="D368" s="31">
        <v>7.25</v>
      </c>
      <c r="E368" s="31">
        <v>0.75</v>
      </c>
      <c r="F368" s="31">
        <v>6</v>
      </c>
      <c r="G368" s="31">
        <v>13.5</v>
      </c>
    </row>
    <row r="369" spans="1:7">
      <c r="A369" s="244">
        <v>43232</v>
      </c>
      <c r="B369" s="31">
        <v>7.25</v>
      </c>
      <c r="C369" s="31">
        <v>40</v>
      </c>
      <c r="D369" s="31">
        <v>7.25</v>
      </c>
      <c r="E369" s="31">
        <v>0.75</v>
      </c>
      <c r="F369" s="31">
        <v>6</v>
      </c>
      <c r="G369" s="31">
        <v>13.5</v>
      </c>
    </row>
    <row r="370" spans="1:7">
      <c r="A370" s="244">
        <v>43233</v>
      </c>
      <c r="B370" s="31">
        <v>7.25</v>
      </c>
      <c r="C370" s="31">
        <v>40</v>
      </c>
      <c r="D370" s="31">
        <v>7.25</v>
      </c>
      <c r="E370" s="31">
        <v>0.75</v>
      </c>
      <c r="F370" s="31">
        <v>6</v>
      </c>
      <c r="G370" s="31">
        <v>13.5</v>
      </c>
    </row>
    <row r="371" spans="1:7">
      <c r="A371" s="244">
        <v>43234</v>
      </c>
      <c r="B371" s="31">
        <v>7.25</v>
      </c>
      <c r="C371" s="31">
        <v>40</v>
      </c>
      <c r="D371" s="31">
        <v>7.25</v>
      </c>
      <c r="E371" s="31">
        <v>0.75</v>
      </c>
      <c r="F371" s="31">
        <v>6</v>
      </c>
      <c r="G371" s="31">
        <v>13.5</v>
      </c>
    </row>
    <row r="372" spans="1:7">
      <c r="A372" s="244">
        <v>43235</v>
      </c>
      <c r="B372" s="31">
        <v>7.25</v>
      </c>
      <c r="C372" s="31">
        <v>40</v>
      </c>
      <c r="D372" s="31">
        <v>7.25</v>
      </c>
      <c r="E372" s="31">
        <v>0.75</v>
      </c>
      <c r="F372" s="31">
        <v>6</v>
      </c>
      <c r="G372" s="31">
        <v>13.5</v>
      </c>
    </row>
    <row r="373" spans="1:7">
      <c r="A373" s="244">
        <v>43236</v>
      </c>
      <c r="B373" s="31">
        <v>7.25</v>
      </c>
      <c r="C373" s="31">
        <v>40</v>
      </c>
      <c r="D373" s="31">
        <v>7.25</v>
      </c>
      <c r="E373" s="31">
        <v>0.75</v>
      </c>
      <c r="F373" s="31">
        <v>6</v>
      </c>
      <c r="G373" s="31">
        <v>13.5</v>
      </c>
    </row>
    <row r="374" spans="1:7">
      <c r="A374" s="244">
        <v>43237</v>
      </c>
      <c r="B374" s="31">
        <v>7.25</v>
      </c>
      <c r="C374" s="31">
        <v>40</v>
      </c>
      <c r="D374" s="31">
        <v>7.25</v>
      </c>
      <c r="E374" s="31">
        <v>0.75</v>
      </c>
      <c r="F374" s="31">
        <v>6</v>
      </c>
      <c r="G374" s="31">
        <v>13.5</v>
      </c>
    </row>
    <row r="375" spans="1:7">
      <c r="A375" s="244">
        <v>43238</v>
      </c>
      <c r="B375" s="31">
        <v>7.25</v>
      </c>
      <c r="C375" s="31">
        <v>40</v>
      </c>
      <c r="D375" s="31">
        <v>7.25</v>
      </c>
      <c r="E375" s="31">
        <v>0.75</v>
      </c>
      <c r="F375" s="31">
        <v>6</v>
      </c>
      <c r="G375" s="31">
        <v>13.5</v>
      </c>
    </row>
    <row r="376" spans="1:7">
      <c r="A376" s="244">
        <v>43239</v>
      </c>
      <c r="B376" s="31">
        <v>7.25</v>
      </c>
      <c r="C376" s="31">
        <v>40</v>
      </c>
      <c r="D376" s="31">
        <v>7.25</v>
      </c>
      <c r="E376" s="31">
        <v>0.75</v>
      </c>
      <c r="F376" s="31">
        <v>6</v>
      </c>
      <c r="G376" s="31">
        <v>13.5</v>
      </c>
    </row>
    <row r="377" spans="1:7">
      <c r="A377" s="244">
        <v>43240</v>
      </c>
      <c r="B377" s="31">
        <v>7.25</v>
      </c>
      <c r="C377" s="31">
        <v>40</v>
      </c>
      <c r="D377" s="31">
        <v>7.25</v>
      </c>
      <c r="E377" s="31">
        <v>0.75</v>
      </c>
      <c r="F377" s="31">
        <v>6</v>
      </c>
      <c r="G377" s="31">
        <v>13.5</v>
      </c>
    </row>
    <row r="378" spans="1:7">
      <c r="A378" s="244">
        <v>43241</v>
      </c>
      <c r="B378" s="31">
        <v>7.25</v>
      </c>
      <c r="C378" s="31">
        <v>40</v>
      </c>
      <c r="D378" s="31">
        <v>7.25</v>
      </c>
      <c r="E378" s="31">
        <v>0.75</v>
      </c>
      <c r="F378" s="31">
        <v>6</v>
      </c>
      <c r="G378" s="31">
        <v>13.5</v>
      </c>
    </row>
    <row r="379" spans="1:7">
      <c r="A379" s="244">
        <v>43242</v>
      </c>
      <c r="B379" s="31">
        <v>7.25</v>
      </c>
      <c r="C379" s="31">
        <v>40</v>
      </c>
      <c r="D379" s="31">
        <v>7.25</v>
      </c>
      <c r="E379" s="31">
        <v>0.75</v>
      </c>
      <c r="F379" s="31">
        <v>6</v>
      </c>
      <c r="G379" s="31">
        <v>13.5</v>
      </c>
    </row>
    <row r="380" spans="1:7">
      <c r="A380" s="244">
        <v>43243</v>
      </c>
      <c r="B380" s="31">
        <v>7.25</v>
      </c>
      <c r="C380" s="31">
        <v>40</v>
      </c>
      <c r="D380" s="31">
        <v>7.25</v>
      </c>
      <c r="E380" s="31">
        <v>0.75</v>
      </c>
      <c r="F380" s="31">
        <v>6</v>
      </c>
      <c r="G380" s="31">
        <v>13.5</v>
      </c>
    </row>
    <row r="381" spans="1:7">
      <c r="A381" s="244">
        <v>43244</v>
      </c>
      <c r="B381" s="31">
        <v>7.25</v>
      </c>
      <c r="C381" s="31">
        <v>40</v>
      </c>
      <c r="D381" s="31">
        <v>7.25</v>
      </c>
      <c r="E381" s="31">
        <v>0.75</v>
      </c>
      <c r="F381" s="31">
        <v>6</v>
      </c>
      <c r="G381" s="31">
        <v>16.5</v>
      </c>
    </row>
    <row r="382" spans="1:7">
      <c r="A382" s="244">
        <v>43245</v>
      </c>
      <c r="B382" s="31">
        <v>7.25</v>
      </c>
      <c r="C382" s="31">
        <v>40</v>
      </c>
      <c r="D382" s="31">
        <v>7.25</v>
      </c>
      <c r="E382" s="31">
        <v>0.75</v>
      </c>
      <c r="F382" s="31">
        <v>6</v>
      </c>
      <c r="G382" s="31">
        <v>16.5</v>
      </c>
    </row>
    <row r="383" spans="1:7">
      <c r="A383" s="244">
        <v>43246</v>
      </c>
      <c r="B383" s="31">
        <v>7.25</v>
      </c>
      <c r="C383" s="31">
        <v>40</v>
      </c>
      <c r="D383" s="31">
        <v>7.25</v>
      </c>
      <c r="E383" s="31">
        <v>0.75</v>
      </c>
      <c r="F383" s="31">
        <v>6</v>
      </c>
      <c r="G383" s="31">
        <v>16.5</v>
      </c>
    </row>
    <row r="384" spans="1:7">
      <c r="A384" s="244">
        <v>43247</v>
      </c>
      <c r="B384" s="31">
        <v>7.25</v>
      </c>
      <c r="C384" s="31">
        <v>40</v>
      </c>
      <c r="D384" s="31">
        <v>7.25</v>
      </c>
      <c r="E384" s="31">
        <v>0.75</v>
      </c>
      <c r="F384" s="31">
        <v>6</v>
      </c>
      <c r="G384" s="31">
        <v>16.5</v>
      </c>
    </row>
    <row r="385" spans="1:7">
      <c r="A385" s="244">
        <v>43248</v>
      </c>
      <c r="B385" s="31">
        <v>7.25</v>
      </c>
      <c r="C385" s="31">
        <v>40</v>
      </c>
      <c r="D385" s="31">
        <v>7.25</v>
      </c>
      <c r="E385" s="31">
        <v>0.75</v>
      </c>
      <c r="F385" s="31">
        <v>6</v>
      </c>
      <c r="G385" s="31">
        <v>16.5</v>
      </c>
    </row>
    <row r="386" spans="1:7">
      <c r="A386" s="244">
        <v>43249</v>
      </c>
      <c r="B386" s="31">
        <v>7.25</v>
      </c>
      <c r="C386" s="31">
        <v>40</v>
      </c>
      <c r="D386" s="31">
        <v>7.25</v>
      </c>
      <c r="E386" s="31">
        <v>0.75</v>
      </c>
      <c r="F386" s="31">
        <v>6</v>
      </c>
      <c r="G386" s="31">
        <v>16.5</v>
      </c>
    </row>
    <row r="387" spans="1:7">
      <c r="A387" s="244">
        <v>43250</v>
      </c>
      <c r="B387" s="31">
        <v>7.25</v>
      </c>
      <c r="C387" s="31">
        <v>40</v>
      </c>
      <c r="D387" s="31">
        <v>7.25</v>
      </c>
      <c r="E387" s="31">
        <v>0.75</v>
      </c>
      <c r="F387" s="31">
        <v>6</v>
      </c>
      <c r="G387" s="31">
        <v>16.5</v>
      </c>
    </row>
    <row r="388" spans="1:7">
      <c r="A388" s="244">
        <v>43251</v>
      </c>
      <c r="B388" s="31">
        <v>7.25</v>
      </c>
      <c r="C388" s="31">
        <v>40</v>
      </c>
      <c r="D388" s="31">
        <v>7.25</v>
      </c>
      <c r="E388" s="31">
        <v>0.75</v>
      </c>
      <c r="F388" s="31">
        <v>6</v>
      </c>
      <c r="G388" s="31">
        <v>16.5</v>
      </c>
    </row>
    <row r="389" spans="1:7">
      <c r="A389" s="244">
        <v>43252</v>
      </c>
      <c r="B389" s="31">
        <v>7.25</v>
      </c>
      <c r="C389" s="31">
        <v>40</v>
      </c>
      <c r="D389" s="31">
        <v>7.25</v>
      </c>
      <c r="E389" s="31">
        <v>0.75</v>
      </c>
      <c r="F389" s="31">
        <v>6</v>
      </c>
      <c r="G389" s="31">
        <v>16.5</v>
      </c>
    </row>
    <row r="390" spans="1:7">
      <c r="A390" s="244">
        <v>43253</v>
      </c>
      <c r="B390" s="31">
        <v>7.25</v>
      </c>
      <c r="C390" s="31">
        <v>40</v>
      </c>
      <c r="D390" s="31">
        <v>7.25</v>
      </c>
      <c r="E390" s="31">
        <v>0.75</v>
      </c>
      <c r="F390" s="31">
        <v>6</v>
      </c>
      <c r="G390" s="31">
        <v>16.5</v>
      </c>
    </row>
    <row r="391" spans="1:7">
      <c r="A391" s="244">
        <v>43254</v>
      </c>
      <c r="B391" s="31">
        <v>7.25</v>
      </c>
      <c r="C391" s="31">
        <v>40</v>
      </c>
      <c r="D391" s="31">
        <v>7.25</v>
      </c>
      <c r="E391" s="31">
        <v>0.75</v>
      </c>
      <c r="F391" s="31">
        <v>6</v>
      </c>
      <c r="G391" s="31">
        <v>16.5</v>
      </c>
    </row>
    <row r="392" spans="1:7">
      <c r="A392" s="244">
        <v>43255</v>
      </c>
      <c r="B392" s="31">
        <v>7.25</v>
      </c>
      <c r="C392" s="31">
        <v>40</v>
      </c>
      <c r="D392" s="31">
        <v>7.25</v>
      </c>
      <c r="E392" s="31">
        <v>0.75</v>
      </c>
      <c r="F392" s="31">
        <v>6.25</v>
      </c>
      <c r="G392" s="31">
        <v>16.5</v>
      </c>
    </row>
    <row r="393" spans="1:7">
      <c r="A393" s="244">
        <v>43256</v>
      </c>
      <c r="B393" s="31">
        <v>7.25</v>
      </c>
      <c r="C393" s="31">
        <v>40</v>
      </c>
      <c r="D393" s="31">
        <v>7.25</v>
      </c>
      <c r="E393" s="31">
        <v>0.75</v>
      </c>
      <c r="F393" s="31">
        <v>6.25</v>
      </c>
      <c r="G393" s="31">
        <v>16.5</v>
      </c>
    </row>
    <row r="394" spans="1:7">
      <c r="A394" s="244">
        <v>43257</v>
      </c>
      <c r="B394" s="31">
        <v>7.25</v>
      </c>
      <c r="C394" s="31">
        <v>40</v>
      </c>
      <c r="D394" s="31">
        <v>7.25</v>
      </c>
      <c r="E394" s="31">
        <v>0.75</v>
      </c>
      <c r="F394" s="31">
        <v>6.25</v>
      </c>
      <c r="G394" s="31">
        <v>16.5</v>
      </c>
    </row>
    <row r="395" spans="1:7">
      <c r="A395" s="244">
        <v>43258</v>
      </c>
      <c r="B395" s="31">
        <v>7.25</v>
      </c>
      <c r="C395" s="31">
        <v>40</v>
      </c>
      <c r="D395" s="31">
        <v>7.25</v>
      </c>
      <c r="E395" s="31">
        <v>0.75</v>
      </c>
      <c r="F395" s="31">
        <v>6.25</v>
      </c>
      <c r="G395" s="31">
        <v>16.5</v>
      </c>
    </row>
    <row r="396" spans="1:7">
      <c r="A396" s="244">
        <v>43259</v>
      </c>
      <c r="B396" s="31">
        <v>7.25</v>
      </c>
      <c r="C396" s="31">
        <v>40</v>
      </c>
      <c r="D396" s="31">
        <v>7.25</v>
      </c>
      <c r="E396" s="31">
        <v>0.75</v>
      </c>
      <c r="F396" s="31">
        <v>6.25</v>
      </c>
      <c r="G396" s="31">
        <v>17.75</v>
      </c>
    </row>
    <row r="397" spans="1:7">
      <c r="A397" s="244">
        <v>43260</v>
      </c>
      <c r="B397" s="31">
        <v>7.25</v>
      </c>
      <c r="C397" s="31">
        <v>40</v>
      </c>
      <c r="D397" s="31">
        <v>7.25</v>
      </c>
      <c r="E397" s="31">
        <v>0.75</v>
      </c>
      <c r="F397" s="31">
        <v>6.25</v>
      </c>
      <c r="G397" s="31">
        <v>17.75</v>
      </c>
    </row>
    <row r="398" spans="1:7">
      <c r="A398" s="244">
        <v>43261</v>
      </c>
      <c r="B398" s="31">
        <v>7.25</v>
      </c>
      <c r="C398" s="31">
        <v>40</v>
      </c>
      <c r="D398" s="31">
        <v>7.25</v>
      </c>
      <c r="E398" s="31">
        <v>0.75</v>
      </c>
      <c r="F398" s="31">
        <v>6.25</v>
      </c>
      <c r="G398" s="31">
        <v>17.75</v>
      </c>
    </row>
    <row r="399" spans="1:7">
      <c r="A399" s="244">
        <v>43262</v>
      </c>
      <c r="B399" s="31">
        <v>7.25</v>
      </c>
      <c r="C399" s="31">
        <v>40</v>
      </c>
      <c r="D399" s="31">
        <v>7.25</v>
      </c>
      <c r="E399" s="31">
        <v>0.75</v>
      </c>
      <c r="F399" s="31">
        <v>6.25</v>
      </c>
      <c r="G399" s="31">
        <v>17.75</v>
      </c>
    </row>
    <row r="400" spans="1:7">
      <c r="A400" s="244">
        <v>43263</v>
      </c>
      <c r="B400" s="31">
        <v>7.25</v>
      </c>
      <c r="C400" s="31">
        <v>40</v>
      </c>
      <c r="D400" s="31">
        <v>7.25</v>
      </c>
      <c r="E400" s="31">
        <v>0.75</v>
      </c>
      <c r="F400" s="31">
        <v>6.25</v>
      </c>
      <c r="G400" s="31">
        <v>17.75</v>
      </c>
    </row>
    <row r="401" spans="1:7">
      <c r="A401" s="244">
        <v>43264</v>
      </c>
      <c r="B401" s="31">
        <v>7.25</v>
      </c>
      <c r="C401" s="31">
        <v>40</v>
      </c>
      <c r="D401" s="31">
        <v>7.25</v>
      </c>
      <c r="E401" s="31">
        <v>0.75</v>
      </c>
      <c r="F401" s="31">
        <v>6.25</v>
      </c>
      <c r="G401" s="31">
        <v>17.75</v>
      </c>
    </row>
    <row r="402" spans="1:7">
      <c r="A402" s="244">
        <v>43265</v>
      </c>
      <c r="B402" s="31">
        <v>7.25</v>
      </c>
      <c r="C402" s="31">
        <v>40</v>
      </c>
      <c r="D402" s="31">
        <v>7.25</v>
      </c>
      <c r="E402" s="31">
        <v>0.75</v>
      </c>
      <c r="F402" s="31">
        <v>6.25</v>
      </c>
      <c r="G402" s="31">
        <v>17.75</v>
      </c>
    </row>
    <row r="403" spans="1:7">
      <c r="A403" s="244">
        <v>43266</v>
      </c>
      <c r="B403" s="31">
        <v>7.25</v>
      </c>
      <c r="C403" s="31">
        <v>40</v>
      </c>
      <c r="D403" s="31">
        <v>7.25</v>
      </c>
      <c r="E403" s="31">
        <v>0.75</v>
      </c>
      <c r="F403" s="31">
        <v>6.25</v>
      </c>
      <c r="G403" s="31">
        <v>17.75</v>
      </c>
    </row>
    <row r="404" spans="1:7">
      <c r="A404" s="244">
        <v>43267</v>
      </c>
      <c r="B404" s="31">
        <v>7.25</v>
      </c>
      <c r="C404" s="31">
        <v>40</v>
      </c>
      <c r="D404" s="31">
        <v>7.25</v>
      </c>
      <c r="E404" s="31">
        <v>0.75</v>
      </c>
      <c r="F404" s="31">
        <v>6.25</v>
      </c>
      <c r="G404" s="31">
        <v>17.75</v>
      </c>
    </row>
    <row r="405" spans="1:7">
      <c r="A405" s="244">
        <v>43268</v>
      </c>
      <c r="B405" s="31">
        <v>7.25</v>
      </c>
      <c r="C405" s="31">
        <v>40</v>
      </c>
      <c r="D405" s="31">
        <v>7.25</v>
      </c>
      <c r="E405" s="31">
        <v>0.75</v>
      </c>
      <c r="F405" s="31">
        <v>6.25</v>
      </c>
      <c r="G405" s="31">
        <v>17.75</v>
      </c>
    </row>
    <row r="406" spans="1:7">
      <c r="A406" s="244">
        <v>43269</v>
      </c>
      <c r="B406" s="31">
        <v>7.25</v>
      </c>
      <c r="C406" s="31">
        <v>40</v>
      </c>
      <c r="D406" s="31">
        <v>7.25</v>
      </c>
      <c r="E406" s="31">
        <v>0.75</v>
      </c>
      <c r="F406" s="31">
        <v>6.25</v>
      </c>
      <c r="G406" s="31">
        <v>17.75</v>
      </c>
    </row>
    <row r="407" spans="1:7">
      <c r="A407" s="244">
        <v>43270</v>
      </c>
      <c r="B407" s="31">
        <v>7.25</v>
      </c>
      <c r="C407" s="31">
        <v>40</v>
      </c>
      <c r="D407" s="31">
        <v>7.25</v>
      </c>
      <c r="E407" s="31">
        <v>0.75</v>
      </c>
      <c r="F407" s="31">
        <v>6.25</v>
      </c>
      <c r="G407" s="31">
        <v>17.75</v>
      </c>
    </row>
    <row r="408" spans="1:7">
      <c r="A408" s="244">
        <v>43271</v>
      </c>
      <c r="B408" s="31">
        <v>7.25</v>
      </c>
      <c r="C408" s="31">
        <v>40</v>
      </c>
      <c r="D408" s="31">
        <v>7.25</v>
      </c>
      <c r="E408" s="31">
        <v>0.75</v>
      </c>
      <c r="F408" s="31">
        <v>6.25</v>
      </c>
      <c r="G408" s="31">
        <v>17.75</v>
      </c>
    </row>
    <row r="409" spans="1:7">
      <c r="A409" s="244">
        <v>43272</v>
      </c>
      <c r="B409" s="31">
        <v>7.25</v>
      </c>
      <c r="C409" s="31">
        <v>40</v>
      </c>
      <c r="D409" s="31">
        <v>7.25</v>
      </c>
      <c r="E409" s="31">
        <v>0.75</v>
      </c>
      <c r="F409" s="31">
        <v>6.25</v>
      </c>
      <c r="G409" s="31">
        <v>17.75</v>
      </c>
    </row>
    <row r="410" spans="1:7">
      <c r="A410" s="244">
        <v>43273</v>
      </c>
      <c r="B410" s="31">
        <v>7.25</v>
      </c>
      <c r="C410" s="31">
        <v>40</v>
      </c>
      <c r="D410" s="31">
        <v>7.25</v>
      </c>
      <c r="E410" s="31">
        <v>0.75</v>
      </c>
      <c r="F410" s="31">
        <v>6.25</v>
      </c>
      <c r="G410" s="31">
        <v>17.75</v>
      </c>
    </row>
    <row r="411" spans="1:7">
      <c r="A411" s="244">
        <v>43274</v>
      </c>
      <c r="B411" s="31">
        <v>7.25</v>
      </c>
      <c r="C411" s="31">
        <v>40</v>
      </c>
      <c r="D411" s="31">
        <v>7.25</v>
      </c>
      <c r="E411" s="31">
        <v>0.75</v>
      </c>
      <c r="F411" s="31">
        <v>6.25</v>
      </c>
      <c r="G411" s="31">
        <v>17.75</v>
      </c>
    </row>
    <row r="412" spans="1:7">
      <c r="A412" s="244">
        <v>43275</v>
      </c>
      <c r="B412" s="31">
        <v>7.25</v>
      </c>
      <c r="C412" s="31">
        <v>40</v>
      </c>
      <c r="D412" s="31">
        <v>7.25</v>
      </c>
      <c r="E412" s="31">
        <v>0.75</v>
      </c>
      <c r="F412" s="31">
        <v>6.25</v>
      </c>
      <c r="G412" s="31">
        <v>17.75</v>
      </c>
    </row>
    <row r="413" spans="1:7">
      <c r="A413" s="244">
        <v>43276</v>
      </c>
      <c r="B413" s="31">
        <v>7.25</v>
      </c>
      <c r="C413" s="31">
        <v>40</v>
      </c>
      <c r="D413" s="31">
        <v>7.25</v>
      </c>
      <c r="E413" s="31">
        <v>0.75</v>
      </c>
      <c r="F413" s="31">
        <v>6.25</v>
      </c>
      <c r="G413" s="31">
        <v>17.75</v>
      </c>
    </row>
    <row r="414" spans="1:7">
      <c r="A414" s="244">
        <v>43277</v>
      </c>
      <c r="B414" s="31">
        <v>7.25</v>
      </c>
      <c r="C414" s="31">
        <v>40</v>
      </c>
      <c r="D414" s="31">
        <v>7.25</v>
      </c>
      <c r="E414" s="31">
        <v>0.75</v>
      </c>
      <c r="F414" s="31">
        <v>6.25</v>
      </c>
      <c r="G414" s="31">
        <v>17.75</v>
      </c>
    </row>
    <row r="415" spans="1:7">
      <c r="A415" s="244">
        <v>43278</v>
      </c>
      <c r="B415" s="31">
        <v>7.25</v>
      </c>
      <c r="C415" s="31">
        <v>40</v>
      </c>
      <c r="D415" s="31">
        <v>7.25</v>
      </c>
      <c r="E415" s="31">
        <v>0.75</v>
      </c>
      <c r="F415" s="31">
        <v>6.25</v>
      </c>
      <c r="G415" s="31">
        <v>17.75</v>
      </c>
    </row>
    <row r="416" spans="1:7">
      <c r="A416" s="244">
        <v>43279</v>
      </c>
      <c r="B416" s="31">
        <v>7.25</v>
      </c>
      <c r="C416" s="31">
        <v>40</v>
      </c>
      <c r="D416" s="31">
        <v>7.25</v>
      </c>
      <c r="E416" s="31">
        <v>1</v>
      </c>
      <c r="F416" s="31">
        <v>6.25</v>
      </c>
      <c r="G416" s="31">
        <v>17.75</v>
      </c>
    </row>
    <row r="417" spans="1:7">
      <c r="A417" s="244">
        <v>43280</v>
      </c>
      <c r="B417" s="31">
        <v>7.25</v>
      </c>
      <c r="C417" s="31">
        <v>40</v>
      </c>
      <c r="D417" s="31">
        <v>7.25</v>
      </c>
      <c r="E417" s="31">
        <v>1</v>
      </c>
      <c r="F417" s="31">
        <v>6.25</v>
      </c>
      <c r="G417" s="31">
        <v>17.75</v>
      </c>
    </row>
    <row r="418" spans="1:7">
      <c r="A418" s="244">
        <v>43281</v>
      </c>
      <c r="B418" s="31">
        <v>7.25</v>
      </c>
      <c r="C418" s="31">
        <v>40</v>
      </c>
      <c r="D418" s="31">
        <v>7.25</v>
      </c>
      <c r="E418" s="31">
        <v>1</v>
      </c>
      <c r="F418" s="31">
        <v>6.25</v>
      </c>
      <c r="G418" s="31">
        <v>17.75</v>
      </c>
    </row>
    <row r="419" spans="1:7">
      <c r="A419" s="244">
        <v>43282</v>
      </c>
      <c r="B419" s="31">
        <v>7.25</v>
      </c>
      <c r="C419" s="31">
        <v>40</v>
      </c>
      <c r="D419" s="31">
        <v>7.25</v>
      </c>
      <c r="E419" s="31">
        <v>1</v>
      </c>
      <c r="F419" s="31">
        <v>6.25</v>
      </c>
      <c r="G419" s="31">
        <v>17.75</v>
      </c>
    </row>
    <row r="420" spans="1:7">
      <c r="A420" s="244">
        <v>43283</v>
      </c>
      <c r="B420" s="31">
        <v>7.25</v>
      </c>
      <c r="C420" s="31">
        <v>40</v>
      </c>
      <c r="D420" s="31">
        <v>7.25</v>
      </c>
      <c r="E420" s="31">
        <v>1</v>
      </c>
      <c r="F420" s="31">
        <v>6.25</v>
      </c>
      <c r="G420" s="31">
        <v>17.75</v>
      </c>
    </row>
    <row r="421" spans="1:7">
      <c r="A421" s="244">
        <v>43284</v>
      </c>
      <c r="B421" s="31">
        <v>7.25</v>
      </c>
      <c r="C421" s="31">
        <v>40</v>
      </c>
      <c r="D421" s="31">
        <v>7.25</v>
      </c>
      <c r="E421" s="31">
        <v>1</v>
      </c>
      <c r="F421" s="31">
        <v>6.25</v>
      </c>
      <c r="G421" s="31">
        <v>17.75</v>
      </c>
    </row>
    <row r="422" spans="1:7">
      <c r="A422" s="244">
        <v>43285</v>
      </c>
      <c r="B422" s="31">
        <v>7.25</v>
      </c>
      <c r="C422" s="31">
        <v>40</v>
      </c>
      <c r="D422" s="31">
        <v>7.25</v>
      </c>
      <c r="E422" s="31">
        <v>1</v>
      </c>
      <c r="F422" s="31">
        <v>6.25</v>
      </c>
      <c r="G422" s="31">
        <v>17.75</v>
      </c>
    </row>
    <row r="423" spans="1:7">
      <c r="A423" s="244">
        <v>43286</v>
      </c>
      <c r="B423" s="31">
        <v>7.25</v>
      </c>
      <c r="C423" s="31">
        <v>40</v>
      </c>
      <c r="D423" s="31">
        <v>7.25</v>
      </c>
      <c r="E423" s="31">
        <v>1</v>
      </c>
      <c r="F423" s="31">
        <v>6.25</v>
      </c>
      <c r="G423" s="31">
        <v>17.75</v>
      </c>
    </row>
    <row r="424" spans="1:7">
      <c r="A424" s="244">
        <v>43287</v>
      </c>
      <c r="B424" s="31">
        <v>7.25</v>
      </c>
      <c r="C424" s="31">
        <v>40</v>
      </c>
      <c r="D424" s="31">
        <v>7.25</v>
      </c>
      <c r="E424" s="31">
        <v>1</v>
      </c>
      <c r="F424" s="31">
        <v>6.25</v>
      </c>
      <c r="G424" s="31">
        <v>17.75</v>
      </c>
    </row>
    <row r="425" spans="1:7">
      <c r="A425" s="244">
        <v>43288</v>
      </c>
      <c r="B425" s="31">
        <v>7.25</v>
      </c>
      <c r="C425" s="31">
        <v>40</v>
      </c>
      <c r="D425" s="31">
        <v>7.25</v>
      </c>
      <c r="E425" s="31">
        <v>1</v>
      </c>
      <c r="F425" s="31">
        <v>6.25</v>
      </c>
      <c r="G425" s="31">
        <v>17.75</v>
      </c>
    </row>
    <row r="426" spans="1:7">
      <c r="A426" s="244">
        <v>43289</v>
      </c>
      <c r="B426" s="31">
        <v>7.25</v>
      </c>
      <c r="C426" s="31">
        <v>40</v>
      </c>
      <c r="D426" s="31">
        <v>7.25</v>
      </c>
      <c r="E426" s="31">
        <v>1</v>
      </c>
      <c r="F426" s="31">
        <v>6.25</v>
      </c>
      <c r="G426" s="31">
        <v>17.75</v>
      </c>
    </row>
    <row r="427" spans="1:7">
      <c r="A427" s="244">
        <v>43290</v>
      </c>
      <c r="B427" s="31">
        <v>7.25</v>
      </c>
      <c r="C427" s="31">
        <v>40</v>
      </c>
      <c r="D427" s="31">
        <v>7.25</v>
      </c>
      <c r="E427" s="31">
        <v>1</v>
      </c>
      <c r="F427" s="31">
        <v>6.25</v>
      </c>
      <c r="G427" s="31">
        <v>17.75</v>
      </c>
    </row>
    <row r="428" spans="1:7">
      <c r="A428" s="244">
        <v>43291</v>
      </c>
      <c r="B428" s="31">
        <v>7.25</v>
      </c>
      <c r="C428" s="31">
        <v>40</v>
      </c>
      <c r="D428" s="31">
        <v>7.25</v>
      </c>
      <c r="E428" s="31">
        <v>1</v>
      </c>
      <c r="F428" s="31">
        <v>6.25</v>
      </c>
      <c r="G428" s="31">
        <v>17.75</v>
      </c>
    </row>
    <row r="429" spans="1:7">
      <c r="A429" s="244">
        <v>43292</v>
      </c>
      <c r="B429" s="31">
        <v>7.25</v>
      </c>
      <c r="C429" s="31">
        <v>40</v>
      </c>
      <c r="D429" s="31">
        <v>7.25</v>
      </c>
      <c r="E429" s="31">
        <v>1</v>
      </c>
      <c r="F429" s="31">
        <v>6.25</v>
      </c>
      <c r="G429" s="31">
        <v>17.75</v>
      </c>
    </row>
    <row r="430" spans="1:7">
      <c r="A430" s="244">
        <v>43293</v>
      </c>
      <c r="B430" s="31">
        <v>7.25</v>
      </c>
      <c r="C430" s="31">
        <v>40</v>
      </c>
      <c r="D430" s="31">
        <v>7.25</v>
      </c>
      <c r="E430" s="31">
        <v>1</v>
      </c>
      <c r="F430" s="31">
        <v>6.25</v>
      </c>
      <c r="G430" s="31">
        <v>17.75</v>
      </c>
    </row>
    <row r="431" spans="1:7">
      <c r="A431" s="244">
        <v>43294</v>
      </c>
      <c r="B431" s="31">
        <v>7.25</v>
      </c>
      <c r="C431" s="31">
        <v>40</v>
      </c>
      <c r="D431" s="31">
        <v>7.25</v>
      </c>
      <c r="E431" s="31">
        <v>1</v>
      </c>
      <c r="F431" s="31">
        <v>6.25</v>
      </c>
      <c r="G431" s="31">
        <v>17.75</v>
      </c>
    </row>
    <row r="432" spans="1:7">
      <c r="A432" s="244">
        <v>43295</v>
      </c>
      <c r="B432" s="31">
        <v>7.25</v>
      </c>
      <c r="C432" s="31">
        <v>40</v>
      </c>
      <c r="D432" s="31">
        <v>7.25</v>
      </c>
      <c r="E432" s="31">
        <v>1</v>
      </c>
      <c r="F432" s="31">
        <v>6.25</v>
      </c>
      <c r="G432" s="31">
        <v>17.75</v>
      </c>
    </row>
    <row r="433" spans="1:7">
      <c r="A433" s="244">
        <v>43296</v>
      </c>
      <c r="B433" s="31">
        <v>7.25</v>
      </c>
      <c r="C433" s="31">
        <v>40</v>
      </c>
      <c r="D433" s="31">
        <v>7.25</v>
      </c>
      <c r="E433" s="31">
        <v>1</v>
      </c>
      <c r="F433" s="31">
        <v>6.25</v>
      </c>
      <c r="G433" s="31">
        <v>17.75</v>
      </c>
    </row>
    <row r="434" spans="1:7">
      <c r="A434" s="244">
        <v>43297</v>
      </c>
      <c r="B434" s="31">
        <v>7.25</v>
      </c>
      <c r="C434" s="31">
        <v>40</v>
      </c>
      <c r="D434" s="31">
        <v>7.25</v>
      </c>
      <c r="E434" s="31">
        <v>1</v>
      </c>
      <c r="F434" s="31">
        <v>6.25</v>
      </c>
      <c r="G434" s="31">
        <v>17.75</v>
      </c>
    </row>
    <row r="435" spans="1:7">
      <c r="A435" s="244">
        <v>43298</v>
      </c>
      <c r="B435" s="31">
        <v>7.25</v>
      </c>
      <c r="C435" s="31">
        <v>40</v>
      </c>
      <c r="D435" s="31">
        <v>7.25</v>
      </c>
      <c r="E435" s="31">
        <v>1</v>
      </c>
      <c r="F435" s="31">
        <v>6.25</v>
      </c>
      <c r="G435" s="31">
        <v>17.75</v>
      </c>
    </row>
    <row r="436" spans="1:7">
      <c r="A436" s="244">
        <v>43299</v>
      </c>
      <c r="B436" s="31">
        <v>7.25</v>
      </c>
      <c r="C436" s="31">
        <v>40</v>
      </c>
      <c r="D436" s="31">
        <v>7.25</v>
      </c>
      <c r="E436" s="31">
        <v>1</v>
      </c>
      <c r="F436" s="31">
        <v>6.25</v>
      </c>
      <c r="G436" s="31">
        <v>17.75</v>
      </c>
    </row>
    <row r="437" spans="1:7">
      <c r="A437" s="244">
        <v>43300</v>
      </c>
      <c r="B437" s="31">
        <v>7.25</v>
      </c>
      <c r="C437" s="31">
        <v>40</v>
      </c>
      <c r="D437" s="31">
        <v>7.25</v>
      </c>
      <c r="E437" s="31">
        <v>1</v>
      </c>
      <c r="F437" s="31">
        <v>6.25</v>
      </c>
      <c r="G437" s="31">
        <v>17.75</v>
      </c>
    </row>
    <row r="438" spans="1:7">
      <c r="A438" s="244">
        <v>43301</v>
      </c>
      <c r="B438" s="31">
        <v>7.25</v>
      </c>
      <c r="C438" s="31">
        <v>40</v>
      </c>
      <c r="D438" s="31">
        <v>7.25</v>
      </c>
      <c r="E438" s="31">
        <v>1</v>
      </c>
      <c r="F438" s="31">
        <v>6.25</v>
      </c>
      <c r="G438" s="31">
        <v>17.75</v>
      </c>
    </row>
    <row r="439" spans="1:7">
      <c r="A439" s="244">
        <v>43302</v>
      </c>
      <c r="B439" s="31">
        <v>7.25</v>
      </c>
      <c r="C439" s="31">
        <v>40</v>
      </c>
      <c r="D439" s="31">
        <v>7.25</v>
      </c>
      <c r="E439" s="31">
        <v>1</v>
      </c>
      <c r="F439" s="31">
        <v>6.25</v>
      </c>
      <c r="G439" s="31">
        <v>17.75</v>
      </c>
    </row>
    <row r="440" spans="1:7">
      <c r="A440" s="244">
        <v>43303</v>
      </c>
      <c r="B440" s="31">
        <v>7.25</v>
      </c>
      <c r="C440" s="31">
        <v>40</v>
      </c>
      <c r="D440" s="31">
        <v>7.25</v>
      </c>
      <c r="E440" s="31">
        <v>1</v>
      </c>
      <c r="F440" s="31">
        <v>6.25</v>
      </c>
      <c r="G440" s="31">
        <v>17.75</v>
      </c>
    </row>
    <row r="441" spans="1:7">
      <c r="A441" s="244">
        <v>43304</v>
      </c>
      <c r="B441" s="31">
        <v>7.25</v>
      </c>
      <c r="C441" s="31">
        <v>40</v>
      </c>
      <c r="D441" s="31">
        <v>7.25</v>
      </c>
      <c r="E441" s="31">
        <v>1</v>
      </c>
      <c r="F441" s="31">
        <v>6.25</v>
      </c>
      <c r="G441" s="31">
        <v>17.75</v>
      </c>
    </row>
    <row r="442" spans="1:7">
      <c r="A442" s="244">
        <v>43305</v>
      </c>
      <c r="B442" s="31">
        <v>7.25</v>
      </c>
      <c r="C442" s="31">
        <v>40</v>
      </c>
      <c r="D442" s="31">
        <v>7.25</v>
      </c>
      <c r="E442" s="31">
        <v>1</v>
      </c>
      <c r="F442" s="31">
        <v>6.25</v>
      </c>
      <c r="G442" s="31">
        <v>17.75</v>
      </c>
    </row>
    <row r="443" spans="1:7">
      <c r="A443" s="244">
        <v>43306</v>
      </c>
      <c r="B443" s="31">
        <v>7.25</v>
      </c>
      <c r="C443" s="31">
        <v>40</v>
      </c>
      <c r="D443" s="31">
        <v>7.25</v>
      </c>
      <c r="E443" s="31">
        <v>1</v>
      </c>
      <c r="F443" s="31">
        <v>6.25</v>
      </c>
      <c r="G443" s="31">
        <v>17.75</v>
      </c>
    </row>
    <row r="444" spans="1:7">
      <c r="A444" s="244">
        <v>43307</v>
      </c>
      <c r="B444" s="31">
        <v>7.25</v>
      </c>
      <c r="C444" s="31">
        <v>40</v>
      </c>
      <c r="D444" s="31">
        <v>7</v>
      </c>
      <c r="E444" s="31">
        <v>1</v>
      </c>
      <c r="F444" s="31">
        <v>6.25</v>
      </c>
      <c r="G444" s="31">
        <v>17.75</v>
      </c>
    </row>
    <row r="445" spans="1:7">
      <c r="A445" s="244">
        <v>43308</v>
      </c>
      <c r="B445" s="31">
        <v>7.25</v>
      </c>
      <c r="C445" s="31">
        <v>40</v>
      </c>
      <c r="D445" s="31">
        <v>7</v>
      </c>
      <c r="E445" s="31">
        <v>1</v>
      </c>
      <c r="F445" s="31">
        <v>6.25</v>
      </c>
      <c r="G445" s="31">
        <v>17.75</v>
      </c>
    </row>
    <row r="446" spans="1:7">
      <c r="A446" s="244">
        <v>43309</v>
      </c>
      <c r="B446" s="31">
        <v>7.25</v>
      </c>
      <c r="C446" s="31">
        <v>40</v>
      </c>
      <c r="D446" s="31">
        <v>7</v>
      </c>
      <c r="E446" s="31">
        <v>1</v>
      </c>
      <c r="F446" s="31">
        <v>6.25</v>
      </c>
      <c r="G446" s="31">
        <v>17.75</v>
      </c>
    </row>
    <row r="447" spans="1:7">
      <c r="A447" s="244">
        <v>43310</v>
      </c>
      <c r="B447" s="31">
        <v>7.25</v>
      </c>
      <c r="C447" s="31">
        <v>40</v>
      </c>
      <c r="D447" s="31">
        <v>7</v>
      </c>
      <c r="E447" s="31">
        <v>1</v>
      </c>
      <c r="F447" s="31">
        <v>6.25</v>
      </c>
      <c r="G447" s="31">
        <v>17.75</v>
      </c>
    </row>
    <row r="448" spans="1:7">
      <c r="A448" s="244">
        <v>43311</v>
      </c>
      <c r="B448" s="31">
        <v>7.25</v>
      </c>
      <c r="C448" s="31">
        <v>40</v>
      </c>
      <c r="D448" s="31">
        <v>7</v>
      </c>
      <c r="E448" s="31">
        <v>1</v>
      </c>
      <c r="F448" s="31">
        <v>6.25</v>
      </c>
      <c r="G448" s="31">
        <v>17.75</v>
      </c>
    </row>
    <row r="449" spans="1:7">
      <c r="A449" s="244">
        <v>43312</v>
      </c>
      <c r="B449" s="31">
        <v>7.25</v>
      </c>
      <c r="C449" s="31">
        <v>40</v>
      </c>
      <c r="D449" s="31">
        <v>7</v>
      </c>
      <c r="E449" s="31">
        <v>1</v>
      </c>
      <c r="F449" s="31">
        <v>6.25</v>
      </c>
      <c r="G449" s="31">
        <v>17.75</v>
      </c>
    </row>
    <row r="450" spans="1:7">
      <c r="A450" s="244">
        <v>43313</v>
      </c>
      <c r="B450" s="31">
        <v>7.25</v>
      </c>
      <c r="C450" s="31">
        <v>40</v>
      </c>
      <c r="D450" s="31">
        <v>7</v>
      </c>
      <c r="E450" s="31">
        <v>1</v>
      </c>
      <c r="F450" s="31">
        <v>6.5</v>
      </c>
      <c r="G450" s="31">
        <v>17.75</v>
      </c>
    </row>
    <row r="451" spans="1:7">
      <c r="A451" s="244">
        <v>43314</v>
      </c>
      <c r="B451" s="31">
        <v>7.25</v>
      </c>
      <c r="C451" s="31">
        <v>40</v>
      </c>
      <c r="D451" s="31">
        <v>7</v>
      </c>
      <c r="E451" s="31">
        <v>1</v>
      </c>
      <c r="F451" s="31">
        <v>6.5</v>
      </c>
      <c r="G451" s="31">
        <v>17.75</v>
      </c>
    </row>
    <row r="452" spans="1:7">
      <c r="A452" s="244">
        <v>43315</v>
      </c>
      <c r="B452" s="31">
        <v>7.25</v>
      </c>
      <c r="C452" s="31">
        <v>40</v>
      </c>
      <c r="D452" s="31">
        <v>7</v>
      </c>
      <c r="E452" s="31">
        <v>1.25</v>
      </c>
      <c r="F452" s="31">
        <v>6.5</v>
      </c>
      <c r="G452" s="31">
        <v>17.75</v>
      </c>
    </row>
    <row r="453" spans="1:7">
      <c r="A453" s="244">
        <v>43316</v>
      </c>
      <c r="B453" s="31">
        <v>7.25</v>
      </c>
      <c r="C453" s="31">
        <v>40</v>
      </c>
      <c r="D453" s="31">
        <v>7</v>
      </c>
      <c r="E453" s="31">
        <v>1.25</v>
      </c>
      <c r="F453" s="31">
        <v>6.5</v>
      </c>
      <c r="G453" s="31">
        <v>17.75</v>
      </c>
    </row>
    <row r="454" spans="1:7">
      <c r="A454" s="244">
        <v>43317</v>
      </c>
      <c r="B454" s="31">
        <v>7.25</v>
      </c>
      <c r="C454" s="31">
        <v>40</v>
      </c>
      <c r="D454" s="31">
        <v>7</v>
      </c>
      <c r="E454" s="31">
        <v>1.25</v>
      </c>
      <c r="F454" s="31">
        <v>6.5</v>
      </c>
      <c r="G454" s="31">
        <v>17.75</v>
      </c>
    </row>
    <row r="455" spans="1:7">
      <c r="A455" s="244">
        <v>43318</v>
      </c>
      <c r="B455" s="31">
        <v>7.25</v>
      </c>
      <c r="C455" s="31">
        <v>40</v>
      </c>
      <c r="D455" s="31">
        <v>7</v>
      </c>
      <c r="E455" s="31">
        <v>1.25</v>
      </c>
      <c r="F455" s="31">
        <v>6.5</v>
      </c>
      <c r="G455" s="31">
        <v>17.75</v>
      </c>
    </row>
    <row r="456" spans="1:7">
      <c r="A456" s="244">
        <v>43319</v>
      </c>
      <c r="B456" s="31">
        <v>7.25</v>
      </c>
      <c r="C456" s="31">
        <v>40</v>
      </c>
      <c r="D456" s="31">
        <v>7</v>
      </c>
      <c r="E456" s="31">
        <v>1.25</v>
      </c>
      <c r="F456" s="31">
        <v>6.5</v>
      </c>
      <c r="G456" s="31">
        <v>17.75</v>
      </c>
    </row>
    <row r="457" spans="1:7">
      <c r="A457" s="244">
        <v>43320</v>
      </c>
      <c r="B457" s="31">
        <v>7.25</v>
      </c>
      <c r="C457" s="31">
        <v>40</v>
      </c>
      <c r="D457" s="31">
        <v>7</v>
      </c>
      <c r="E457" s="31">
        <v>1.25</v>
      </c>
      <c r="F457" s="31">
        <v>6.5</v>
      </c>
      <c r="G457" s="31">
        <v>17.75</v>
      </c>
    </row>
    <row r="458" spans="1:7">
      <c r="A458" s="244">
        <v>43321</v>
      </c>
      <c r="B458" s="31">
        <v>7.25</v>
      </c>
      <c r="C458" s="31">
        <v>40</v>
      </c>
      <c r="D458" s="31">
        <v>7</v>
      </c>
      <c r="E458" s="31">
        <v>1.25</v>
      </c>
      <c r="F458" s="31">
        <v>6.5</v>
      </c>
      <c r="G458" s="31">
        <v>17.75</v>
      </c>
    </row>
    <row r="459" spans="1:7">
      <c r="A459" s="244">
        <v>43322</v>
      </c>
      <c r="B459" s="31">
        <v>7.25</v>
      </c>
      <c r="C459" s="31">
        <v>40</v>
      </c>
      <c r="D459" s="31">
        <v>7</v>
      </c>
      <c r="E459" s="31">
        <v>1.25</v>
      </c>
      <c r="F459" s="31">
        <v>6.5</v>
      </c>
      <c r="G459" s="31">
        <v>17.75</v>
      </c>
    </row>
    <row r="460" spans="1:7">
      <c r="A460" s="244">
        <v>43323</v>
      </c>
      <c r="B460" s="31">
        <v>7.25</v>
      </c>
      <c r="C460" s="31">
        <v>40</v>
      </c>
      <c r="D460" s="31">
        <v>7</v>
      </c>
      <c r="E460" s="31">
        <v>1.25</v>
      </c>
      <c r="F460" s="31">
        <v>6.5</v>
      </c>
      <c r="G460" s="31">
        <v>17.75</v>
      </c>
    </row>
    <row r="461" spans="1:7">
      <c r="A461" s="244">
        <v>43324</v>
      </c>
      <c r="B461" s="31">
        <v>7.25</v>
      </c>
      <c r="C461" s="31">
        <v>40</v>
      </c>
      <c r="D461" s="31">
        <v>7</v>
      </c>
      <c r="E461" s="31">
        <v>1.25</v>
      </c>
      <c r="F461" s="31">
        <v>6.5</v>
      </c>
      <c r="G461" s="31">
        <v>17.75</v>
      </c>
    </row>
    <row r="462" spans="1:7">
      <c r="A462" s="244">
        <v>43325</v>
      </c>
      <c r="B462" s="31">
        <v>7.25</v>
      </c>
      <c r="C462" s="31">
        <v>45</v>
      </c>
      <c r="D462" s="31">
        <v>7</v>
      </c>
      <c r="E462" s="31">
        <v>1.25</v>
      </c>
      <c r="F462" s="31">
        <v>6.5</v>
      </c>
      <c r="G462" s="31">
        <v>17.75</v>
      </c>
    </row>
    <row r="463" spans="1:7">
      <c r="A463" s="244">
        <v>43326</v>
      </c>
      <c r="B463" s="31">
        <v>7.25</v>
      </c>
      <c r="C463" s="31">
        <v>45</v>
      </c>
      <c r="D463" s="31">
        <v>7</v>
      </c>
      <c r="E463" s="31">
        <v>1.25</v>
      </c>
      <c r="F463" s="31">
        <v>6.5</v>
      </c>
      <c r="G463" s="31">
        <v>17.75</v>
      </c>
    </row>
    <row r="464" spans="1:7">
      <c r="A464" s="244">
        <v>43327</v>
      </c>
      <c r="B464" s="31">
        <v>7.25</v>
      </c>
      <c r="C464" s="31">
        <v>45</v>
      </c>
      <c r="D464" s="31">
        <v>7</v>
      </c>
      <c r="E464" s="31">
        <v>1.25</v>
      </c>
      <c r="F464" s="31">
        <v>6.5</v>
      </c>
      <c r="G464" s="31">
        <v>17.75</v>
      </c>
    </row>
    <row r="465" spans="1:7">
      <c r="A465" s="244">
        <v>43328</v>
      </c>
      <c r="B465" s="31">
        <v>7.25</v>
      </c>
      <c r="C465" s="31">
        <v>45</v>
      </c>
      <c r="D465" s="31">
        <v>7</v>
      </c>
      <c r="E465" s="31">
        <v>1.25</v>
      </c>
      <c r="F465" s="31">
        <v>6.5</v>
      </c>
      <c r="G465" s="31">
        <v>17.75</v>
      </c>
    </row>
    <row r="466" spans="1:7">
      <c r="A466" s="244">
        <v>43329</v>
      </c>
      <c r="B466" s="31">
        <v>7.25</v>
      </c>
      <c r="C466" s="31">
        <v>45</v>
      </c>
      <c r="D466" s="31">
        <v>7</v>
      </c>
      <c r="E466" s="31">
        <v>1.25</v>
      </c>
      <c r="F466" s="31">
        <v>6.5</v>
      </c>
      <c r="G466" s="31">
        <v>17.75</v>
      </c>
    </row>
    <row r="467" spans="1:7">
      <c r="A467" s="244">
        <v>43330</v>
      </c>
      <c r="B467" s="31">
        <v>7.25</v>
      </c>
      <c r="C467" s="31">
        <v>45</v>
      </c>
      <c r="D467" s="31">
        <v>7</v>
      </c>
      <c r="E467" s="31">
        <v>1.25</v>
      </c>
      <c r="F467" s="31">
        <v>6.5</v>
      </c>
      <c r="G467" s="31">
        <v>17.75</v>
      </c>
    </row>
    <row r="468" spans="1:7">
      <c r="A468" s="244">
        <v>43331</v>
      </c>
      <c r="B468" s="31">
        <v>7.25</v>
      </c>
      <c r="C468" s="31">
        <v>45</v>
      </c>
      <c r="D468" s="31">
        <v>7</v>
      </c>
      <c r="E468" s="31">
        <v>1.25</v>
      </c>
      <c r="F468" s="31">
        <v>6.5</v>
      </c>
      <c r="G468" s="31">
        <v>17.75</v>
      </c>
    </row>
    <row r="469" spans="1:7">
      <c r="A469" s="244">
        <v>43332</v>
      </c>
      <c r="B469" s="31">
        <v>7.25</v>
      </c>
      <c r="C469" s="31">
        <v>45</v>
      </c>
      <c r="D469" s="31">
        <v>7</v>
      </c>
      <c r="E469" s="31">
        <v>1.25</v>
      </c>
      <c r="F469" s="31">
        <v>6.5</v>
      </c>
      <c r="G469" s="31">
        <v>17.75</v>
      </c>
    </row>
    <row r="470" spans="1:7">
      <c r="A470" s="244">
        <v>43333</v>
      </c>
      <c r="B470" s="31">
        <v>7.25</v>
      </c>
      <c r="C470" s="31">
        <v>45</v>
      </c>
      <c r="D470" s="31">
        <v>7</v>
      </c>
      <c r="E470" s="31">
        <v>1.25</v>
      </c>
      <c r="F470" s="31">
        <v>6.5</v>
      </c>
      <c r="G470" s="31">
        <v>17.75</v>
      </c>
    </row>
    <row r="471" spans="1:7">
      <c r="A471" s="244">
        <v>43334</v>
      </c>
      <c r="B471" s="31">
        <v>7.25</v>
      </c>
      <c r="C471" s="31">
        <v>45</v>
      </c>
      <c r="D471" s="31">
        <v>7</v>
      </c>
      <c r="E471" s="31">
        <v>1.25</v>
      </c>
      <c r="F471" s="31">
        <v>6.5</v>
      </c>
      <c r="G471" s="31">
        <v>17.75</v>
      </c>
    </row>
    <row r="472" spans="1:7">
      <c r="A472" s="244">
        <v>43335</v>
      </c>
      <c r="B472" s="31">
        <v>7.25</v>
      </c>
      <c r="C472" s="31">
        <v>45</v>
      </c>
      <c r="D472" s="31">
        <v>7</v>
      </c>
      <c r="E472" s="31">
        <v>1.25</v>
      </c>
      <c r="F472" s="31">
        <v>6.5</v>
      </c>
      <c r="G472" s="31">
        <v>17.75</v>
      </c>
    </row>
    <row r="473" spans="1:7">
      <c r="A473" s="244">
        <v>43336</v>
      </c>
      <c r="B473" s="31">
        <v>7.25</v>
      </c>
      <c r="C473" s="31">
        <v>45</v>
      </c>
      <c r="D473" s="31">
        <v>7</v>
      </c>
      <c r="E473" s="31">
        <v>1.25</v>
      </c>
      <c r="F473" s="31">
        <v>6.5</v>
      </c>
      <c r="G473" s="31">
        <v>17.75</v>
      </c>
    </row>
    <row r="474" spans="1:7">
      <c r="A474" s="244">
        <v>43337</v>
      </c>
      <c r="B474" s="31">
        <v>7.25</v>
      </c>
      <c r="C474" s="31">
        <v>45</v>
      </c>
      <c r="D474" s="31">
        <v>7</v>
      </c>
      <c r="E474" s="31">
        <v>1.25</v>
      </c>
      <c r="F474" s="31">
        <v>6.5</v>
      </c>
      <c r="G474" s="31">
        <v>17.75</v>
      </c>
    </row>
    <row r="475" spans="1:7">
      <c r="A475" s="244">
        <v>43338</v>
      </c>
      <c r="B475" s="31">
        <v>7.25</v>
      </c>
      <c r="C475" s="31">
        <v>45</v>
      </c>
      <c r="D475" s="31">
        <v>7</v>
      </c>
      <c r="E475" s="31">
        <v>1.25</v>
      </c>
      <c r="F475" s="31">
        <v>6.5</v>
      </c>
      <c r="G475" s="31">
        <v>17.75</v>
      </c>
    </row>
    <row r="476" spans="1:7">
      <c r="A476" s="244">
        <v>43339</v>
      </c>
      <c r="B476" s="31">
        <v>7.25</v>
      </c>
      <c r="C476" s="31">
        <v>45</v>
      </c>
      <c r="D476" s="31">
        <v>7</v>
      </c>
      <c r="E476" s="31">
        <v>1.25</v>
      </c>
      <c r="F476" s="31">
        <v>6.5</v>
      </c>
      <c r="G476" s="31">
        <v>17.75</v>
      </c>
    </row>
    <row r="477" spans="1:7">
      <c r="A477" s="244">
        <v>43340</v>
      </c>
      <c r="B477" s="31">
        <v>7.25</v>
      </c>
      <c r="C477" s="31">
        <v>45</v>
      </c>
      <c r="D477" s="31">
        <v>7</v>
      </c>
      <c r="E477" s="31">
        <v>1.25</v>
      </c>
      <c r="F477" s="31">
        <v>6.5</v>
      </c>
      <c r="G477" s="31">
        <v>17.75</v>
      </c>
    </row>
    <row r="478" spans="1:7">
      <c r="A478" s="244">
        <v>43341</v>
      </c>
      <c r="B478" s="31">
        <v>7.25</v>
      </c>
      <c r="C478" s="31">
        <v>45</v>
      </c>
      <c r="D478" s="31">
        <v>7</v>
      </c>
      <c r="E478" s="31">
        <v>1.25</v>
      </c>
      <c r="F478" s="31">
        <v>6.5</v>
      </c>
      <c r="G478" s="31">
        <v>17.75</v>
      </c>
    </row>
    <row r="479" spans="1:7">
      <c r="A479" s="244">
        <v>43342</v>
      </c>
      <c r="B479" s="31">
        <v>7.25</v>
      </c>
      <c r="C479" s="31">
        <v>60</v>
      </c>
      <c r="D479" s="31">
        <v>7</v>
      </c>
      <c r="E479" s="31">
        <v>1.25</v>
      </c>
      <c r="F479" s="31">
        <v>6.5</v>
      </c>
      <c r="G479" s="31">
        <v>17.75</v>
      </c>
    </row>
    <row r="480" spans="1:7">
      <c r="A480" s="244">
        <v>43343</v>
      </c>
      <c r="B480" s="31">
        <v>7.25</v>
      </c>
      <c r="C480" s="31">
        <v>60</v>
      </c>
      <c r="D480" s="31">
        <v>7</v>
      </c>
      <c r="E480" s="31">
        <v>1.25</v>
      </c>
      <c r="F480" s="31">
        <v>6.5</v>
      </c>
      <c r="G480" s="31">
        <v>17.75</v>
      </c>
    </row>
    <row r="481" spans="1:7">
      <c r="A481" s="244">
        <v>43344</v>
      </c>
      <c r="B481" s="31">
        <v>7.25</v>
      </c>
      <c r="C481" s="31">
        <v>60</v>
      </c>
      <c r="D481" s="31">
        <v>7</v>
      </c>
      <c r="E481" s="31">
        <v>1.25</v>
      </c>
      <c r="F481" s="31">
        <v>6.5</v>
      </c>
      <c r="G481" s="31">
        <v>17.75</v>
      </c>
    </row>
    <row r="482" spans="1:7">
      <c r="A482" s="244">
        <v>43345</v>
      </c>
      <c r="B482" s="31">
        <v>7.25</v>
      </c>
      <c r="C482" s="31">
        <v>60</v>
      </c>
      <c r="D482" s="31">
        <v>7</v>
      </c>
      <c r="E482" s="31">
        <v>1.25</v>
      </c>
      <c r="F482" s="31">
        <v>6.5</v>
      </c>
      <c r="G482" s="31">
        <v>17.75</v>
      </c>
    </row>
    <row r="483" spans="1:7">
      <c r="A483" s="244">
        <v>43346</v>
      </c>
      <c r="B483" s="31">
        <v>7.25</v>
      </c>
      <c r="C483" s="31">
        <v>60</v>
      </c>
      <c r="D483" s="31">
        <v>7</v>
      </c>
      <c r="E483" s="31">
        <v>1.25</v>
      </c>
      <c r="F483" s="31">
        <v>6.5</v>
      </c>
      <c r="G483" s="31">
        <v>17.75</v>
      </c>
    </row>
    <row r="484" spans="1:7">
      <c r="A484" s="244">
        <v>43347</v>
      </c>
      <c r="B484" s="31">
        <v>7.25</v>
      </c>
      <c r="C484" s="31">
        <v>60</v>
      </c>
      <c r="D484" s="31">
        <v>7</v>
      </c>
      <c r="E484" s="31">
        <v>1.25</v>
      </c>
      <c r="F484" s="31">
        <v>6.5</v>
      </c>
      <c r="G484" s="31">
        <v>17.75</v>
      </c>
    </row>
    <row r="485" spans="1:7">
      <c r="A485" s="244">
        <v>43348</v>
      </c>
      <c r="B485" s="31">
        <v>7.25</v>
      </c>
      <c r="C485" s="31">
        <v>60</v>
      </c>
      <c r="D485" s="31">
        <v>7</v>
      </c>
      <c r="E485" s="31">
        <v>1.25</v>
      </c>
      <c r="F485" s="31">
        <v>6.5</v>
      </c>
      <c r="G485" s="31">
        <v>17.75</v>
      </c>
    </row>
    <row r="486" spans="1:7">
      <c r="A486" s="244">
        <v>43349</v>
      </c>
      <c r="B486" s="31">
        <v>7.25</v>
      </c>
      <c r="C486" s="31">
        <v>60</v>
      </c>
      <c r="D486" s="31">
        <v>7</v>
      </c>
      <c r="E486" s="31">
        <v>1.25</v>
      </c>
      <c r="F486" s="31">
        <v>6.5</v>
      </c>
      <c r="G486" s="31">
        <v>17.75</v>
      </c>
    </row>
    <row r="487" spans="1:7">
      <c r="A487" s="244">
        <v>43350</v>
      </c>
      <c r="B487" s="31">
        <v>7.25</v>
      </c>
      <c r="C487" s="31">
        <v>60</v>
      </c>
      <c r="D487" s="31">
        <v>7</v>
      </c>
      <c r="E487" s="31">
        <v>1.25</v>
      </c>
      <c r="F487" s="31">
        <v>6.5</v>
      </c>
      <c r="G487" s="31">
        <v>17.75</v>
      </c>
    </row>
    <row r="488" spans="1:7">
      <c r="A488" s="244">
        <v>43351</v>
      </c>
      <c r="B488" s="31">
        <v>7.25</v>
      </c>
      <c r="C488" s="31">
        <v>60</v>
      </c>
      <c r="D488" s="31">
        <v>7</v>
      </c>
      <c r="E488" s="31">
        <v>1.25</v>
      </c>
      <c r="F488" s="31">
        <v>6.5</v>
      </c>
      <c r="G488" s="31">
        <v>17.75</v>
      </c>
    </row>
    <row r="489" spans="1:7">
      <c r="A489" s="244">
        <v>43352</v>
      </c>
      <c r="B489" s="31">
        <v>7.25</v>
      </c>
      <c r="C489" s="31">
        <v>60</v>
      </c>
      <c r="D489" s="31">
        <v>7</v>
      </c>
      <c r="E489" s="31">
        <v>1.25</v>
      </c>
      <c r="F489" s="31">
        <v>6.5</v>
      </c>
      <c r="G489" s="31">
        <v>17.75</v>
      </c>
    </row>
    <row r="490" spans="1:7">
      <c r="A490" s="244">
        <v>43353</v>
      </c>
      <c r="B490" s="31">
        <v>7.25</v>
      </c>
      <c r="C490" s="31">
        <v>60</v>
      </c>
      <c r="D490" s="31">
        <v>7</v>
      </c>
      <c r="E490" s="31">
        <v>1.25</v>
      </c>
      <c r="F490" s="31">
        <v>6.5</v>
      </c>
      <c r="G490" s="31">
        <v>17.75</v>
      </c>
    </row>
    <row r="491" spans="1:7">
      <c r="A491" s="244">
        <v>43354</v>
      </c>
      <c r="B491" s="31">
        <v>7.25</v>
      </c>
      <c r="C491" s="31">
        <v>60</v>
      </c>
      <c r="D491" s="31">
        <v>7</v>
      </c>
      <c r="E491" s="31">
        <v>1.25</v>
      </c>
      <c r="F491" s="31">
        <v>6.5</v>
      </c>
      <c r="G491" s="31">
        <v>17.75</v>
      </c>
    </row>
    <row r="492" spans="1:7">
      <c r="A492" s="244">
        <v>43355</v>
      </c>
      <c r="B492" s="31">
        <v>7.25</v>
      </c>
      <c r="C492" s="31">
        <v>60</v>
      </c>
      <c r="D492" s="31">
        <v>7</v>
      </c>
      <c r="E492" s="31">
        <v>1.25</v>
      </c>
      <c r="F492" s="31">
        <v>6.5</v>
      </c>
      <c r="G492" s="31">
        <v>17.75</v>
      </c>
    </row>
    <row r="493" spans="1:7">
      <c r="A493" s="244">
        <v>43356</v>
      </c>
      <c r="B493" s="31">
        <v>7.25</v>
      </c>
      <c r="C493" s="31">
        <v>60</v>
      </c>
      <c r="D493" s="31">
        <v>7</v>
      </c>
      <c r="E493" s="31">
        <v>1.25</v>
      </c>
      <c r="F493" s="31">
        <v>6.5</v>
      </c>
      <c r="G493" s="31">
        <v>24</v>
      </c>
    </row>
    <row r="494" spans="1:7">
      <c r="A494" s="244">
        <v>43357</v>
      </c>
      <c r="B494" s="31">
        <v>7.25</v>
      </c>
      <c r="C494" s="31">
        <v>60</v>
      </c>
      <c r="D494" s="31">
        <v>7</v>
      </c>
      <c r="E494" s="31">
        <v>1.25</v>
      </c>
      <c r="F494" s="31">
        <v>6.5</v>
      </c>
      <c r="G494" s="31">
        <v>24</v>
      </c>
    </row>
    <row r="495" spans="1:7">
      <c r="A495" s="244">
        <v>43358</v>
      </c>
      <c r="B495" s="31">
        <v>7.25</v>
      </c>
      <c r="C495" s="31">
        <v>60</v>
      </c>
      <c r="D495" s="31">
        <v>7</v>
      </c>
      <c r="E495" s="31">
        <v>1.25</v>
      </c>
      <c r="F495" s="31">
        <v>6.5</v>
      </c>
      <c r="G495" s="31">
        <v>24</v>
      </c>
    </row>
    <row r="496" spans="1:7">
      <c r="A496" s="244">
        <v>43359</v>
      </c>
      <c r="B496" s="31">
        <v>7.25</v>
      </c>
      <c r="C496" s="31">
        <v>60</v>
      </c>
      <c r="D496" s="31">
        <v>7</v>
      </c>
      <c r="E496" s="31">
        <v>1.25</v>
      </c>
      <c r="F496" s="31">
        <v>6.5</v>
      </c>
      <c r="G496" s="31">
        <v>24</v>
      </c>
    </row>
    <row r="497" spans="1:7">
      <c r="A497" s="244">
        <v>43360</v>
      </c>
      <c r="B497" s="31">
        <v>7.5</v>
      </c>
      <c r="C497" s="31">
        <v>60</v>
      </c>
      <c r="D497" s="31">
        <v>7</v>
      </c>
      <c r="E497" s="31">
        <v>1.25</v>
      </c>
      <c r="F497" s="31">
        <v>6.5</v>
      </c>
      <c r="G497" s="31">
        <v>24</v>
      </c>
    </row>
    <row r="498" spans="1:7">
      <c r="A498" s="244">
        <v>43361</v>
      </c>
      <c r="B498" s="31">
        <v>7.5</v>
      </c>
      <c r="C498" s="31">
        <v>60</v>
      </c>
      <c r="D498" s="31">
        <v>7</v>
      </c>
      <c r="E498" s="31">
        <v>1.25</v>
      </c>
      <c r="F498" s="31">
        <v>6.5</v>
      </c>
      <c r="G498" s="31">
        <v>24</v>
      </c>
    </row>
    <row r="499" spans="1:7">
      <c r="A499" s="244">
        <v>43362</v>
      </c>
      <c r="B499" s="31">
        <v>7.5</v>
      </c>
      <c r="C499" s="31">
        <v>60</v>
      </c>
      <c r="D499" s="31">
        <v>7</v>
      </c>
      <c r="E499" s="31">
        <v>1.25</v>
      </c>
      <c r="F499" s="31">
        <v>6.5</v>
      </c>
      <c r="G499" s="31">
        <v>24</v>
      </c>
    </row>
    <row r="500" spans="1:7">
      <c r="A500" s="244">
        <v>43363</v>
      </c>
      <c r="B500" s="31">
        <v>7.5</v>
      </c>
      <c r="C500" s="31">
        <v>60</v>
      </c>
      <c r="D500" s="31">
        <v>7</v>
      </c>
      <c r="E500" s="31">
        <v>1.25</v>
      </c>
      <c r="F500" s="31">
        <v>6.5</v>
      </c>
      <c r="G500" s="31">
        <v>24</v>
      </c>
    </row>
    <row r="501" spans="1:7">
      <c r="A501" s="244">
        <v>43364</v>
      </c>
      <c r="B501" s="31">
        <v>7.5</v>
      </c>
      <c r="C501" s="31">
        <v>60</v>
      </c>
      <c r="D501" s="31">
        <v>7</v>
      </c>
      <c r="E501" s="31">
        <v>1.25</v>
      </c>
      <c r="F501" s="31">
        <v>6.5</v>
      </c>
      <c r="G501" s="31">
        <v>24</v>
      </c>
    </row>
    <row r="502" spans="1:7">
      <c r="A502" s="244">
        <v>43365</v>
      </c>
      <c r="B502" s="31">
        <v>7.5</v>
      </c>
      <c r="C502" s="31">
        <v>60</v>
      </c>
      <c r="D502" s="31">
        <v>7</v>
      </c>
      <c r="E502" s="31">
        <v>1.25</v>
      </c>
      <c r="F502" s="31">
        <v>6.5</v>
      </c>
      <c r="G502" s="31">
        <v>24</v>
      </c>
    </row>
    <row r="503" spans="1:7">
      <c r="A503" s="244">
        <v>43366</v>
      </c>
      <c r="B503" s="31">
        <v>7.5</v>
      </c>
      <c r="C503" s="31">
        <v>60</v>
      </c>
      <c r="D503" s="31">
        <v>7</v>
      </c>
      <c r="E503" s="31">
        <v>1.25</v>
      </c>
      <c r="F503" s="31">
        <v>6.5</v>
      </c>
      <c r="G503" s="31">
        <v>24</v>
      </c>
    </row>
    <row r="504" spans="1:7">
      <c r="A504" s="244">
        <v>43367</v>
      </c>
      <c r="B504" s="31">
        <v>7.5</v>
      </c>
      <c r="C504" s="31">
        <v>60</v>
      </c>
      <c r="D504" s="31">
        <v>7</v>
      </c>
      <c r="E504" s="31">
        <v>1.25</v>
      </c>
      <c r="F504" s="31">
        <v>6.5</v>
      </c>
      <c r="G504" s="31">
        <v>24</v>
      </c>
    </row>
    <row r="505" spans="1:7">
      <c r="A505" s="244">
        <v>43368</v>
      </c>
      <c r="B505" s="31">
        <v>7.5</v>
      </c>
      <c r="C505" s="31">
        <v>60</v>
      </c>
      <c r="D505" s="31">
        <v>7</v>
      </c>
      <c r="E505" s="31">
        <v>1.25</v>
      </c>
      <c r="F505" s="31">
        <v>6.5</v>
      </c>
      <c r="G505" s="31">
        <v>24</v>
      </c>
    </row>
    <row r="506" spans="1:7">
      <c r="A506" s="244">
        <v>43369</v>
      </c>
      <c r="B506" s="31">
        <v>7.5</v>
      </c>
      <c r="C506" s="31">
        <v>60</v>
      </c>
      <c r="D506" s="31">
        <v>7</v>
      </c>
      <c r="E506" s="31">
        <v>1.5</v>
      </c>
      <c r="F506" s="31">
        <v>6.5</v>
      </c>
      <c r="G506" s="31">
        <v>24</v>
      </c>
    </row>
    <row r="507" spans="1:7">
      <c r="A507" s="244">
        <v>43370</v>
      </c>
      <c r="B507" s="31">
        <v>7.5</v>
      </c>
      <c r="C507" s="31">
        <v>60</v>
      </c>
      <c r="D507" s="31">
        <v>7</v>
      </c>
      <c r="E507" s="31">
        <v>1.5</v>
      </c>
      <c r="F507" s="31">
        <v>6.5</v>
      </c>
      <c r="G507" s="31">
        <v>24</v>
      </c>
    </row>
    <row r="508" spans="1:7">
      <c r="A508" s="244">
        <v>43371</v>
      </c>
      <c r="B508" s="31">
        <v>7.5</v>
      </c>
      <c r="C508" s="31">
        <v>65</v>
      </c>
      <c r="D508" s="31">
        <v>7</v>
      </c>
      <c r="E508" s="31">
        <v>1.5</v>
      </c>
      <c r="F508" s="31">
        <v>6.5</v>
      </c>
      <c r="G508" s="31">
        <v>24</v>
      </c>
    </row>
    <row r="509" spans="1:7">
      <c r="A509" s="244">
        <v>43372</v>
      </c>
      <c r="B509" s="31">
        <v>7.5</v>
      </c>
      <c r="C509" s="31">
        <v>65</v>
      </c>
      <c r="D509" s="31">
        <v>7</v>
      </c>
      <c r="E509" s="31">
        <v>1.5</v>
      </c>
      <c r="F509" s="31">
        <v>6.5</v>
      </c>
      <c r="G509" s="31">
        <v>24</v>
      </c>
    </row>
    <row r="510" spans="1:7">
      <c r="A510" s="244">
        <v>43373</v>
      </c>
      <c r="B510" s="31">
        <v>7.5</v>
      </c>
      <c r="C510" s="31">
        <v>65</v>
      </c>
      <c r="D510" s="31">
        <v>7</v>
      </c>
      <c r="E510" s="31">
        <v>1.5</v>
      </c>
      <c r="F510" s="31">
        <v>6.5</v>
      </c>
      <c r="G510" s="31">
        <v>24</v>
      </c>
    </row>
    <row r="511" spans="1:7">
      <c r="A511" s="244">
        <v>43374</v>
      </c>
      <c r="B511" s="31">
        <v>7.5</v>
      </c>
      <c r="C511" s="31">
        <v>67.174999999999997</v>
      </c>
      <c r="D511" s="31">
        <v>7</v>
      </c>
      <c r="E511" s="31">
        <v>1.5</v>
      </c>
      <c r="F511" s="31">
        <v>6.5</v>
      </c>
      <c r="G511" s="31">
        <v>24</v>
      </c>
    </row>
    <row r="512" spans="1:7">
      <c r="A512" s="244">
        <v>43375</v>
      </c>
      <c r="B512" s="31">
        <v>7.5</v>
      </c>
      <c r="C512" s="31">
        <v>69.465000000000003</v>
      </c>
      <c r="D512" s="31">
        <v>7</v>
      </c>
      <c r="E512" s="31">
        <v>1.5</v>
      </c>
      <c r="F512" s="31">
        <v>6.5</v>
      </c>
      <c r="G512" s="31">
        <v>24</v>
      </c>
    </row>
    <row r="513" spans="1:7">
      <c r="A513" s="244">
        <v>43376</v>
      </c>
      <c r="B513" s="31">
        <v>7.5</v>
      </c>
      <c r="C513" s="31">
        <v>71.266999999999996</v>
      </c>
      <c r="D513" s="31">
        <v>7</v>
      </c>
      <c r="E513" s="31">
        <v>1.5</v>
      </c>
      <c r="F513" s="31">
        <v>6.5</v>
      </c>
      <c r="G513" s="31">
        <v>24</v>
      </c>
    </row>
    <row r="514" spans="1:7">
      <c r="A514" s="244">
        <v>43377</v>
      </c>
      <c r="B514" s="31">
        <v>7.5</v>
      </c>
      <c r="C514" s="31">
        <v>72.831000000000003</v>
      </c>
      <c r="D514" s="31">
        <v>7</v>
      </c>
      <c r="E514" s="31">
        <v>1.5</v>
      </c>
      <c r="F514" s="31">
        <v>6.5</v>
      </c>
      <c r="G514" s="31">
        <v>24</v>
      </c>
    </row>
    <row r="515" spans="1:7">
      <c r="A515" s="244">
        <v>43378</v>
      </c>
      <c r="B515" s="31">
        <v>7.5</v>
      </c>
      <c r="C515" s="31">
        <v>73.313999999999993</v>
      </c>
      <c r="D515" s="31">
        <v>7</v>
      </c>
      <c r="E515" s="31">
        <v>1.5</v>
      </c>
      <c r="F515" s="31">
        <v>6.5</v>
      </c>
      <c r="G515" s="31">
        <v>24</v>
      </c>
    </row>
    <row r="516" spans="1:7">
      <c r="A516" s="244">
        <v>43381</v>
      </c>
      <c r="B516" s="31">
        <v>7.5</v>
      </c>
      <c r="C516" s="31">
        <v>73.524000000000001</v>
      </c>
      <c r="D516" s="31">
        <v>7</v>
      </c>
      <c r="E516" s="31">
        <v>1.5</v>
      </c>
      <c r="F516" s="31">
        <v>6.5</v>
      </c>
      <c r="G516" s="31">
        <v>24</v>
      </c>
    </row>
    <row r="517" spans="1:7">
      <c r="A517" s="244">
        <v>43382</v>
      </c>
      <c r="B517" s="31">
        <v>7.5</v>
      </c>
      <c r="C517" s="31">
        <v>72.602000000000004</v>
      </c>
      <c r="D517" s="31">
        <v>7</v>
      </c>
      <c r="E517" s="31">
        <v>1.5</v>
      </c>
      <c r="F517" s="31">
        <v>6.5</v>
      </c>
      <c r="G517" s="31">
        <v>24</v>
      </c>
    </row>
    <row r="518" spans="1:7">
      <c r="A518" s="244">
        <v>43383</v>
      </c>
      <c r="B518" s="31">
        <v>7.5</v>
      </c>
      <c r="C518" s="31">
        <v>72.409000000000006</v>
      </c>
      <c r="D518" s="31">
        <v>7</v>
      </c>
      <c r="E518" s="31">
        <v>1.5</v>
      </c>
      <c r="F518" s="31">
        <v>6.5</v>
      </c>
      <c r="G518" s="31">
        <v>24</v>
      </c>
    </row>
    <row r="519" spans="1:7">
      <c r="A519" s="244">
        <v>43384</v>
      </c>
      <c r="B519" s="31">
        <v>7.5</v>
      </c>
      <c r="C519" s="31">
        <v>72.727999999999994</v>
      </c>
      <c r="D519" s="31">
        <v>7</v>
      </c>
      <c r="E519" s="31">
        <v>1.5</v>
      </c>
      <c r="F519" s="31">
        <v>6.5</v>
      </c>
      <c r="G519" s="31">
        <v>24</v>
      </c>
    </row>
    <row r="520" spans="1:7">
      <c r="A520" s="244">
        <v>43385</v>
      </c>
      <c r="B520" s="31">
        <v>7.5</v>
      </c>
      <c r="C520" s="31">
        <v>71.997</v>
      </c>
      <c r="D520" s="31">
        <v>7</v>
      </c>
      <c r="E520" s="31">
        <v>1.5</v>
      </c>
      <c r="F520" s="31">
        <v>6.5</v>
      </c>
      <c r="G520" s="31">
        <v>24</v>
      </c>
    </row>
    <row r="521" spans="1:7">
      <c r="A521" s="244">
        <v>43388</v>
      </c>
      <c r="B521" s="31">
        <v>7.5</v>
      </c>
      <c r="C521" s="31">
        <v>71.997</v>
      </c>
      <c r="D521" s="31">
        <v>7</v>
      </c>
      <c r="E521" s="31">
        <v>1.5</v>
      </c>
      <c r="F521" s="31">
        <v>6.5</v>
      </c>
      <c r="G521" s="31">
        <v>24</v>
      </c>
    </row>
    <row r="522" spans="1:7">
      <c r="A522" s="244">
        <v>43389</v>
      </c>
      <c r="B522" s="31">
        <v>7.5</v>
      </c>
      <c r="C522" s="31">
        <v>72.197999999999993</v>
      </c>
      <c r="D522" s="31">
        <v>7</v>
      </c>
      <c r="E522" s="31">
        <v>1.5</v>
      </c>
      <c r="F522" s="31">
        <v>6.5</v>
      </c>
      <c r="G522" s="31">
        <v>24</v>
      </c>
    </row>
    <row r="523" spans="1:7">
      <c r="A523" s="244">
        <v>43390</v>
      </c>
      <c r="B523" s="31">
        <v>7.5</v>
      </c>
      <c r="C523" s="31">
        <v>72.661000000000001</v>
      </c>
      <c r="D523" s="31">
        <v>7</v>
      </c>
      <c r="E523" s="31">
        <v>1.5</v>
      </c>
      <c r="F523" s="31">
        <v>6.5</v>
      </c>
      <c r="G523" s="31">
        <v>24</v>
      </c>
    </row>
    <row r="524" spans="1:7">
      <c r="A524" s="244">
        <v>43391</v>
      </c>
      <c r="B524" s="31">
        <v>7.5</v>
      </c>
      <c r="C524" s="31">
        <v>72.537000000000006</v>
      </c>
      <c r="D524" s="31">
        <v>7</v>
      </c>
      <c r="E524" s="31">
        <v>1.5</v>
      </c>
      <c r="F524" s="31">
        <v>6.5</v>
      </c>
      <c r="G524" s="31">
        <v>24</v>
      </c>
    </row>
    <row r="525" spans="1:7">
      <c r="A525" s="244">
        <v>43392</v>
      </c>
      <c r="B525" s="31">
        <v>7.5</v>
      </c>
      <c r="C525" s="31">
        <v>72.881</v>
      </c>
      <c r="D525" s="31">
        <v>7</v>
      </c>
      <c r="E525" s="31">
        <v>1.5</v>
      </c>
      <c r="F525" s="31">
        <v>6.5</v>
      </c>
      <c r="G525" s="31">
        <v>24</v>
      </c>
    </row>
    <row r="526" spans="1:7">
      <c r="A526" s="244">
        <v>43395</v>
      </c>
      <c r="B526" s="31">
        <v>7.5</v>
      </c>
      <c r="C526" s="31">
        <v>71.728999999999999</v>
      </c>
      <c r="D526" s="31">
        <v>7</v>
      </c>
      <c r="E526" s="31">
        <v>1.5</v>
      </c>
      <c r="F526" s="31">
        <v>6.5</v>
      </c>
      <c r="G526" s="31">
        <v>24</v>
      </c>
    </row>
    <row r="527" spans="1:7">
      <c r="A527" s="244">
        <v>43396</v>
      </c>
      <c r="B527" s="31">
        <v>7.5</v>
      </c>
      <c r="C527" s="31">
        <v>71.391999999999996</v>
      </c>
      <c r="D527" s="31">
        <v>7</v>
      </c>
      <c r="E527" s="31">
        <v>1.5</v>
      </c>
      <c r="F527" s="31">
        <v>6.5</v>
      </c>
      <c r="G527" s="31">
        <v>24</v>
      </c>
    </row>
    <row r="528" spans="1:7">
      <c r="A528" s="244">
        <v>43397</v>
      </c>
      <c r="B528" s="31">
        <v>7.5</v>
      </c>
      <c r="C528" s="31">
        <v>71.869</v>
      </c>
      <c r="D528" s="31">
        <v>7</v>
      </c>
      <c r="E528" s="31">
        <v>1.5</v>
      </c>
      <c r="F528" s="31">
        <v>6.5</v>
      </c>
      <c r="G528" s="31">
        <v>24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workbookViewId="0">
      <selection activeCell="G42" sqref="G42"/>
    </sheetView>
  </sheetViews>
  <sheetFormatPr defaultRowHeight="12.75"/>
  <sheetData>
    <row r="1" spans="1:14">
      <c r="A1" s="59" t="s">
        <v>299</v>
      </c>
      <c r="B1" t="str">
        <f>IF(Content!$D$1=1,B2,B3)</f>
        <v>Emerging markets</v>
      </c>
      <c r="C1" t="str">
        <f>IF(Content!$D$1=1,C2,C3)</f>
        <v>Advanced economies</v>
      </c>
      <c r="D1" t="str">
        <f>IF(Content!$D$1=1,D2,D3)</f>
        <v>UAwGDP</v>
      </c>
      <c r="F1" t="str">
        <f>IF(Content!$D$1=1,F2,F3)</f>
        <v xml:space="preserve">Real GDP Growth, Selected Groups of Countries, % yoy
</v>
      </c>
      <c r="N1" s="216"/>
    </row>
    <row r="2" spans="1:14" hidden="1">
      <c r="A2" s="59"/>
      <c r="B2" s="1" t="s">
        <v>1084</v>
      </c>
      <c r="C2" s="1" t="s">
        <v>1085</v>
      </c>
      <c r="D2" s="1" t="s">
        <v>1086</v>
      </c>
      <c r="F2" s="1" t="s">
        <v>1087</v>
      </c>
      <c r="N2" s="216"/>
    </row>
    <row r="3" spans="1:14" hidden="1">
      <c r="B3" s="1" t="s">
        <v>1088</v>
      </c>
      <c r="C3" s="1" t="s">
        <v>1089</v>
      </c>
      <c r="D3" s="1" t="s">
        <v>1086</v>
      </c>
      <c r="F3" s="289" t="s">
        <v>1737</v>
      </c>
    </row>
    <row r="4" spans="1:14">
      <c r="A4" s="217" t="s">
        <v>77</v>
      </c>
      <c r="B4" s="218">
        <v>5.2</v>
      </c>
      <c r="C4" s="218">
        <v>2.1</v>
      </c>
      <c r="D4" s="218">
        <v>2.7</v>
      </c>
    </row>
    <row r="5" spans="1:14">
      <c r="A5" s="217" t="s">
        <v>78</v>
      </c>
      <c r="B5" s="218">
        <v>4.8</v>
      </c>
      <c r="C5" s="218">
        <v>1.9</v>
      </c>
      <c r="D5" s="218">
        <v>2.4</v>
      </c>
    </row>
    <row r="6" spans="1:14">
      <c r="A6" s="217" t="s">
        <v>79</v>
      </c>
      <c r="B6" s="218">
        <v>4.3</v>
      </c>
      <c r="C6" s="218">
        <v>2.1</v>
      </c>
      <c r="D6" s="218">
        <v>2.5</v>
      </c>
    </row>
    <row r="7" spans="1:14">
      <c r="A7" s="217" t="s">
        <v>80</v>
      </c>
      <c r="B7" s="218">
        <v>4.3</v>
      </c>
      <c r="C7" s="218">
        <v>2</v>
      </c>
      <c r="D7" s="218">
        <v>2.2999999999999998</v>
      </c>
    </row>
    <row r="8" spans="1:14">
      <c r="A8" s="217" t="s">
        <v>81</v>
      </c>
      <c r="B8" s="218">
        <v>4</v>
      </c>
      <c r="C8" s="218">
        <v>2.4</v>
      </c>
      <c r="D8" s="218">
        <v>1.8</v>
      </c>
    </row>
    <row r="9" spans="1:14">
      <c r="A9" s="217" t="s">
        <v>82</v>
      </c>
      <c r="B9" s="218">
        <v>4</v>
      </c>
      <c r="C9" s="218">
        <v>2.5</v>
      </c>
      <c r="D9" s="218">
        <v>1.3</v>
      </c>
    </row>
    <row r="10" spans="1:14">
      <c r="A10" s="217" t="s">
        <v>83</v>
      </c>
      <c r="B10" s="218">
        <v>3.9</v>
      </c>
      <c r="C10" s="218">
        <v>2.2000000000000002</v>
      </c>
      <c r="D10" s="218">
        <v>1.4</v>
      </c>
    </row>
    <row r="11" spans="1:14">
      <c r="A11" s="217" t="s">
        <v>84</v>
      </c>
      <c r="B11" s="218">
        <v>4.2</v>
      </c>
      <c r="C11" s="218">
        <v>2</v>
      </c>
      <c r="D11" s="218">
        <v>1.3</v>
      </c>
    </row>
    <row r="12" spans="1:14">
      <c r="A12" s="217" t="s">
        <v>85</v>
      </c>
      <c r="B12" s="218">
        <v>4.2</v>
      </c>
      <c r="C12" s="218">
        <v>1.6</v>
      </c>
      <c r="D12" s="218">
        <v>2.1</v>
      </c>
    </row>
    <row r="13" spans="1:14">
      <c r="A13" s="217" t="s">
        <v>86</v>
      </c>
      <c r="B13" s="218">
        <v>4.5</v>
      </c>
      <c r="C13" s="218">
        <v>1.8</v>
      </c>
      <c r="D13" s="218">
        <v>2.5</v>
      </c>
    </row>
    <row r="14" spans="1:14">
      <c r="A14" s="217" t="s">
        <v>87</v>
      </c>
      <c r="B14" s="218">
        <v>4</v>
      </c>
      <c r="C14" s="218">
        <v>1.5</v>
      </c>
      <c r="D14" s="218">
        <v>1.8</v>
      </c>
    </row>
    <row r="15" spans="1:14">
      <c r="A15" s="217" t="s">
        <v>88</v>
      </c>
      <c r="B15" s="218">
        <v>4.3</v>
      </c>
      <c r="C15" s="218">
        <v>1.8</v>
      </c>
      <c r="D15" s="218">
        <v>2.4</v>
      </c>
    </row>
    <row r="16" spans="1:14">
      <c r="A16" s="217" t="s">
        <v>89</v>
      </c>
      <c r="B16" s="218">
        <v>4.3</v>
      </c>
      <c r="C16" s="218">
        <v>2.2000000000000002</v>
      </c>
      <c r="D16" s="218">
        <v>3.2</v>
      </c>
    </row>
    <row r="17" spans="1:14">
      <c r="A17" s="217" t="s">
        <v>989</v>
      </c>
      <c r="B17" s="218">
        <v>4.4000000000000004</v>
      </c>
      <c r="C17" s="218">
        <v>2.1</v>
      </c>
      <c r="D17" s="218">
        <v>3.8</v>
      </c>
    </row>
    <row r="18" spans="1:14">
      <c r="A18" s="217" t="s">
        <v>1090</v>
      </c>
      <c r="B18" s="218">
        <v>4.8</v>
      </c>
      <c r="C18" s="218">
        <v>2.5</v>
      </c>
      <c r="D18" s="218">
        <v>4.3</v>
      </c>
      <c r="F18" t="str">
        <f>IF(Content!$D$1=1,F20,F22)</f>
        <v xml:space="preserve">UAwGDP - Weighted Average of Real GDP Growth for Ukraine’s MTP </v>
      </c>
    </row>
    <row r="19" spans="1:14">
      <c r="A19" s="217" t="s">
        <v>92</v>
      </c>
      <c r="B19" s="218">
        <v>4.5</v>
      </c>
      <c r="C19" s="218">
        <v>2.5</v>
      </c>
      <c r="D19" s="218">
        <v>3.7</v>
      </c>
      <c r="F19" t="str">
        <f>IF(Content!$D$1=1,F21,F23)</f>
        <v>Source: IMF, NBU staff estimates.</v>
      </c>
    </row>
    <row r="20" spans="1:14">
      <c r="A20" s="217" t="s">
        <v>93</v>
      </c>
      <c r="B20" s="218">
        <v>4.7</v>
      </c>
      <c r="C20" s="218">
        <v>2.5</v>
      </c>
      <c r="D20" s="218">
        <v>3.8</v>
      </c>
      <c r="F20" s="2" t="s">
        <v>1091</v>
      </c>
    </row>
    <row r="21" spans="1:14">
      <c r="A21" s="217" t="s">
        <v>486</v>
      </c>
      <c r="B21" s="218">
        <v>4.7</v>
      </c>
      <c r="C21" s="218">
        <v>2.4</v>
      </c>
      <c r="D21" s="218">
        <v>3.6</v>
      </c>
      <c r="F21" s="2" t="s">
        <v>1092</v>
      </c>
      <c r="N21" s="219"/>
    </row>
    <row r="22" spans="1:14">
      <c r="A22" s="30"/>
      <c r="B22" s="31"/>
      <c r="C22" s="31"/>
      <c r="D22" s="31"/>
      <c r="F22" s="2" t="s">
        <v>1093</v>
      </c>
      <c r="N22" s="220"/>
    </row>
    <row r="23" spans="1:14">
      <c r="A23" s="30"/>
      <c r="B23" s="31"/>
      <c r="C23" s="31"/>
      <c r="D23" s="31"/>
      <c r="F23" s="2" t="s">
        <v>1094</v>
      </c>
    </row>
    <row r="24" spans="1:14">
      <c r="A24" s="30"/>
      <c r="B24" s="31"/>
      <c r="C24" s="31"/>
      <c r="D24" s="31"/>
    </row>
    <row r="25" spans="1:14">
      <c r="A25" s="30"/>
      <c r="B25" s="31"/>
      <c r="C25" s="31"/>
      <c r="D25" s="31"/>
    </row>
    <row r="26" spans="1:14">
      <c r="A26" s="30"/>
      <c r="B26" s="31"/>
      <c r="C26" s="31"/>
      <c r="D26" s="31"/>
    </row>
    <row r="27" spans="1:14">
      <c r="A27" s="30"/>
      <c r="B27" s="31"/>
      <c r="C27" s="31"/>
      <c r="D27" s="31"/>
    </row>
    <row r="28" spans="1:14">
      <c r="A28" s="30"/>
      <c r="B28" s="31"/>
      <c r="C28" s="31"/>
      <c r="D28" s="31"/>
    </row>
    <row r="29" spans="1:14">
      <c r="A29" s="30"/>
      <c r="B29" s="31"/>
      <c r="C29" s="31"/>
      <c r="D29" s="31"/>
    </row>
    <row r="30" spans="1:14">
      <c r="A30" s="30"/>
      <c r="B30" s="31"/>
      <c r="C30" s="31"/>
      <c r="D30" s="31"/>
    </row>
    <row r="31" spans="1:14">
      <c r="A31" s="30"/>
      <c r="B31" s="31"/>
      <c r="C31" s="31"/>
      <c r="D31" s="31"/>
    </row>
    <row r="32" spans="1:14">
      <c r="A32" s="30"/>
      <c r="B32" s="31"/>
      <c r="C32" s="31"/>
      <c r="D32" s="31"/>
    </row>
    <row r="33" spans="1:4">
      <c r="A33" s="30"/>
      <c r="B33" s="31"/>
      <c r="C33" s="31"/>
      <c r="D33" s="31"/>
    </row>
    <row r="34" spans="1:4">
      <c r="A34" s="30"/>
      <c r="B34" s="31"/>
      <c r="C34" s="31"/>
      <c r="D34" s="31"/>
    </row>
    <row r="35" spans="1:4">
      <c r="A35" s="30"/>
      <c r="B35" s="31"/>
      <c r="C35" s="31"/>
      <c r="D35" s="31"/>
    </row>
    <row r="36" spans="1:4">
      <c r="A36" s="30"/>
      <c r="B36" s="31"/>
      <c r="C36" s="31"/>
      <c r="D36" s="31"/>
    </row>
    <row r="37" spans="1:4">
      <c r="B37" s="31"/>
      <c r="C37" s="31"/>
      <c r="D37" s="31"/>
    </row>
    <row r="38" spans="1:4">
      <c r="B38" s="31"/>
      <c r="C38" s="31"/>
      <c r="D38" s="31"/>
    </row>
    <row r="39" spans="1:4">
      <c r="B39" s="31"/>
      <c r="C39" s="31"/>
      <c r="D39" s="31"/>
    </row>
    <row r="40" spans="1:4">
      <c r="B40" s="31"/>
      <c r="C40" s="31"/>
      <c r="D40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36"/>
  <sheetViews>
    <sheetView workbookViewId="0">
      <selection activeCell="G42" sqref="G42"/>
    </sheetView>
  </sheetViews>
  <sheetFormatPr defaultRowHeight="12.75"/>
  <cols>
    <col min="1" max="1" width="9.140625" style="79"/>
    <col min="2" max="3" width="0" style="79" hidden="1" customWidth="1"/>
    <col min="4" max="16384" width="9.140625" style="79"/>
  </cols>
  <sheetData>
    <row r="1" spans="1:17">
      <c r="A1" s="59" t="s">
        <v>299</v>
      </c>
      <c r="B1" s="59"/>
      <c r="C1" s="59"/>
      <c r="D1" s="79" t="str">
        <f>IF(Content!$D$1=1,D2,D3)</f>
        <v>GEL</v>
      </c>
      <c r="E1" s="79" t="str">
        <f>IF(Content!$D$1=1,E2,E3)</f>
        <v>KZT</v>
      </c>
      <c r="F1" s="79" t="str">
        <f>IF(Content!$D$1=1,F2,F3)</f>
        <v>CNY</v>
      </c>
      <c r="G1" s="79" t="str">
        <f>IF(Content!$D$1=1,G2,G3)</f>
        <v>CZK</v>
      </c>
      <c r="H1" s="79" t="str">
        <f>IF(Content!$D$1=1,H2,H3)</f>
        <v>RON</v>
      </c>
      <c r="I1" s="79" t="str">
        <f>IF(Content!$D$1=1,I2,I3)</f>
        <v>HUF</v>
      </c>
      <c r="J1" s="79" t="str">
        <f>IF(Content!$D$1=1,J2,J3)</f>
        <v>PLN</v>
      </c>
      <c r="K1" s="79" t="str">
        <f>IF(Content!$D$1=1,K2,K3)</f>
        <v>BLR</v>
      </c>
      <c r="L1" s="79" t="str">
        <f>IF(Content!$D$1=1,L2,L3)</f>
        <v>RUB</v>
      </c>
      <c r="M1" s="79" t="str">
        <f>IF(Content!$D$1=1,M2,M3)</f>
        <v>BRL</v>
      </c>
      <c r="N1" s="79" t="str">
        <f>IF(Content!$D$1=1,N2,N3)</f>
        <v>INR</v>
      </c>
      <c r="O1" s="79" t="str">
        <f>IF(Content!$D$1=1,O2,O3)</f>
        <v>TRY</v>
      </c>
      <c r="Q1" s="79" t="str">
        <f>IF(Content!$D$1=1,Q2,Q3)</f>
        <v>Selected EM Currencies versus USD, % change, eop</v>
      </c>
    </row>
    <row r="2" spans="1:17" hidden="1">
      <c r="A2" s="59"/>
      <c r="B2" s="59"/>
      <c r="C2" s="59"/>
      <c r="D2" s="79" t="s">
        <v>1915</v>
      </c>
      <c r="E2" s="79" t="s">
        <v>1916</v>
      </c>
      <c r="F2" s="79" t="s">
        <v>1917</v>
      </c>
      <c r="G2" s="79" t="s">
        <v>1918</v>
      </c>
      <c r="H2" s="79" t="s">
        <v>1919</v>
      </c>
      <c r="I2" s="79" t="s">
        <v>1920</v>
      </c>
      <c r="J2" s="79" t="s">
        <v>1921</v>
      </c>
      <c r="K2" s="79" t="s">
        <v>1922</v>
      </c>
      <c r="L2" s="79" t="s">
        <v>1923</v>
      </c>
      <c r="M2" s="79" t="s">
        <v>1924</v>
      </c>
      <c r="N2" s="79" t="s">
        <v>1925</v>
      </c>
      <c r="O2" s="79" t="s">
        <v>1926</v>
      </c>
      <c r="Q2" s="66" t="s">
        <v>1194</v>
      </c>
    </row>
    <row r="3" spans="1:17" hidden="1">
      <c r="D3" s="79" t="s">
        <v>1927</v>
      </c>
      <c r="E3" s="79" t="s">
        <v>1928</v>
      </c>
      <c r="F3" s="79" t="s">
        <v>1929</v>
      </c>
      <c r="G3" s="79" t="s">
        <v>1930</v>
      </c>
      <c r="H3" s="79" t="s">
        <v>1931</v>
      </c>
      <c r="I3" s="79" t="s">
        <v>1932</v>
      </c>
      <c r="J3" s="79" t="s">
        <v>1933</v>
      </c>
      <c r="K3" s="79" t="s">
        <v>1934</v>
      </c>
      <c r="L3" s="79" t="s">
        <v>1935</v>
      </c>
      <c r="M3" s="79" t="s">
        <v>1936</v>
      </c>
      <c r="N3" s="79" t="s">
        <v>1937</v>
      </c>
      <c r="O3" s="79" t="s">
        <v>1938</v>
      </c>
      <c r="P3" s="66"/>
      <c r="Q3" s="66" t="s">
        <v>1746</v>
      </c>
    </row>
    <row r="4" spans="1:17">
      <c r="A4" s="79" t="str">
        <f>IF(Content!$D$1=1,B4,C4)</f>
        <v>Q1</v>
      </c>
      <c r="B4" s="462" t="s">
        <v>1939</v>
      </c>
      <c r="C4" s="462" t="s">
        <v>1940</v>
      </c>
      <c r="D4" s="462">
        <v>6.4</v>
      </c>
      <c r="E4" s="463">
        <v>4.0999999999999996</v>
      </c>
      <c r="F4" s="462">
        <v>3.4</v>
      </c>
      <c r="G4" s="462">
        <v>2.9</v>
      </c>
      <c r="H4" s="462">
        <v>2.5</v>
      </c>
      <c r="I4" s="462">
        <v>1.7</v>
      </c>
      <c r="J4" s="462">
        <v>1.4</v>
      </c>
      <c r="K4" s="462">
        <v>1.1000000000000001</v>
      </c>
      <c r="L4" s="464">
        <v>0.1</v>
      </c>
      <c r="M4" s="464">
        <v>-0.2</v>
      </c>
      <c r="N4" s="462">
        <v>-2.2000000000000002</v>
      </c>
      <c r="O4" s="462">
        <v>-4.7</v>
      </c>
      <c r="P4" s="81"/>
    </row>
    <row r="5" spans="1:17">
      <c r="A5" s="79" t="str">
        <f>IF(Content!$D$1=1,B5,C5)</f>
        <v>Q2</v>
      </c>
      <c r="B5" s="462" t="s">
        <v>1941</v>
      </c>
      <c r="C5" s="462" t="s">
        <v>1942</v>
      </c>
      <c r="D5" s="462">
        <v>-1.3</v>
      </c>
      <c r="E5" s="462">
        <v>-6.9</v>
      </c>
      <c r="F5" s="462">
        <v>-5.3</v>
      </c>
      <c r="G5" s="462">
        <v>-8</v>
      </c>
      <c r="H5" s="462">
        <v>-5.4</v>
      </c>
      <c r="I5" s="462">
        <v>-11.1</v>
      </c>
      <c r="J5" s="462">
        <v>-9.3000000000000007</v>
      </c>
      <c r="K5" s="462">
        <v>-1.6</v>
      </c>
      <c r="L5" s="462">
        <v>-9</v>
      </c>
      <c r="M5" s="462">
        <v>-15.8</v>
      </c>
      <c r="N5" s="462">
        <v>-5</v>
      </c>
      <c r="O5" s="462">
        <v>-15.5</v>
      </c>
      <c r="P5" s="81"/>
    </row>
    <row r="6" spans="1:17">
      <c r="A6" s="79" t="str">
        <f>IF(Content!$D$1=1,B6,C6)</f>
        <v>Q3</v>
      </c>
      <c r="B6" s="462" t="s">
        <v>1943</v>
      </c>
      <c r="C6" s="462" t="s">
        <v>1944</v>
      </c>
      <c r="D6" s="462">
        <v>-6.7</v>
      </c>
      <c r="E6" s="462">
        <v>-6.4</v>
      </c>
      <c r="F6" s="462">
        <v>-3.9</v>
      </c>
      <c r="G6" s="462">
        <v>0.4</v>
      </c>
      <c r="H6" s="462">
        <v>-0.4</v>
      </c>
      <c r="I6" s="462">
        <v>1.2</v>
      </c>
      <c r="J6" s="462">
        <v>1.5</v>
      </c>
      <c r="K6" s="462">
        <v>-6.6</v>
      </c>
      <c r="L6" s="462">
        <v>-4.5</v>
      </c>
      <c r="M6" s="462">
        <v>-3.8</v>
      </c>
      <c r="N6" s="462">
        <v>-5.8</v>
      </c>
      <c r="O6" s="462">
        <v>-31.6</v>
      </c>
      <c r="P6" s="81"/>
    </row>
    <row r="7" spans="1:17">
      <c r="A7" s="79" t="str">
        <f>IF(Content!$D$1=1,B7,C7)</f>
        <v>October</v>
      </c>
      <c r="B7" s="462" t="s">
        <v>1945</v>
      </c>
      <c r="C7" s="462" t="s">
        <v>1946</v>
      </c>
      <c r="D7" s="465">
        <v>-3.4</v>
      </c>
      <c r="E7" s="465">
        <v>-0.9361748994988659</v>
      </c>
      <c r="F7" s="465">
        <v>-0.9</v>
      </c>
      <c r="G7" s="465">
        <v>-2.2000000000000002</v>
      </c>
      <c r="H7" s="465">
        <v>-2</v>
      </c>
      <c r="I7" s="465">
        <v>-1.9</v>
      </c>
      <c r="J7" s="465">
        <v>-2.6</v>
      </c>
      <c r="K7" s="465">
        <v>0.6</v>
      </c>
      <c r="L7" s="465">
        <v>0.1</v>
      </c>
      <c r="M7" s="465">
        <v>6.9</v>
      </c>
      <c r="N7" s="465">
        <v>-1</v>
      </c>
      <c r="O7" s="465">
        <v>5.7</v>
      </c>
      <c r="P7" s="81"/>
    </row>
    <row r="8" spans="1:17">
      <c r="B8" s="80"/>
      <c r="C8" s="80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</row>
    <row r="9" spans="1:17">
      <c r="A9" s="79" t="str">
        <f>IF(Content!$D$1=1,B9,C9)</f>
        <v>as of 24.10.2020</v>
      </c>
      <c r="B9" s="84" t="s">
        <v>1947</v>
      </c>
      <c r="C9" s="84" t="s">
        <v>1948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</row>
    <row r="10" spans="1:17">
      <c r="A10" s="80"/>
      <c r="B10" s="80"/>
      <c r="C10" s="80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</row>
    <row r="11" spans="1:17">
      <c r="A11" s="80"/>
      <c r="B11" s="80"/>
      <c r="C11" s="80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</row>
    <row r="12" spans="1:17">
      <c r="A12" s="80"/>
      <c r="B12" s="80"/>
      <c r="C12" s="80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</row>
    <row r="13" spans="1:17">
      <c r="A13" s="80"/>
      <c r="B13" s="80"/>
      <c r="C13" s="80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</row>
    <row r="14" spans="1:17">
      <c r="A14" s="80"/>
      <c r="B14" s="80"/>
      <c r="C14" s="8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</row>
    <row r="15" spans="1:17">
      <c r="A15" s="80"/>
      <c r="B15" s="80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</row>
    <row r="16" spans="1:17">
      <c r="A16" s="80"/>
      <c r="B16" s="80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</row>
    <row r="17" spans="1:26">
      <c r="A17" s="80"/>
      <c r="B17" s="80"/>
      <c r="C17" s="80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</row>
    <row r="18" spans="1:26">
      <c r="A18" s="80"/>
      <c r="B18" s="80"/>
      <c r="C18" s="80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79" t="str">
        <f>IF(Content!$D$1=1,Q19,Q20)</f>
        <v>Source: NBU staff estimates.</v>
      </c>
    </row>
    <row r="19" spans="1:26">
      <c r="A19" s="80"/>
      <c r="B19" s="80"/>
      <c r="C19" s="80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78" t="s">
        <v>126</v>
      </c>
      <c r="Z19" s="466"/>
    </row>
    <row r="20" spans="1:26">
      <c r="A20" s="80"/>
      <c r="B20" s="80"/>
      <c r="C20" s="80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78" t="s">
        <v>129</v>
      </c>
    </row>
    <row r="21" spans="1:26">
      <c r="A21" s="80"/>
      <c r="B21" s="80"/>
      <c r="C21" s="80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</row>
    <row r="22" spans="1:26">
      <c r="A22" s="80"/>
      <c r="B22" s="80"/>
      <c r="C22" s="80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</row>
    <row r="23" spans="1:26">
      <c r="A23" s="80"/>
      <c r="B23" s="80"/>
      <c r="C23" s="80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</row>
    <row r="24" spans="1:26">
      <c r="A24" s="80"/>
      <c r="B24" s="80"/>
      <c r="C24" s="80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</row>
    <row r="25" spans="1:26">
      <c r="A25" s="80"/>
      <c r="B25" s="80"/>
      <c r="C25" s="80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</row>
    <row r="26" spans="1:26">
      <c r="A26" s="80"/>
      <c r="B26" s="80"/>
      <c r="C26" s="8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1:26">
      <c r="A27" s="80"/>
      <c r="B27" s="80"/>
      <c r="C27" s="80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1:26">
      <c r="A28" s="80"/>
      <c r="B28" s="80"/>
      <c r="C28" s="80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1:26">
      <c r="A29" s="80"/>
      <c r="B29" s="80"/>
      <c r="C29" s="80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  <row r="30" spans="1:26">
      <c r="A30" s="80"/>
      <c r="B30" s="80"/>
      <c r="C30" s="80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</row>
    <row r="31" spans="1:26">
      <c r="A31" s="80"/>
      <c r="B31" s="80"/>
      <c r="C31" s="80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</row>
    <row r="32" spans="1:26">
      <c r="A32" s="80"/>
      <c r="B32" s="80"/>
      <c r="C32" s="80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</row>
    <row r="33" spans="1:16">
      <c r="A33" s="80"/>
      <c r="B33" s="80"/>
      <c r="C33" s="80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</row>
    <row r="34" spans="1:16">
      <c r="A34" s="80"/>
      <c r="B34" s="80"/>
      <c r="C34" s="80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</row>
    <row r="35" spans="1:16">
      <c r="A35" s="80"/>
      <c r="B35" s="80"/>
      <c r="C35" s="80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</row>
    <row r="36" spans="1:16">
      <c r="A36" s="80"/>
      <c r="B36" s="80"/>
      <c r="C36" s="80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tabColor theme="2"/>
  </sheetPr>
  <dimension ref="A1:O36"/>
  <sheetViews>
    <sheetView workbookViewId="0">
      <selection activeCell="G42" sqref="G42"/>
    </sheetView>
  </sheetViews>
  <sheetFormatPr defaultRowHeight="12.75"/>
  <cols>
    <col min="7" max="7" width="9.140625" style="2"/>
  </cols>
  <sheetData>
    <row r="1" spans="1:15">
      <c r="A1" s="59" t="s">
        <v>299</v>
      </c>
      <c r="B1" t="str">
        <f>IF(Content!$D$1=1,B2,B3)</f>
        <v>CPI</v>
      </c>
      <c r="C1" t="str">
        <f>IF(Content!$D$1=1,C2,C3)</f>
        <v>Core CPI</v>
      </c>
      <c r="D1" t="str">
        <f>IF(Content!$D$1=1,D2,D3)</f>
        <v>Lower limit of target</v>
      </c>
      <c r="E1" t="str">
        <f>IF(Content!$D$1=1,E2,E3)</f>
        <v>Inflation target</v>
      </c>
      <c r="F1" t="str">
        <f>IF(Content!$D$1=1,F2,F3)</f>
        <v>Middle point</v>
      </c>
      <c r="G1"/>
      <c r="H1" t="str">
        <f>IF(Content!$D$1=1,H2,H3)</f>
        <v>Inflation Measures, % yoy</v>
      </c>
      <c r="I1" s="1"/>
      <c r="J1" s="1"/>
    </row>
    <row r="2" spans="1:15" hidden="1">
      <c r="A2" s="6"/>
      <c r="B2" s="58" t="s">
        <v>0</v>
      </c>
      <c r="C2" s="58" t="s">
        <v>12</v>
      </c>
      <c r="D2" s="58" t="s">
        <v>14</v>
      </c>
      <c r="E2" s="58" t="s">
        <v>13</v>
      </c>
      <c r="F2" s="58" t="s">
        <v>119</v>
      </c>
      <c r="G2" s="8"/>
      <c r="H2" s="2" t="s">
        <v>54</v>
      </c>
      <c r="I2" s="1"/>
      <c r="J2" s="1"/>
    </row>
    <row r="3" spans="1:15" hidden="1">
      <c r="A3" s="6"/>
      <c r="B3" s="58" t="s">
        <v>15</v>
      </c>
      <c r="C3" s="58" t="s">
        <v>9</v>
      </c>
      <c r="D3" s="58" t="s">
        <v>17</v>
      </c>
      <c r="E3" s="58" t="s">
        <v>16</v>
      </c>
      <c r="F3" s="58" t="s">
        <v>118</v>
      </c>
      <c r="G3" s="8"/>
      <c r="H3" s="2" t="s">
        <v>55</v>
      </c>
      <c r="I3" s="1"/>
      <c r="J3" s="1"/>
    </row>
    <row r="4" spans="1:15">
      <c r="A4" s="9">
        <v>42370</v>
      </c>
      <c r="B4" s="10">
        <v>40.299999999999997</v>
      </c>
      <c r="C4" s="10">
        <v>31.3</v>
      </c>
      <c r="D4" s="10"/>
      <c r="E4" s="10"/>
      <c r="F4" s="7"/>
      <c r="G4" s="11" t="s">
        <v>2</v>
      </c>
      <c r="H4" s="1"/>
      <c r="I4" s="1"/>
      <c r="J4" s="1"/>
      <c r="N4" s="31"/>
      <c r="O4" s="31"/>
    </row>
    <row r="5" spans="1:15">
      <c r="A5" s="9">
        <v>42401</v>
      </c>
      <c r="B5" s="10">
        <v>32.700000000000003</v>
      </c>
      <c r="C5" s="10">
        <v>25.1</v>
      </c>
      <c r="D5" s="7"/>
      <c r="E5" s="7"/>
      <c r="F5" s="7"/>
      <c r="G5" s="11"/>
      <c r="H5" s="1"/>
      <c r="I5" s="1"/>
      <c r="J5" s="1"/>
      <c r="N5" s="31"/>
      <c r="O5" s="31"/>
    </row>
    <row r="6" spans="1:15">
      <c r="A6" s="9">
        <v>42430</v>
      </c>
      <c r="B6" s="10">
        <v>20.9</v>
      </c>
      <c r="C6" s="10">
        <v>15</v>
      </c>
      <c r="D6" s="7"/>
      <c r="E6" s="7"/>
      <c r="F6" s="7"/>
      <c r="G6" s="11" t="s">
        <v>1</v>
      </c>
      <c r="H6" s="1"/>
      <c r="I6" s="1"/>
      <c r="J6" s="1"/>
      <c r="N6" s="31"/>
      <c r="O6" s="31"/>
    </row>
    <row r="7" spans="1:15">
      <c r="A7" s="9">
        <v>42461</v>
      </c>
      <c r="B7" s="10">
        <v>9.8000000000000007</v>
      </c>
      <c r="C7" s="10">
        <v>10.6</v>
      </c>
      <c r="D7" s="7"/>
      <c r="E7" s="7"/>
      <c r="F7" s="7"/>
      <c r="G7" s="11" t="s">
        <v>1</v>
      </c>
      <c r="H7" s="1"/>
      <c r="I7" s="1"/>
      <c r="J7" s="1"/>
      <c r="N7" s="31"/>
      <c r="O7" s="31"/>
    </row>
    <row r="8" spans="1:15">
      <c r="A8" s="9">
        <v>42491</v>
      </c>
      <c r="B8" s="10">
        <v>7.5</v>
      </c>
      <c r="C8" s="10">
        <v>8.6999999999999993</v>
      </c>
      <c r="D8" s="7"/>
      <c r="E8" s="7"/>
      <c r="F8" s="7"/>
      <c r="G8" s="11" t="s">
        <v>3</v>
      </c>
      <c r="H8" s="1"/>
      <c r="I8" s="1"/>
      <c r="J8" s="1"/>
      <c r="N8" s="31"/>
      <c r="O8" s="31"/>
    </row>
    <row r="9" spans="1:15">
      <c r="A9" s="9">
        <v>42522</v>
      </c>
      <c r="B9" s="10">
        <v>6.9</v>
      </c>
      <c r="C9" s="10">
        <v>8.1</v>
      </c>
      <c r="D9" s="7"/>
      <c r="E9" s="7"/>
      <c r="F9" s="7"/>
      <c r="G9" s="11"/>
      <c r="H9" s="1"/>
      <c r="I9" s="1"/>
      <c r="J9" s="1"/>
      <c r="N9" s="31"/>
      <c r="O9" s="31"/>
    </row>
    <row r="10" spans="1:15">
      <c r="A10" s="9">
        <v>42552</v>
      </c>
      <c r="B10" s="10">
        <v>7.9</v>
      </c>
      <c r="C10" s="10">
        <v>7.9</v>
      </c>
      <c r="D10" s="7"/>
      <c r="E10" s="7"/>
      <c r="F10" s="7"/>
      <c r="G10" s="11"/>
      <c r="H10" s="1"/>
      <c r="I10" s="1"/>
      <c r="J10" s="1"/>
      <c r="N10" s="31"/>
      <c r="O10" s="31"/>
    </row>
    <row r="11" spans="1:15">
      <c r="A11" s="9">
        <v>42583</v>
      </c>
      <c r="B11" s="10">
        <v>8.4</v>
      </c>
      <c r="C11" s="10">
        <v>7.4</v>
      </c>
      <c r="D11" s="7"/>
      <c r="E11" s="7"/>
      <c r="F11" s="7"/>
      <c r="G11" s="11" t="s">
        <v>1</v>
      </c>
      <c r="H11" s="1"/>
      <c r="I11" s="1"/>
      <c r="J11" s="1"/>
      <c r="N11" s="31"/>
      <c r="O11" s="31"/>
    </row>
    <row r="12" spans="1:15">
      <c r="A12" s="9">
        <v>42614</v>
      </c>
      <c r="B12" s="10">
        <v>7.9</v>
      </c>
      <c r="C12" s="10">
        <v>6.4</v>
      </c>
      <c r="D12" s="7"/>
      <c r="E12" s="7"/>
      <c r="F12" s="7"/>
      <c r="G12" s="11" t="s">
        <v>4</v>
      </c>
      <c r="H12" s="1"/>
      <c r="I12" s="1"/>
      <c r="J12" s="1"/>
      <c r="N12" s="31"/>
      <c r="O12" s="31"/>
    </row>
    <row r="13" spans="1:15">
      <c r="A13" s="9">
        <v>42644</v>
      </c>
      <c r="B13" s="10">
        <v>12.4</v>
      </c>
      <c r="C13" s="10">
        <v>6.5</v>
      </c>
      <c r="D13" s="7"/>
      <c r="E13" s="7"/>
      <c r="F13" s="7"/>
      <c r="G13" s="11" t="s">
        <v>1</v>
      </c>
      <c r="H13" s="1"/>
      <c r="I13" s="1"/>
      <c r="J13" s="1"/>
      <c r="N13" s="31"/>
      <c r="O13" s="31"/>
    </row>
    <row r="14" spans="1:15">
      <c r="A14" s="9">
        <v>42675</v>
      </c>
      <c r="B14" s="10">
        <v>12.1</v>
      </c>
      <c r="C14" s="10">
        <v>6.2</v>
      </c>
      <c r="D14" s="7"/>
      <c r="E14" s="7"/>
      <c r="F14" s="7"/>
      <c r="G14" s="11" t="s">
        <v>1</v>
      </c>
      <c r="H14" s="1"/>
      <c r="I14" s="1"/>
      <c r="J14" s="1"/>
      <c r="N14" s="31"/>
      <c r="O14" s="31"/>
    </row>
    <row r="15" spans="1:15">
      <c r="A15" s="9">
        <v>42705</v>
      </c>
      <c r="B15" s="10">
        <v>12.4</v>
      </c>
      <c r="C15" s="10">
        <v>5.8</v>
      </c>
      <c r="D15" s="7">
        <v>9</v>
      </c>
      <c r="E15" s="12">
        <v>6</v>
      </c>
      <c r="F15" s="7">
        <v>12</v>
      </c>
      <c r="G15" s="11"/>
      <c r="H15" s="1"/>
      <c r="I15" s="1"/>
      <c r="J15" s="1"/>
      <c r="N15" s="31"/>
      <c r="O15" s="31"/>
    </row>
    <row r="16" spans="1:15">
      <c r="A16" s="9">
        <v>42736</v>
      </c>
      <c r="B16" s="10">
        <v>12.6</v>
      </c>
      <c r="C16" s="10">
        <v>6.2</v>
      </c>
      <c r="D16" s="7">
        <v>9</v>
      </c>
      <c r="E16" s="12">
        <v>6</v>
      </c>
      <c r="F16" s="7"/>
      <c r="G16" s="11" t="s">
        <v>5</v>
      </c>
      <c r="H16" s="1"/>
      <c r="I16" s="1"/>
      <c r="J16" s="1"/>
      <c r="N16" s="31"/>
      <c r="O16" s="31"/>
    </row>
    <row r="17" spans="1:15">
      <c r="A17" s="9">
        <v>42767</v>
      </c>
      <c r="B17" s="10">
        <v>14.2</v>
      </c>
      <c r="C17" s="10">
        <v>6.6</v>
      </c>
      <c r="D17" s="7">
        <v>9</v>
      </c>
      <c r="E17" s="12">
        <v>6</v>
      </c>
      <c r="F17" s="7"/>
      <c r="G17" s="11"/>
      <c r="H17" s="1"/>
      <c r="I17" s="1"/>
      <c r="J17" s="1"/>
      <c r="N17" s="31"/>
      <c r="O17" s="31"/>
    </row>
    <row r="18" spans="1:15">
      <c r="A18" s="9">
        <v>42795</v>
      </c>
      <c r="B18" s="10">
        <v>15.1</v>
      </c>
      <c r="C18" s="10">
        <v>6.3</v>
      </c>
      <c r="D18" s="7">
        <v>9</v>
      </c>
      <c r="E18" s="12">
        <v>6</v>
      </c>
      <c r="F18" s="7">
        <v>12</v>
      </c>
      <c r="G18" s="11"/>
      <c r="H18" s="1"/>
      <c r="I18" s="1"/>
      <c r="J18" s="1"/>
      <c r="N18" s="31"/>
      <c r="O18" s="31"/>
    </row>
    <row r="19" spans="1:15">
      <c r="A19" s="9">
        <v>42826</v>
      </c>
      <c r="B19" s="10">
        <v>12.2</v>
      </c>
      <c r="C19" s="10">
        <v>6.3</v>
      </c>
      <c r="D19" s="7">
        <v>9</v>
      </c>
      <c r="E19" s="12">
        <v>6</v>
      </c>
      <c r="F19" s="7"/>
      <c r="G19" s="11"/>
      <c r="H19" s="1" t="str">
        <f>IF(Content!$D$1=1,H20,H21)</f>
        <v>Source: SSSU.</v>
      </c>
      <c r="I19" s="1"/>
      <c r="J19" s="1"/>
      <c r="N19" s="31"/>
      <c r="O19" s="31"/>
    </row>
    <row r="20" spans="1:15">
      <c r="A20" s="9">
        <v>42856</v>
      </c>
      <c r="B20" s="10">
        <v>13.5</v>
      </c>
      <c r="C20" s="10">
        <v>6.5</v>
      </c>
      <c r="D20" s="7">
        <v>9</v>
      </c>
      <c r="E20" s="12">
        <v>6</v>
      </c>
      <c r="F20" s="7"/>
      <c r="G20" s="11" t="s">
        <v>6</v>
      </c>
      <c r="H20" s="2" t="s">
        <v>56</v>
      </c>
      <c r="I20" s="1"/>
      <c r="J20" s="1"/>
      <c r="N20" s="31"/>
      <c r="O20" s="31"/>
    </row>
    <row r="21" spans="1:15">
      <c r="A21" s="9">
        <v>42887</v>
      </c>
      <c r="B21" s="10">
        <v>15.6</v>
      </c>
      <c r="C21" s="10">
        <v>6.8</v>
      </c>
      <c r="D21" s="7">
        <v>9</v>
      </c>
      <c r="E21" s="12">
        <v>6</v>
      </c>
      <c r="F21" s="7">
        <v>12</v>
      </c>
      <c r="G21" s="11"/>
      <c r="H21" s="2" t="s">
        <v>57</v>
      </c>
      <c r="I21" s="1"/>
      <c r="J21" s="1"/>
      <c r="N21" s="31"/>
      <c r="O21" s="31"/>
    </row>
    <row r="22" spans="1:15">
      <c r="A22" s="9">
        <v>42917</v>
      </c>
      <c r="B22" s="10">
        <v>15.9</v>
      </c>
      <c r="C22" s="10">
        <v>7.3</v>
      </c>
      <c r="D22" s="7">
        <v>7</v>
      </c>
      <c r="E22" s="12">
        <v>6</v>
      </c>
      <c r="F22" s="7"/>
      <c r="G22" s="11"/>
      <c r="H22" s="1"/>
      <c r="I22" s="1"/>
      <c r="J22" s="1"/>
      <c r="N22" s="31"/>
      <c r="O22" s="31"/>
    </row>
    <row r="23" spans="1:15">
      <c r="A23" s="9">
        <v>42948</v>
      </c>
      <c r="B23" s="10">
        <v>16.2</v>
      </c>
      <c r="C23" s="10">
        <v>7.8</v>
      </c>
      <c r="D23" s="7">
        <v>7</v>
      </c>
      <c r="E23" s="12">
        <v>6</v>
      </c>
      <c r="F23" s="7"/>
      <c r="G23" s="11"/>
      <c r="H23" s="1"/>
      <c r="I23" s="1"/>
      <c r="J23" s="1"/>
      <c r="N23" s="31"/>
      <c r="O23" s="31"/>
    </row>
    <row r="24" spans="1:15">
      <c r="A24" s="9">
        <v>42979</v>
      </c>
      <c r="B24" s="10">
        <v>16.399999999999999</v>
      </c>
      <c r="C24" s="10">
        <v>7.7</v>
      </c>
      <c r="D24" s="7">
        <v>7</v>
      </c>
      <c r="E24" s="12">
        <v>6</v>
      </c>
      <c r="F24" s="7">
        <v>10</v>
      </c>
      <c r="G24" s="11" t="s">
        <v>7</v>
      </c>
      <c r="H24" s="1"/>
      <c r="I24" s="1"/>
      <c r="J24" s="1"/>
      <c r="N24" s="31"/>
      <c r="O24" s="31"/>
    </row>
    <row r="25" spans="1:15">
      <c r="A25" s="9">
        <v>43009</v>
      </c>
      <c r="B25" s="10">
        <v>14.6</v>
      </c>
      <c r="C25" s="10">
        <v>8.1</v>
      </c>
      <c r="D25" s="12">
        <v>6</v>
      </c>
      <c r="E25" s="12">
        <v>4</v>
      </c>
      <c r="F25" s="7"/>
      <c r="G25" s="11" t="s">
        <v>1</v>
      </c>
      <c r="H25" s="1"/>
      <c r="I25" s="1"/>
      <c r="J25" s="1"/>
      <c r="N25" s="31"/>
      <c r="O25" s="31"/>
    </row>
    <row r="26" spans="1:15">
      <c r="A26" s="9">
        <v>43040</v>
      </c>
      <c r="B26" s="10">
        <v>13.6</v>
      </c>
      <c r="C26" s="10">
        <v>8.6</v>
      </c>
      <c r="D26" s="12">
        <v>6</v>
      </c>
      <c r="E26" s="12">
        <v>4</v>
      </c>
      <c r="F26" s="7"/>
      <c r="G26" s="11" t="s">
        <v>1</v>
      </c>
      <c r="H26" s="1"/>
      <c r="I26" s="1"/>
      <c r="J26" s="1"/>
      <c r="N26" s="31"/>
      <c r="O26" s="31"/>
    </row>
    <row r="27" spans="1:15">
      <c r="A27" s="9">
        <v>43070</v>
      </c>
      <c r="B27" s="10">
        <v>13.7</v>
      </c>
      <c r="C27" s="10">
        <v>9.5</v>
      </c>
      <c r="D27" s="7">
        <v>6</v>
      </c>
      <c r="E27" s="12">
        <v>4</v>
      </c>
      <c r="F27" s="7">
        <v>8</v>
      </c>
      <c r="G27" s="11"/>
      <c r="H27" s="1"/>
      <c r="I27" s="1"/>
      <c r="J27" s="1"/>
      <c r="N27" s="31"/>
      <c r="O27" s="31"/>
    </row>
    <row r="28" spans="1:15">
      <c r="A28" s="9">
        <v>43101</v>
      </c>
      <c r="B28" s="10">
        <v>14.1</v>
      </c>
      <c r="C28" s="10">
        <v>9.8000000000000007</v>
      </c>
      <c r="D28" s="10">
        <v>5.5</v>
      </c>
      <c r="E28" s="12">
        <v>4</v>
      </c>
      <c r="F28" s="7"/>
      <c r="G28" s="11" t="s">
        <v>8</v>
      </c>
      <c r="H28" s="1"/>
      <c r="I28" s="1"/>
      <c r="J28" s="1"/>
      <c r="N28" s="31"/>
      <c r="O28" s="31"/>
    </row>
    <row r="29" spans="1:15">
      <c r="A29" s="9">
        <v>43132</v>
      </c>
      <c r="B29" s="10">
        <v>14</v>
      </c>
      <c r="C29" s="10">
        <v>9.6999999999999993</v>
      </c>
      <c r="D29" s="10">
        <v>5.5</v>
      </c>
      <c r="E29" s="12">
        <v>4</v>
      </c>
      <c r="F29" s="7"/>
      <c r="G29" s="11"/>
      <c r="H29" s="1"/>
      <c r="I29" s="1"/>
      <c r="J29" s="1"/>
      <c r="N29" s="31"/>
      <c r="O29" s="31"/>
    </row>
    <row r="30" spans="1:15">
      <c r="A30" s="9">
        <v>43160</v>
      </c>
      <c r="B30" s="10">
        <v>13.2</v>
      </c>
      <c r="C30" s="10">
        <v>9.4</v>
      </c>
      <c r="D30" s="10">
        <v>5.5</v>
      </c>
      <c r="E30" s="12">
        <v>4</v>
      </c>
      <c r="F30" s="7">
        <v>7.5</v>
      </c>
      <c r="G30" s="11"/>
      <c r="H30" s="1"/>
      <c r="I30" s="1"/>
      <c r="J30" s="1"/>
      <c r="N30" s="31"/>
      <c r="O30" s="31"/>
    </row>
    <row r="31" spans="1:15">
      <c r="A31" s="9">
        <v>43191</v>
      </c>
      <c r="B31" s="10">
        <v>13.1</v>
      </c>
      <c r="C31" s="10">
        <v>9.4</v>
      </c>
      <c r="D31" s="7">
        <v>5</v>
      </c>
      <c r="E31" s="12">
        <v>4</v>
      </c>
      <c r="F31" s="7"/>
      <c r="G31" s="11"/>
      <c r="H31" s="1"/>
      <c r="I31" s="1"/>
      <c r="J31" s="1"/>
      <c r="N31" s="31"/>
      <c r="O31" s="31"/>
    </row>
    <row r="32" spans="1:15">
      <c r="A32" s="9">
        <v>43221</v>
      </c>
      <c r="B32" s="10">
        <v>11.7</v>
      </c>
      <c r="C32" s="10">
        <v>9.3000000000000007</v>
      </c>
      <c r="D32" s="7">
        <v>5</v>
      </c>
      <c r="E32" s="12">
        <v>4</v>
      </c>
      <c r="F32" s="7"/>
      <c r="G32" s="11" t="s">
        <v>10</v>
      </c>
      <c r="H32" s="1"/>
      <c r="I32" s="1"/>
      <c r="J32" s="1"/>
      <c r="N32" s="31"/>
      <c r="O32" s="31"/>
    </row>
    <row r="33" spans="1:15">
      <c r="A33" s="9">
        <v>43252</v>
      </c>
      <c r="B33" s="10">
        <v>9.9</v>
      </c>
      <c r="C33" s="10">
        <v>9</v>
      </c>
      <c r="D33" s="7">
        <v>5</v>
      </c>
      <c r="E33" s="12">
        <v>4</v>
      </c>
      <c r="F33" s="7">
        <v>7</v>
      </c>
      <c r="G33" s="11"/>
      <c r="H33" s="1"/>
      <c r="I33" s="1"/>
      <c r="J33" s="1"/>
      <c r="N33" s="31"/>
      <c r="O33" s="31"/>
    </row>
    <row r="34" spans="1:15">
      <c r="A34" s="9">
        <v>43282</v>
      </c>
      <c r="B34" s="10">
        <v>8.9</v>
      </c>
      <c r="C34" s="10">
        <v>8.8000000000000007</v>
      </c>
      <c r="D34" s="7">
        <v>4.5</v>
      </c>
      <c r="E34" s="12">
        <v>4</v>
      </c>
      <c r="F34" s="7"/>
      <c r="G34" s="8"/>
      <c r="H34" s="1"/>
      <c r="I34" s="1"/>
      <c r="J34" s="1"/>
      <c r="N34" s="31"/>
      <c r="O34" s="31"/>
    </row>
    <row r="35" spans="1:15">
      <c r="A35" s="9">
        <v>43313</v>
      </c>
      <c r="B35" s="10">
        <v>9</v>
      </c>
      <c r="C35" s="10">
        <v>8.6999999999999993</v>
      </c>
      <c r="D35" s="7">
        <v>4.5</v>
      </c>
      <c r="E35" s="12">
        <v>4</v>
      </c>
      <c r="F35" s="7"/>
      <c r="G35" s="11"/>
      <c r="H35" s="1"/>
      <c r="I35" s="1"/>
      <c r="J35" s="1"/>
      <c r="N35" s="31"/>
      <c r="O35" s="31"/>
    </row>
    <row r="36" spans="1:15">
      <c r="A36" s="9">
        <v>43344</v>
      </c>
      <c r="B36" s="10">
        <v>8.9</v>
      </c>
      <c r="C36" s="10">
        <v>8.6999999999999993</v>
      </c>
      <c r="D36" s="7">
        <v>4.5</v>
      </c>
      <c r="E36" s="12">
        <v>4</v>
      </c>
      <c r="F36" s="7">
        <v>6.5</v>
      </c>
      <c r="G36" s="11" t="s">
        <v>11</v>
      </c>
      <c r="H36" s="1"/>
      <c r="I36" s="1"/>
      <c r="J36" s="1"/>
      <c r="N36" s="31"/>
      <c r="O36" s="31"/>
    </row>
  </sheetData>
  <customSheetViews>
    <customSheetView guid="{ACF06C40-177A-4CED-8E17-2347D4DD1C3A}" showPageBreaks="1">
      <selection activeCell="C20" sqref="C20"/>
      <pageMargins left="0.7" right="0.7" top="0.75" bottom="0.75" header="0.3" footer="0.3"/>
      <pageSetup paperSize="9" orientation="portrait" horizontalDpi="4294967293" verticalDpi="0" r:id="rId1"/>
    </customSheetView>
  </customSheetView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2"/>
  <ignoredErrors>
    <ignoredError sqref="G36 G4 G8 G12 G16 G20 G24 G28 G32" numberStoredAsText="1"/>
  </ignoredError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tabColor theme="2"/>
  </sheetPr>
  <dimension ref="A1:X71"/>
  <sheetViews>
    <sheetView zoomScaleNormal="100" workbookViewId="0">
      <selection activeCell="G42" sqref="G42"/>
    </sheetView>
  </sheetViews>
  <sheetFormatPr defaultColWidth="9.140625" defaultRowHeight="12.75"/>
  <cols>
    <col min="1" max="6" width="9.140625" style="13"/>
    <col min="7" max="7" width="10.140625" style="17" bestFit="1" customWidth="1"/>
    <col min="8" max="16384" width="9.140625" style="13"/>
  </cols>
  <sheetData>
    <row r="1" spans="1:24">
      <c r="A1" s="59" t="s">
        <v>299</v>
      </c>
      <c r="B1" t="str">
        <f>IF(Content!$D$1=1,B2,B3)</f>
        <v>Core CPI</v>
      </c>
      <c r="C1" t="str">
        <f>IF(Content!$D$1=1,C2,C3)</f>
        <v>Raw-food prices</v>
      </c>
      <c r="D1" t="str">
        <f>IF(Content!$D$1=1,D2,D3)</f>
        <v>Administered prices</v>
      </c>
      <c r="E1" t="str">
        <f>IF(Content!$D$1=1,E2,E3)</f>
        <v>Fuel prices</v>
      </c>
      <c r="F1" t="str">
        <f>IF(Content!$D$1=1,F2,F3)</f>
        <v>CPI, % yoy</v>
      </c>
      <c r="H1" t="str">
        <f>IF(Content!$D$1=1,H2,H3)</f>
        <v xml:space="preserve">Contributions to Annual Inflation, pp </v>
      </c>
      <c r="P1" s="17" t="s">
        <v>59</v>
      </c>
      <c r="Q1" s="17" t="s">
        <v>12</v>
      </c>
      <c r="R1" s="17" t="s">
        <v>63</v>
      </c>
      <c r="S1" s="17" t="s">
        <v>67</v>
      </c>
      <c r="T1" s="17" t="s">
        <v>65</v>
      </c>
      <c r="U1" s="17" t="s">
        <v>12</v>
      </c>
      <c r="V1" s="17" t="s">
        <v>63</v>
      </c>
      <c r="W1" s="17" t="s">
        <v>64</v>
      </c>
      <c r="X1" s="17" t="s">
        <v>65</v>
      </c>
    </row>
    <row r="2" spans="1:24" hidden="1">
      <c r="A2" s="59"/>
      <c r="B2" s="17" t="s">
        <v>12</v>
      </c>
      <c r="C2" s="17" t="s">
        <v>63</v>
      </c>
      <c r="D2" s="17" t="s">
        <v>67</v>
      </c>
      <c r="E2" s="17" t="s">
        <v>65</v>
      </c>
      <c r="F2" s="17" t="s">
        <v>66</v>
      </c>
      <c r="H2" s="17" t="s">
        <v>96</v>
      </c>
      <c r="P2" s="17"/>
      <c r="Q2" s="17"/>
      <c r="R2" s="17"/>
      <c r="S2" s="17"/>
      <c r="T2" s="17"/>
      <c r="U2" s="17"/>
      <c r="V2" s="17"/>
      <c r="W2" s="17"/>
      <c r="X2" s="17"/>
    </row>
    <row r="3" spans="1:24" hidden="1">
      <c r="B3" s="17" t="s">
        <v>9</v>
      </c>
      <c r="C3" s="17" t="s">
        <v>60</v>
      </c>
      <c r="D3" s="17" t="s">
        <v>61</v>
      </c>
      <c r="E3" s="17" t="s">
        <v>62</v>
      </c>
      <c r="F3" s="17" t="s">
        <v>58</v>
      </c>
      <c r="H3" s="17" t="s">
        <v>97</v>
      </c>
      <c r="P3" s="17" t="s">
        <v>68</v>
      </c>
      <c r="Q3" s="17" t="s">
        <v>9</v>
      </c>
      <c r="R3" s="17" t="s">
        <v>60</v>
      </c>
      <c r="S3" s="17" t="s">
        <v>61</v>
      </c>
      <c r="T3" s="17" t="s">
        <v>62</v>
      </c>
      <c r="U3" s="17"/>
      <c r="V3" s="17"/>
      <c r="W3" s="17"/>
      <c r="X3" s="17"/>
    </row>
    <row r="4" spans="1:24">
      <c r="A4" s="13" t="s">
        <v>69</v>
      </c>
      <c r="B4" s="15">
        <v>2.57</v>
      </c>
      <c r="C4" s="15">
        <v>-2.2040000000000002</v>
      </c>
      <c r="D4" s="15">
        <v>0.753</v>
      </c>
      <c r="E4" s="15">
        <v>0.184</v>
      </c>
      <c r="F4" s="16">
        <v>1.9</v>
      </c>
      <c r="G4" s="19">
        <v>40969</v>
      </c>
      <c r="O4" s="16"/>
      <c r="P4" s="17"/>
      <c r="Q4" s="18">
        <v>2.5697116149835035</v>
      </c>
      <c r="R4" s="18">
        <v>2.5697116149835035</v>
      </c>
      <c r="S4" s="18">
        <v>3.3222379697106836</v>
      </c>
      <c r="T4" s="18">
        <v>3.5059644155284904</v>
      </c>
      <c r="U4" s="18">
        <v>0</v>
      </c>
      <c r="V4" s="18">
        <v>-2.2044705092652213</v>
      </c>
      <c r="W4" s="18">
        <v>-2.2044705092652213</v>
      </c>
      <c r="X4" s="18">
        <v>-2.2044705092652213</v>
      </c>
    </row>
    <row r="5" spans="1:24">
      <c r="A5" s="13" t="s">
        <v>70</v>
      </c>
      <c r="B5" s="15">
        <v>1.6910000000000001</v>
      </c>
      <c r="C5" s="15">
        <v>-3.6629999999999998</v>
      </c>
      <c r="D5" s="15">
        <v>-9.0999999999999998E-2</v>
      </c>
      <c r="E5" s="15">
        <v>0.128</v>
      </c>
      <c r="F5" s="16">
        <v>-1.2</v>
      </c>
      <c r="G5" s="19">
        <v>41061</v>
      </c>
      <c r="O5" s="16"/>
      <c r="P5" s="17"/>
      <c r="Q5" s="18">
        <v>1.6913636963288452</v>
      </c>
      <c r="R5" s="18">
        <v>1.6913636963288452</v>
      </c>
      <c r="S5" s="18">
        <v>1.6913636963288452</v>
      </c>
      <c r="T5" s="18">
        <v>1.8196411357714195</v>
      </c>
      <c r="U5" s="18">
        <v>0</v>
      </c>
      <c r="V5" s="18">
        <v>-3.6633053138484435</v>
      </c>
      <c r="W5" s="18">
        <v>-3.7541576677520578</v>
      </c>
      <c r="X5" s="18">
        <v>-3.7541576677520578</v>
      </c>
    </row>
    <row r="6" spans="1:24">
      <c r="A6" s="13" t="s">
        <v>71</v>
      </c>
      <c r="B6" s="15">
        <v>0.71499999999999997</v>
      </c>
      <c r="C6" s="15">
        <v>-1.4790000000000001</v>
      </c>
      <c r="D6" s="15">
        <v>-4.5999999999999999E-2</v>
      </c>
      <c r="E6" s="15">
        <v>0.127</v>
      </c>
      <c r="F6" s="16">
        <v>0</v>
      </c>
      <c r="G6" s="19">
        <v>41153</v>
      </c>
      <c r="O6" s="16"/>
      <c r="P6" s="17"/>
      <c r="Q6" s="18">
        <v>0.71516204757338808</v>
      </c>
      <c r="R6" s="18">
        <v>0.71516204757338808</v>
      </c>
      <c r="S6" s="18">
        <v>0.71516204757338808</v>
      </c>
      <c r="T6" s="18">
        <v>0.84179819774162823</v>
      </c>
      <c r="U6" s="18">
        <v>0</v>
      </c>
      <c r="V6" s="18">
        <v>-1.4793631846644792</v>
      </c>
      <c r="W6" s="18">
        <v>-1.5252335279842397</v>
      </c>
      <c r="X6" s="18">
        <v>-1.5252335279842397</v>
      </c>
    </row>
    <row r="7" spans="1:24">
      <c r="A7" s="13" t="s">
        <v>72</v>
      </c>
      <c r="B7" s="15">
        <v>0.60199999999999998</v>
      </c>
      <c r="C7" s="15">
        <v>-1.7290000000000001</v>
      </c>
      <c r="D7" s="15">
        <v>0.53700000000000003</v>
      </c>
      <c r="E7" s="15">
        <v>0.13500000000000001</v>
      </c>
      <c r="F7" s="16">
        <v>-0.2</v>
      </c>
      <c r="G7" s="19">
        <v>41244</v>
      </c>
      <c r="O7" s="16"/>
      <c r="P7" s="17"/>
      <c r="Q7" s="18">
        <v>0.60199764158351521</v>
      </c>
      <c r="R7" s="18">
        <v>0.60199764158351521</v>
      </c>
      <c r="S7" s="18">
        <v>1.1389087475857353</v>
      </c>
      <c r="T7" s="18">
        <v>1.2740930920503692</v>
      </c>
      <c r="U7" s="18">
        <v>0</v>
      </c>
      <c r="V7" s="18">
        <v>-1.7288467629220954</v>
      </c>
      <c r="W7" s="18">
        <v>-1.7288467629220954</v>
      </c>
      <c r="X7" s="18">
        <v>-1.7288467629220954</v>
      </c>
    </row>
    <row r="8" spans="1:24">
      <c r="A8" s="13" t="s">
        <v>73</v>
      </c>
      <c r="B8" s="15">
        <v>0.184</v>
      </c>
      <c r="C8" s="15">
        <v>-2.1389999999999998</v>
      </c>
      <c r="D8" s="15">
        <v>0.49399999999999999</v>
      </c>
      <c r="E8" s="15">
        <v>3.2000000000000001E-2</v>
      </c>
      <c r="F8" s="16">
        <v>-0.8</v>
      </c>
      <c r="G8" s="19">
        <v>41334</v>
      </c>
      <c r="O8" s="16"/>
      <c r="P8" s="17"/>
      <c r="Q8" s="18">
        <v>0.18382201467314918</v>
      </c>
      <c r="R8" s="18">
        <v>0.18382201467314918</v>
      </c>
      <c r="S8" s="18">
        <v>0.67750400060190175</v>
      </c>
      <c r="T8" s="18">
        <v>0.70924693294606911</v>
      </c>
      <c r="U8" s="18">
        <v>0</v>
      </c>
      <c r="V8" s="18">
        <v>-2.138517245463941</v>
      </c>
      <c r="W8" s="18">
        <v>-2.138517245463941</v>
      </c>
      <c r="X8" s="18">
        <v>-2.138517245463941</v>
      </c>
    </row>
    <row r="9" spans="1:24">
      <c r="A9" s="13" t="s">
        <v>74</v>
      </c>
      <c r="B9" s="15">
        <v>4.9000000000000002E-2</v>
      </c>
      <c r="C9" s="15">
        <v>-1.194</v>
      </c>
      <c r="D9" s="15">
        <v>0.60899999999999999</v>
      </c>
      <c r="E9" s="15">
        <v>-1.2E-2</v>
      </c>
      <c r="F9" s="16">
        <v>-0.1</v>
      </c>
      <c r="G9" s="19">
        <v>41426</v>
      </c>
      <c r="O9" s="16"/>
      <c r="P9" s="17"/>
      <c r="Q9" s="18">
        <v>4.9499676863453052E-2</v>
      </c>
      <c r="R9" s="18">
        <v>4.9499676863453052E-2</v>
      </c>
      <c r="S9" s="18">
        <v>0.65893506961580928</v>
      </c>
      <c r="T9" s="18">
        <v>0.65893506961580928</v>
      </c>
      <c r="U9" s="18">
        <v>0</v>
      </c>
      <c r="V9" s="18">
        <v>-1.1943950323003425</v>
      </c>
      <c r="W9" s="18">
        <v>-1.1943950323003425</v>
      </c>
      <c r="X9" s="18">
        <v>-1.2059509648077524</v>
      </c>
    </row>
    <row r="10" spans="1:24">
      <c r="A10" s="13" t="s">
        <v>75</v>
      </c>
      <c r="B10" s="15">
        <v>7.0000000000000007E-2</v>
      </c>
      <c r="C10" s="15">
        <v>-1.5269999999999999</v>
      </c>
      <c r="D10" s="15">
        <v>0.70799999999999996</v>
      </c>
      <c r="E10" s="15">
        <v>-8.9999999999999993E-3</v>
      </c>
      <c r="F10" s="16">
        <v>-0.5</v>
      </c>
      <c r="G10" s="19">
        <v>41518</v>
      </c>
      <c r="O10" s="16"/>
      <c r="P10" s="17"/>
      <c r="Q10" s="18">
        <v>6.997380015533132E-2</v>
      </c>
      <c r="R10" s="18">
        <v>6.997380015533132E-2</v>
      </c>
      <c r="S10" s="18">
        <v>0.77766771102384735</v>
      </c>
      <c r="T10" s="18">
        <v>0.77766771102384735</v>
      </c>
      <c r="U10" s="18">
        <v>0</v>
      </c>
      <c r="V10" s="18">
        <v>-1.5271805234632929</v>
      </c>
      <c r="W10" s="18">
        <v>-1.5271805234632929</v>
      </c>
      <c r="X10" s="18">
        <v>-1.5363998384781943</v>
      </c>
    </row>
    <row r="11" spans="1:24">
      <c r="A11" s="13" t="s">
        <v>76</v>
      </c>
      <c r="B11" s="15">
        <v>5.5E-2</v>
      </c>
      <c r="C11" s="15">
        <v>-0.623</v>
      </c>
      <c r="D11" s="15">
        <v>0.79900000000000004</v>
      </c>
      <c r="E11" s="15">
        <v>-4.2000000000000003E-2</v>
      </c>
      <c r="F11" s="16">
        <v>0.5</v>
      </c>
      <c r="G11" s="19">
        <v>41609</v>
      </c>
      <c r="O11" s="16"/>
      <c r="P11" s="17"/>
      <c r="Q11" s="18">
        <v>5.5121712062286381E-2</v>
      </c>
      <c r="R11" s="18">
        <v>5.5121712062286381E-2</v>
      </c>
      <c r="S11" s="18">
        <v>0.85441911395379444</v>
      </c>
      <c r="T11" s="18">
        <v>0.85441911395379444</v>
      </c>
      <c r="U11" s="18">
        <v>0</v>
      </c>
      <c r="V11" s="18">
        <v>-0.62293381732751418</v>
      </c>
      <c r="W11" s="18">
        <v>-0.62293381732751418</v>
      </c>
      <c r="X11" s="18">
        <v>-0.66472179170074874</v>
      </c>
    </row>
    <row r="12" spans="1:24">
      <c r="A12" s="13" t="s">
        <v>77</v>
      </c>
      <c r="B12" s="16">
        <v>1.0489999999999999</v>
      </c>
      <c r="C12" s="16">
        <v>1.0309999999999999</v>
      </c>
      <c r="D12" s="16">
        <v>0.86699999999999999</v>
      </c>
      <c r="E12" s="16">
        <v>0.16600000000000001</v>
      </c>
      <c r="F12" s="16">
        <v>3.4</v>
      </c>
      <c r="G12" s="19">
        <v>41699</v>
      </c>
      <c r="O12" s="16"/>
      <c r="P12" s="17"/>
      <c r="Q12" s="18">
        <v>1.0494492628665166</v>
      </c>
      <c r="R12" s="18">
        <v>2.0805217335758357</v>
      </c>
      <c r="S12" s="18">
        <v>2.9478682943966832</v>
      </c>
      <c r="T12" s="18">
        <v>3.1137926607362072</v>
      </c>
      <c r="U12" s="18">
        <v>0</v>
      </c>
      <c r="V12" s="18">
        <v>0</v>
      </c>
      <c r="W12" s="18">
        <v>0</v>
      </c>
      <c r="X12" s="18">
        <v>0</v>
      </c>
    </row>
    <row r="13" spans="1:24">
      <c r="A13" s="13" t="s">
        <v>78</v>
      </c>
      <c r="B13" s="16">
        <v>4.3769999999999998</v>
      </c>
      <c r="C13" s="16">
        <v>3.6930000000000001</v>
      </c>
      <c r="D13" s="16">
        <v>3.0630000000000002</v>
      </c>
      <c r="E13" s="16">
        <v>0.81100000000000005</v>
      </c>
      <c r="F13" s="16">
        <v>12</v>
      </c>
      <c r="G13" s="19">
        <v>41791</v>
      </c>
      <c r="O13" s="16"/>
      <c r="P13" s="17"/>
      <c r="Q13" s="18">
        <v>4.3770543238985127</v>
      </c>
      <c r="R13" s="18">
        <v>8.0701030423357558</v>
      </c>
      <c r="S13" s="18">
        <v>11.133419637827409</v>
      </c>
      <c r="T13" s="18">
        <v>11.944017473054497</v>
      </c>
      <c r="U13" s="18">
        <v>0</v>
      </c>
      <c r="V13" s="18">
        <v>0</v>
      </c>
      <c r="W13" s="18">
        <v>0</v>
      </c>
      <c r="X13" s="18">
        <v>0</v>
      </c>
    </row>
    <row r="14" spans="1:24">
      <c r="A14" s="13" t="s">
        <v>79</v>
      </c>
      <c r="B14" s="16">
        <v>6.9139999999999997</v>
      </c>
      <c r="C14" s="16">
        <v>4.3609999999999998</v>
      </c>
      <c r="D14" s="16">
        <v>5.0279999999999996</v>
      </c>
      <c r="E14" s="16">
        <v>1.1060000000000001</v>
      </c>
      <c r="F14" s="16">
        <v>17.5</v>
      </c>
      <c r="G14" s="19">
        <v>41883</v>
      </c>
      <c r="O14" s="16"/>
      <c r="P14" s="17"/>
      <c r="Q14" s="18">
        <v>6.9143252896116065</v>
      </c>
      <c r="R14" s="18">
        <v>11.275383539538335</v>
      </c>
      <c r="S14" s="18">
        <v>16.30339734293991</v>
      </c>
      <c r="T14" s="18">
        <v>17.409522797957013</v>
      </c>
      <c r="U14" s="18">
        <v>0</v>
      </c>
      <c r="V14" s="18">
        <v>0</v>
      </c>
      <c r="W14" s="18">
        <v>0</v>
      </c>
      <c r="X14" s="18">
        <v>0</v>
      </c>
    </row>
    <row r="15" spans="1:24">
      <c r="A15" s="13" t="s">
        <v>80</v>
      </c>
      <c r="B15" s="16">
        <v>11.12</v>
      </c>
      <c r="C15" s="16">
        <v>5.8949999999999996</v>
      </c>
      <c r="D15" s="16">
        <v>6.6879999999999997</v>
      </c>
      <c r="E15" s="16">
        <v>1.1859999999999999</v>
      </c>
      <c r="F15" s="16">
        <v>25</v>
      </c>
      <c r="G15" s="19">
        <v>41974</v>
      </c>
      <c r="O15" s="16"/>
      <c r="P15" s="17"/>
      <c r="Q15" s="18">
        <v>11.119695852294868</v>
      </c>
      <c r="R15" s="18">
        <v>17.014728352213154</v>
      </c>
      <c r="S15" s="18">
        <v>23.70287809402118</v>
      </c>
      <c r="T15" s="18">
        <v>24.888421617417507</v>
      </c>
      <c r="U15" s="18">
        <v>0</v>
      </c>
      <c r="V15" s="18">
        <v>0</v>
      </c>
      <c r="W15" s="18">
        <v>0</v>
      </c>
      <c r="X15" s="18">
        <v>0</v>
      </c>
    </row>
    <row r="16" spans="1:24">
      <c r="A16" s="13" t="s">
        <v>81</v>
      </c>
      <c r="B16" s="16">
        <v>21.672000000000001</v>
      </c>
      <c r="C16" s="16">
        <v>13.394</v>
      </c>
      <c r="D16" s="16">
        <v>9.32</v>
      </c>
      <c r="E16" s="16">
        <v>1.633</v>
      </c>
      <c r="F16" s="16">
        <v>46</v>
      </c>
      <c r="G16" s="19">
        <v>42064</v>
      </c>
      <c r="O16" s="16"/>
      <c r="P16" s="17"/>
      <c r="Q16" s="18">
        <v>21.6719903168263</v>
      </c>
      <c r="R16" s="18">
        <v>35.065855713775306</v>
      </c>
      <c r="S16" s="18">
        <v>44.386165294556413</v>
      </c>
      <c r="T16" s="18">
        <v>46.019064527618703</v>
      </c>
      <c r="U16" s="18">
        <v>0</v>
      </c>
      <c r="V16" s="18">
        <v>0</v>
      </c>
      <c r="W16" s="18">
        <v>0</v>
      </c>
      <c r="X16" s="18">
        <v>0</v>
      </c>
    </row>
    <row r="17" spans="1:24">
      <c r="A17" s="13" t="s">
        <v>82</v>
      </c>
      <c r="B17" s="16">
        <v>21.189</v>
      </c>
      <c r="C17" s="16">
        <v>13.952999999999999</v>
      </c>
      <c r="D17" s="16">
        <v>21.617999999999999</v>
      </c>
      <c r="E17" s="16">
        <v>0.91800000000000004</v>
      </c>
      <c r="F17" s="16">
        <v>57.7</v>
      </c>
      <c r="G17" s="19">
        <v>42156</v>
      </c>
      <c r="O17" s="16"/>
      <c r="P17" s="17"/>
      <c r="Q17" s="18">
        <v>21.189054492900848</v>
      </c>
      <c r="R17" s="18">
        <v>35.141832826371285</v>
      </c>
      <c r="S17" s="18">
        <v>56.759938763425787</v>
      </c>
      <c r="T17" s="18">
        <v>57.677982549327801</v>
      </c>
      <c r="U17" s="18">
        <v>0</v>
      </c>
      <c r="V17" s="18">
        <v>0</v>
      </c>
      <c r="W17" s="18">
        <v>0</v>
      </c>
      <c r="X17" s="18">
        <v>0</v>
      </c>
    </row>
    <row r="18" spans="1:24">
      <c r="A18" s="13" t="s">
        <v>83</v>
      </c>
      <c r="B18" s="16">
        <v>20.212</v>
      </c>
      <c r="C18" s="16">
        <v>10.978999999999999</v>
      </c>
      <c r="D18" s="16">
        <v>20.420999999999999</v>
      </c>
      <c r="E18" s="16">
        <v>0.42199999999999999</v>
      </c>
      <c r="F18" s="16">
        <v>52</v>
      </c>
      <c r="G18" s="19">
        <v>42248</v>
      </c>
      <c r="H18" t="str">
        <f>IF(Content!$D$1=1,H19,H20)</f>
        <v>Source: SSSU, NBU staff estimates.</v>
      </c>
      <c r="O18" s="16"/>
      <c r="P18" s="17"/>
      <c r="Q18" s="18">
        <v>20.211980425017401</v>
      </c>
      <c r="R18" s="18">
        <v>31.191419655655409</v>
      </c>
      <c r="S18" s="18">
        <v>51.612149513527157</v>
      </c>
      <c r="T18" s="18">
        <v>52.03401485511057</v>
      </c>
      <c r="U18" s="18">
        <v>0</v>
      </c>
      <c r="V18" s="18">
        <v>0</v>
      </c>
      <c r="W18" s="18">
        <v>0</v>
      </c>
      <c r="X18" s="18">
        <v>0</v>
      </c>
    </row>
    <row r="19" spans="1:24">
      <c r="A19" s="13" t="s">
        <v>84</v>
      </c>
      <c r="B19" s="16">
        <v>16.503</v>
      </c>
      <c r="C19" s="16">
        <v>11.256</v>
      </c>
      <c r="D19" s="16">
        <v>15.185</v>
      </c>
      <c r="E19" s="16">
        <v>0.32900000000000001</v>
      </c>
      <c r="F19" s="16">
        <v>43.3</v>
      </c>
      <c r="G19" s="19">
        <v>42339</v>
      </c>
      <c r="H19" s="17" t="s">
        <v>98</v>
      </c>
      <c r="O19" s="16"/>
      <c r="P19" s="17"/>
      <c r="Q19" s="18">
        <v>16.502857250798083</v>
      </c>
      <c r="R19" s="18">
        <v>27.758937934395092</v>
      </c>
      <c r="S19" s="18">
        <v>42.944000093137234</v>
      </c>
      <c r="T19" s="18">
        <v>43.272653908721736</v>
      </c>
      <c r="U19" s="18">
        <v>0</v>
      </c>
      <c r="V19" s="18">
        <v>0</v>
      </c>
      <c r="W19" s="18">
        <v>0</v>
      </c>
      <c r="X19" s="18">
        <v>0</v>
      </c>
    </row>
    <row r="20" spans="1:24">
      <c r="A20" s="13" t="s">
        <v>85</v>
      </c>
      <c r="B20" s="16">
        <v>7.0010000000000003</v>
      </c>
      <c r="C20" s="16">
        <v>2.6059999999999999</v>
      </c>
      <c r="D20" s="16">
        <v>11.744999999999999</v>
      </c>
      <c r="E20" s="16">
        <v>-0.42399999999999999</v>
      </c>
      <c r="F20" s="16">
        <v>20.9</v>
      </c>
      <c r="G20" s="19">
        <v>42430</v>
      </c>
      <c r="H20" s="17" t="s">
        <v>99</v>
      </c>
      <c r="O20" s="16"/>
      <c r="P20" s="17"/>
      <c r="Q20" s="18">
        <v>7.0014979371594217</v>
      </c>
      <c r="R20" s="18">
        <v>9.6079280435785339</v>
      </c>
      <c r="S20" s="18">
        <v>21.353279992902166</v>
      </c>
      <c r="T20" s="18">
        <v>21.353279992902166</v>
      </c>
      <c r="U20" s="18">
        <v>0</v>
      </c>
      <c r="V20" s="18">
        <v>0</v>
      </c>
      <c r="W20" s="18">
        <v>0</v>
      </c>
      <c r="X20" s="18">
        <v>-0.42389024749271492</v>
      </c>
    </row>
    <row r="21" spans="1:24">
      <c r="A21" s="13" t="s">
        <v>86</v>
      </c>
      <c r="B21" s="16">
        <v>3.5590000000000002</v>
      </c>
      <c r="C21" s="16">
        <v>0.23100000000000001</v>
      </c>
      <c r="D21" s="16">
        <v>2.9870000000000001</v>
      </c>
      <c r="E21" s="16">
        <v>0.14199999999999999</v>
      </c>
      <c r="F21" s="16">
        <v>6.9</v>
      </c>
      <c r="G21" s="19">
        <v>42522</v>
      </c>
      <c r="O21" s="16"/>
      <c r="P21" s="17"/>
      <c r="Q21" s="18">
        <v>3.5585882321080216</v>
      </c>
      <c r="R21" s="18">
        <v>3.7898706623823113</v>
      </c>
      <c r="S21" s="18">
        <v>6.7766261201565428</v>
      </c>
      <c r="T21" s="18">
        <v>6.9190961910742743</v>
      </c>
      <c r="U21" s="18">
        <v>0</v>
      </c>
      <c r="V21" s="18">
        <v>0</v>
      </c>
      <c r="W21" s="18">
        <v>0</v>
      </c>
      <c r="X21" s="18">
        <v>0</v>
      </c>
    </row>
    <row r="22" spans="1:24">
      <c r="A22" s="13" t="s">
        <v>87</v>
      </c>
      <c r="B22" s="16">
        <v>2.8</v>
      </c>
      <c r="C22" s="16">
        <v>0.91200000000000003</v>
      </c>
      <c r="D22" s="16">
        <v>3.887</v>
      </c>
      <c r="E22" s="16">
        <v>0.29899999999999999</v>
      </c>
      <c r="F22" s="16">
        <v>7.9</v>
      </c>
      <c r="G22" s="19">
        <v>42614</v>
      </c>
      <c r="O22" s="16"/>
      <c r="P22" s="17"/>
      <c r="Q22" s="18">
        <v>2.8003502379237153</v>
      </c>
      <c r="R22" s="18">
        <v>3.7126824013289923</v>
      </c>
      <c r="S22" s="18">
        <v>7.6001204392093058</v>
      </c>
      <c r="T22" s="18">
        <v>7.8988042705623087</v>
      </c>
      <c r="U22" s="18">
        <v>0</v>
      </c>
      <c r="V22" s="18">
        <v>0</v>
      </c>
      <c r="W22" s="18">
        <v>0</v>
      </c>
      <c r="X22" s="18">
        <v>0</v>
      </c>
    </row>
    <row r="23" spans="1:24">
      <c r="A23" s="13" t="s">
        <v>88</v>
      </c>
      <c r="B23" s="16">
        <v>2.601</v>
      </c>
      <c r="C23" s="16">
        <v>0.32600000000000001</v>
      </c>
      <c r="D23" s="16">
        <v>9.0830000000000002</v>
      </c>
      <c r="E23" s="16">
        <v>0.39</v>
      </c>
      <c r="F23" s="16">
        <v>12.4</v>
      </c>
      <c r="G23" s="19">
        <v>42705</v>
      </c>
      <c r="L23" s="14"/>
      <c r="O23" s="16"/>
      <c r="P23" s="17"/>
      <c r="Q23" s="18">
        <v>2.6009194463199892</v>
      </c>
      <c r="R23" s="18">
        <v>2.9269793472043224</v>
      </c>
      <c r="S23" s="18">
        <v>12.009830934325318</v>
      </c>
      <c r="T23" s="18">
        <v>12.400000000000002</v>
      </c>
      <c r="U23" s="18">
        <v>0</v>
      </c>
      <c r="V23" s="18">
        <v>0</v>
      </c>
      <c r="W23" s="18">
        <v>0</v>
      </c>
      <c r="X23" s="18">
        <v>0</v>
      </c>
    </row>
    <row r="24" spans="1:24">
      <c r="A24" s="13" t="s">
        <v>89</v>
      </c>
      <c r="B24" s="16">
        <v>3.8</v>
      </c>
      <c r="C24" s="16">
        <v>1.413</v>
      </c>
      <c r="D24" s="16">
        <v>8.5229999999999997</v>
      </c>
      <c r="E24" s="16">
        <v>1.3340000000000001</v>
      </c>
      <c r="F24" s="16">
        <v>15.1</v>
      </c>
      <c r="G24" s="19">
        <v>42795</v>
      </c>
      <c r="L24" s="16"/>
      <c r="M24" s="16"/>
      <c r="N24" s="16"/>
      <c r="O24" s="16"/>
      <c r="P24" s="18"/>
      <c r="Q24" s="18">
        <v>3.7998661221680825</v>
      </c>
      <c r="R24" s="18">
        <v>5.2132960880597743</v>
      </c>
      <c r="S24" s="18">
        <v>13.736626676688237</v>
      </c>
      <c r="T24" s="18">
        <v>15.070966115611242</v>
      </c>
      <c r="U24" s="18">
        <v>0</v>
      </c>
      <c r="V24" s="18">
        <v>0</v>
      </c>
      <c r="W24" s="18">
        <v>0</v>
      </c>
      <c r="X24" s="18">
        <v>0</v>
      </c>
    </row>
    <row r="25" spans="1:24">
      <c r="A25" s="13" t="s">
        <v>90</v>
      </c>
      <c r="B25" s="16">
        <v>4.2370000000000001</v>
      </c>
      <c r="C25" s="16">
        <v>4.88</v>
      </c>
      <c r="D25" s="16">
        <v>5.8319999999999999</v>
      </c>
      <c r="E25" s="16">
        <v>0.623</v>
      </c>
      <c r="F25" s="16">
        <v>15.6</v>
      </c>
      <c r="G25" s="19">
        <v>42887</v>
      </c>
      <c r="L25" s="16"/>
      <c r="M25" s="16"/>
      <c r="N25" s="16"/>
      <c r="O25" s="16"/>
      <c r="P25" s="18"/>
      <c r="Q25" s="18">
        <v>4.2370555651851296</v>
      </c>
      <c r="R25" s="18">
        <v>9.1170635017728898</v>
      </c>
      <c r="S25" s="18">
        <v>14.949487932072273</v>
      </c>
      <c r="T25" s="18">
        <v>15.572660350561392</v>
      </c>
      <c r="U25" s="18">
        <v>0</v>
      </c>
      <c r="V25" s="18">
        <v>0</v>
      </c>
      <c r="W25" s="18">
        <v>0</v>
      </c>
      <c r="X25" s="18">
        <v>0</v>
      </c>
    </row>
    <row r="26" spans="1:24">
      <c r="A26" s="13" t="s">
        <v>91</v>
      </c>
      <c r="B26" s="16">
        <v>4.5359999999999996</v>
      </c>
      <c r="C26" s="16">
        <v>5.0830000000000002</v>
      </c>
      <c r="D26" s="16">
        <v>6.12</v>
      </c>
      <c r="E26" s="16">
        <v>0.64</v>
      </c>
      <c r="F26" s="16">
        <v>16.399999999999999</v>
      </c>
      <c r="G26" s="19">
        <v>42979</v>
      </c>
      <c r="O26" s="16"/>
      <c r="P26" s="17"/>
      <c r="Q26" s="18">
        <v>4.536476807844819</v>
      </c>
      <c r="R26" s="18">
        <v>9.6196629714126942</v>
      </c>
      <c r="S26" s="18">
        <v>15.739975142431541</v>
      </c>
      <c r="T26" s="18">
        <v>16.380459437928522</v>
      </c>
      <c r="U26" s="18">
        <v>0</v>
      </c>
      <c r="V26" s="18">
        <v>0</v>
      </c>
      <c r="W26" s="18">
        <v>0</v>
      </c>
      <c r="X26" s="18">
        <v>0</v>
      </c>
    </row>
    <row r="27" spans="1:24">
      <c r="A27" s="13" t="s">
        <v>92</v>
      </c>
      <c r="B27" s="16">
        <v>5.1689999999999996</v>
      </c>
      <c r="C27" s="16">
        <v>3.98</v>
      </c>
      <c r="D27" s="16">
        <v>3.5630000000000002</v>
      </c>
      <c r="E27" s="16">
        <v>0.95599999999999996</v>
      </c>
      <c r="F27" s="16">
        <v>13.7</v>
      </c>
      <c r="G27" s="19">
        <v>43070</v>
      </c>
      <c r="O27" s="16"/>
      <c r="P27" s="17"/>
      <c r="Q27" s="18">
        <v>5.1692584753180455</v>
      </c>
      <c r="R27" s="18">
        <v>9.1492602433367534</v>
      </c>
      <c r="S27" s="18">
        <v>12.712739605232034</v>
      </c>
      <c r="T27" s="18">
        <v>13.66874393284256</v>
      </c>
      <c r="U27" s="18">
        <v>0</v>
      </c>
      <c r="V27" s="18">
        <v>0</v>
      </c>
      <c r="W27" s="18">
        <v>0</v>
      </c>
      <c r="X27" s="18">
        <v>0</v>
      </c>
    </row>
    <row r="28" spans="1:24">
      <c r="A28" s="13" t="s">
        <v>93</v>
      </c>
      <c r="B28" s="16">
        <v>5.0910000000000002</v>
      </c>
      <c r="C28" s="16">
        <v>4.4889999999999999</v>
      </c>
      <c r="D28" s="16">
        <v>2.81</v>
      </c>
      <c r="E28" s="16">
        <v>0.81</v>
      </c>
      <c r="F28" s="16">
        <v>13.2</v>
      </c>
      <c r="G28" s="19">
        <v>43160</v>
      </c>
      <c r="O28" s="16"/>
      <c r="P28" s="17"/>
      <c r="Q28" s="18">
        <v>5.0912218167629444</v>
      </c>
      <c r="R28" s="18">
        <v>9.5800143237616879</v>
      </c>
      <c r="S28" s="18">
        <v>12.389873976919556</v>
      </c>
      <c r="T28" s="18">
        <v>13.2</v>
      </c>
      <c r="U28" s="18">
        <v>0</v>
      </c>
      <c r="V28" s="18">
        <v>0</v>
      </c>
      <c r="W28" s="18">
        <v>0</v>
      </c>
      <c r="X28" s="18">
        <v>0</v>
      </c>
    </row>
    <row r="29" spans="1:24">
      <c r="A29" s="13" t="s">
        <v>94</v>
      </c>
      <c r="B29" s="16">
        <v>4.9139999999999997</v>
      </c>
      <c r="C29" s="16">
        <v>1.417</v>
      </c>
      <c r="D29" s="16">
        <v>2.706</v>
      </c>
      <c r="E29" s="16">
        <v>0.86299999999999999</v>
      </c>
      <c r="F29" s="16">
        <v>9.9</v>
      </c>
      <c r="G29" s="19">
        <v>43252</v>
      </c>
      <c r="O29" s="16"/>
      <c r="P29" s="17"/>
      <c r="Q29" s="18">
        <v>4.914180236899174</v>
      </c>
      <c r="R29" s="18">
        <v>6.3309242921047328</v>
      </c>
      <c r="S29" s="18">
        <v>9.0371785121311667</v>
      </c>
      <c r="T29" s="18">
        <v>9.9000000000000021</v>
      </c>
      <c r="U29" s="18">
        <v>0</v>
      </c>
      <c r="V29" s="18">
        <v>0</v>
      </c>
      <c r="W29" s="18">
        <v>0</v>
      </c>
      <c r="X29" s="18">
        <v>0</v>
      </c>
    </row>
    <row r="30" spans="1:24">
      <c r="A30" s="13" t="s">
        <v>95</v>
      </c>
      <c r="B30" s="16">
        <v>4.6310000000000002</v>
      </c>
      <c r="C30" s="16">
        <v>0.68600000000000005</v>
      </c>
      <c r="D30" s="16">
        <v>2.5649999999999999</v>
      </c>
      <c r="E30" s="16">
        <v>1.034</v>
      </c>
      <c r="F30" s="16">
        <v>8.9</v>
      </c>
      <c r="G30" s="19">
        <v>43344</v>
      </c>
      <c r="O30" s="16"/>
      <c r="P30" s="17"/>
      <c r="Q30" s="18">
        <v>4.6305752665633593</v>
      </c>
      <c r="R30" s="18">
        <v>5.3162272503442702</v>
      </c>
      <c r="S30" s="18">
        <v>7.880868546650265</v>
      </c>
      <c r="T30" s="18">
        <v>8.9144195318705641</v>
      </c>
      <c r="U30" s="18">
        <v>0</v>
      </c>
      <c r="V30" s="18">
        <v>0</v>
      </c>
      <c r="W30" s="18">
        <v>0</v>
      </c>
      <c r="X30" s="18">
        <v>0</v>
      </c>
    </row>
    <row r="33" spans="2:6">
      <c r="B33" s="16"/>
      <c r="C33" s="16"/>
      <c r="D33" s="16"/>
      <c r="E33" s="16"/>
      <c r="F33" s="16"/>
    </row>
    <row r="34" spans="2:6">
      <c r="B34" s="16"/>
      <c r="C34" s="16"/>
      <c r="D34" s="16"/>
      <c r="E34" s="16"/>
      <c r="F34" s="16"/>
    </row>
    <row r="35" spans="2:6">
      <c r="B35" s="16"/>
      <c r="C35" s="16"/>
      <c r="D35" s="16"/>
      <c r="E35" s="16"/>
      <c r="F35" s="16"/>
    </row>
    <row r="36" spans="2:6">
      <c r="B36" s="16"/>
      <c r="C36" s="16"/>
      <c r="D36" s="16"/>
      <c r="E36" s="16"/>
      <c r="F36" s="16"/>
    </row>
    <row r="37" spans="2:6">
      <c r="B37" s="16"/>
      <c r="C37" s="16"/>
      <c r="D37" s="16"/>
      <c r="E37" s="16"/>
      <c r="F37" s="16"/>
    </row>
    <row r="38" spans="2:6">
      <c r="B38" s="16"/>
      <c r="C38" s="16"/>
      <c r="D38" s="16"/>
      <c r="E38" s="16"/>
      <c r="F38" s="16"/>
    </row>
    <row r="39" spans="2:6">
      <c r="B39" s="16"/>
      <c r="C39" s="16"/>
      <c r="D39" s="16"/>
      <c r="E39" s="16"/>
      <c r="F39" s="16"/>
    </row>
    <row r="40" spans="2:6">
      <c r="B40" s="16"/>
      <c r="C40" s="16"/>
      <c r="D40" s="16"/>
      <c r="E40" s="16"/>
      <c r="F40" s="16"/>
    </row>
    <row r="41" spans="2:6">
      <c r="B41" s="16"/>
      <c r="C41" s="16"/>
      <c r="D41" s="16"/>
      <c r="E41" s="16"/>
      <c r="F41" s="16"/>
    </row>
    <row r="42" spans="2:6">
      <c r="B42" s="16"/>
      <c r="C42" s="16"/>
      <c r="D42" s="16"/>
      <c r="E42" s="16"/>
      <c r="F42" s="16"/>
    </row>
    <row r="43" spans="2:6">
      <c r="B43" s="16"/>
      <c r="C43" s="16"/>
      <c r="D43" s="16"/>
      <c r="E43" s="16"/>
      <c r="F43" s="16"/>
    </row>
    <row r="44" spans="2:6">
      <c r="B44" s="16"/>
      <c r="C44" s="16"/>
      <c r="D44" s="16"/>
      <c r="E44" s="16"/>
      <c r="F44" s="16"/>
    </row>
    <row r="45" spans="2:6">
      <c r="B45" s="16"/>
      <c r="C45" s="16"/>
      <c r="D45" s="16"/>
      <c r="E45" s="16"/>
      <c r="F45" s="16"/>
    </row>
    <row r="46" spans="2:6">
      <c r="B46" s="16"/>
      <c r="C46" s="16"/>
      <c r="D46" s="16"/>
      <c r="E46" s="16"/>
      <c r="F46" s="16"/>
    </row>
    <row r="47" spans="2:6">
      <c r="B47" s="16"/>
      <c r="C47" s="16"/>
      <c r="D47" s="16"/>
      <c r="E47" s="16"/>
      <c r="F47" s="16"/>
    </row>
    <row r="48" spans="2:6">
      <c r="B48" s="16"/>
      <c r="C48" s="16"/>
      <c r="D48" s="16"/>
      <c r="E48" s="16"/>
      <c r="F48" s="16"/>
    </row>
    <row r="49" spans="2:6">
      <c r="B49" s="16"/>
      <c r="C49" s="16"/>
      <c r="D49" s="16"/>
      <c r="E49" s="16"/>
      <c r="F49" s="16"/>
    </row>
    <row r="50" spans="2:6">
      <c r="B50" s="16"/>
      <c r="C50" s="16"/>
      <c r="D50" s="16"/>
      <c r="E50" s="16"/>
      <c r="F50" s="16"/>
    </row>
    <row r="51" spans="2:6">
      <c r="B51" s="16"/>
      <c r="C51" s="16"/>
      <c r="D51" s="16"/>
      <c r="E51" s="16"/>
      <c r="F51" s="16"/>
    </row>
    <row r="52" spans="2:6">
      <c r="B52" s="16"/>
      <c r="C52" s="16"/>
      <c r="D52" s="16"/>
      <c r="E52" s="16"/>
      <c r="F52" s="16"/>
    </row>
    <row r="53" spans="2:6">
      <c r="B53" s="16"/>
      <c r="C53" s="16"/>
      <c r="D53" s="16"/>
      <c r="E53" s="16"/>
      <c r="F53" s="16"/>
    </row>
    <row r="54" spans="2:6">
      <c r="B54" s="16"/>
      <c r="C54" s="16"/>
      <c r="D54" s="16"/>
      <c r="E54" s="16"/>
      <c r="F54" s="16"/>
    </row>
    <row r="55" spans="2:6">
      <c r="B55" s="16"/>
      <c r="C55" s="16"/>
      <c r="D55" s="16"/>
      <c r="E55" s="16"/>
      <c r="F55" s="16"/>
    </row>
    <row r="56" spans="2:6">
      <c r="B56" s="16"/>
      <c r="C56" s="16"/>
      <c r="D56" s="16"/>
      <c r="E56" s="16"/>
      <c r="F56" s="16"/>
    </row>
    <row r="57" spans="2:6">
      <c r="B57" s="16"/>
      <c r="C57" s="16"/>
      <c r="D57" s="16"/>
      <c r="E57" s="16"/>
      <c r="F57" s="16"/>
    </row>
    <row r="58" spans="2:6">
      <c r="B58" s="16"/>
      <c r="C58" s="16"/>
      <c r="D58" s="16"/>
      <c r="E58" s="16"/>
      <c r="F58" s="16"/>
    </row>
    <row r="59" spans="2:6">
      <c r="B59" s="16"/>
      <c r="C59" s="16"/>
      <c r="D59" s="16"/>
      <c r="E59" s="16"/>
      <c r="F59" s="16"/>
    </row>
    <row r="60" spans="2:6">
      <c r="B60" s="16"/>
      <c r="C60" s="16"/>
      <c r="D60" s="16"/>
      <c r="E60" s="16"/>
      <c r="F60" s="16"/>
    </row>
    <row r="61" spans="2:6">
      <c r="B61" s="16"/>
      <c r="C61" s="16"/>
      <c r="D61" s="16"/>
      <c r="E61" s="16"/>
      <c r="F61" s="16"/>
    </row>
    <row r="62" spans="2:6">
      <c r="B62" s="16"/>
      <c r="C62" s="16"/>
      <c r="D62" s="16"/>
      <c r="E62" s="16"/>
      <c r="F62" s="16"/>
    </row>
    <row r="63" spans="2:6">
      <c r="B63" s="16"/>
      <c r="C63" s="16"/>
      <c r="D63" s="16"/>
      <c r="E63" s="16"/>
      <c r="F63" s="16"/>
    </row>
    <row r="64" spans="2:6">
      <c r="B64" s="16"/>
      <c r="C64" s="16"/>
      <c r="D64" s="16"/>
      <c r="E64" s="16"/>
      <c r="F64" s="16"/>
    </row>
    <row r="65" spans="2:6">
      <c r="B65" s="16"/>
      <c r="C65" s="16"/>
      <c r="D65" s="16"/>
      <c r="E65" s="16"/>
      <c r="F65" s="16"/>
    </row>
    <row r="66" spans="2:6">
      <c r="B66" s="16"/>
      <c r="C66" s="16"/>
      <c r="D66" s="16"/>
      <c r="E66" s="16"/>
      <c r="F66" s="16"/>
    </row>
    <row r="67" spans="2:6">
      <c r="B67" s="16"/>
      <c r="C67" s="16"/>
      <c r="D67" s="16"/>
      <c r="E67" s="16"/>
      <c r="F67" s="16"/>
    </row>
    <row r="68" spans="2:6">
      <c r="B68" s="16"/>
      <c r="C68" s="16"/>
      <c r="D68" s="16"/>
      <c r="E68" s="16"/>
      <c r="F68" s="16"/>
    </row>
    <row r="69" spans="2:6">
      <c r="B69" s="16"/>
      <c r="C69" s="16"/>
      <c r="D69" s="16"/>
      <c r="E69" s="16"/>
      <c r="F69" s="16"/>
    </row>
    <row r="70" spans="2:6">
      <c r="B70" s="16"/>
      <c r="C70" s="16"/>
      <c r="D70" s="16"/>
      <c r="E70" s="16"/>
      <c r="F70" s="16"/>
    </row>
    <row r="71" spans="2:6">
      <c r="B71" s="16"/>
      <c r="C71" s="16"/>
      <c r="D71" s="16"/>
      <c r="E71" s="16"/>
      <c r="F71" s="1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2"/>
  </sheetPr>
  <dimension ref="A1:R84"/>
  <sheetViews>
    <sheetView workbookViewId="0">
      <selection activeCell="G42" sqref="G42"/>
    </sheetView>
  </sheetViews>
  <sheetFormatPr defaultRowHeight="12.75"/>
  <cols>
    <col min="1" max="1" width="9.140625" style="30"/>
  </cols>
  <sheetData>
    <row r="1" spans="1:18">
      <c r="A1" s="59" t="s">
        <v>299</v>
      </c>
      <c r="B1" t="str">
        <f>IF(Content!$D$1=1,B2,B3)</f>
        <v>CPI</v>
      </c>
      <c r="C1" t="str">
        <f>IF(Content!$D$1=1,C2,C3)</f>
        <v>Core CPI (exclusion based)*</v>
      </c>
      <c r="D1" t="str">
        <f>IF(Content!$D$1=1,D2,D3)</f>
        <v>Lower line</v>
      </c>
      <c r="E1" t="str">
        <f>IF(Content!$D$1=1,E2,E3)</f>
        <v>Line</v>
      </c>
      <c r="H1" t="str">
        <f>IF(Content!$D$1=1,H2,H3)</f>
        <v>Main Inflation Trends*, %  yoy</v>
      </c>
    </row>
    <row r="2" spans="1:18" hidden="1">
      <c r="A2" s="59"/>
      <c r="B2" s="2" t="s">
        <v>0</v>
      </c>
      <c r="C2" s="2" t="s">
        <v>12</v>
      </c>
      <c r="D2" s="2" t="s">
        <v>14</v>
      </c>
      <c r="E2" s="2" t="s">
        <v>122</v>
      </c>
      <c r="H2" s="2" t="s">
        <v>124</v>
      </c>
    </row>
    <row r="3" spans="1:18" hidden="1">
      <c r="B3" s="2" t="s">
        <v>15</v>
      </c>
      <c r="C3" s="2" t="s">
        <v>120</v>
      </c>
      <c r="D3" s="2" t="s">
        <v>123</v>
      </c>
      <c r="E3" s="2" t="s">
        <v>121</v>
      </c>
      <c r="H3" s="2" t="s">
        <v>127</v>
      </c>
    </row>
    <row r="4" spans="1:18">
      <c r="A4" s="30">
        <v>40909</v>
      </c>
      <c r="B4" s="31">
        <v>3.7</v>
      </c>
      <c r="C4" s="31">
        <v>6.6</v>
      </c>
      <c r="D4" s="31">
        <v>6.17</v>
      </c>
      <c r="E4" s="31">
        <v>0.82</v>
      </c>
      <c r="O4" s="31"/>
      <c r="P4" s="31"/>
      <c r="Q4" s="31"/>
      <c r="R4" s="31"/>
    </row>
    <row r="5" spans="1:18">
      <c r="A5" s="30">
        <v>40940</v>
      </c>
      <c r="B5" s="31">
        <v>2.9</v>
      </c>
      <c r="C5" s="31">
        <v>6</v>
      </c>
      <c r="D5" s="31">
        <v>5.66</v>
      </c>
      <c r="E5" s="31">
        <v>0.67</v>
      </c>
      <c r="O5" s="31"/>
      <c r="P5" s="31"/>
      <c r="Q5" s="31"/>
      <c r="R5" s="31"/>
    </row>
    <row r="6" spans="1:18">
      <c r="A6" s="30">
        <v>40969</v>
      </c>
      <c r="B6" s="31">
        <v>1.7</v>
      </c>
      <c r="C6" s="31">
        <v>5.3</v>
      </c>
      <c r="D6" s="31">
        <v>5</v>
      </c>
      <c r="E6" s="31">
        <v>0.56000000000000005</v>
      </c>
      <c r="O6" s="31"/>
      <c r="P6" s="31"/>
      <c r="Q6" s="31"/>
      <c r="R6" s="31"/>
    </row>
    <row r="7" spans="1:18">
      <c r="A7" s="30">
        <v>41000</v>
      </c>
      <c r="B7" s="31">
        <v>0.4</v>
      </c>
      <c r="C7" s="31">
        <v>4.5999999999999996</v>
      </c>
      <c r="D7" s="31">
        <v>4.3499999999999996</v>
      </c>
      <c r="E7" s="31">
        <v>0.3</v>
      </c>
      <c r="O7" s="31"/>
      <c r="P7" s="31"/>
      <c r="Q7" s="31"/>
      <c r="R7" s="31"/>
    </row>
    <row r="8" spans="1:18">
      <c r="A8" s="30">
        <v>41030</v>
      </c>
      <c r="B8" s="31">
        <v>-0.7</v>
      </c>
      <c r="C8" s="31">
        <v>4.0999999999999996</v>
      </c>
      <c r="D8" s="31">
        <v>3.52</v>
      </c>
      <c r="E8" s="31">
        <v>0.56999999999999995</v>
      </c>
      <c r="O8" s="31"/>
      <c r="P8" s="31"/>
      <c r="Q8" s="31"/>
      <c r="R8" s="31"/>
    </row>
    <row r="9" spans="1:18">
      <c r="A9" s="30">
        <v>41061</v>
      </c>
      <c r="B9" s="31">
        <v>-1.3</v>
      </c>
      <c r="C9" s="31">
        <v>3.6</v>
      </c>
      <c r="D9" s="31">
        <v>2.72</v>
      </c>
      <c r="E9" s="31">
        <v>0.85</v>
      </c>
      <c r="O9" s="31"/>
      <c r="P9" s="31"/>
      <c r="Q9" s="31"/>
      <c r="R9" s="31"/>
    </row>
    <row r="10" spans="1:18">
      <c r="A10" s="30">
        <v>41091</v>
      </c>
      <c r="B10" s="31">
        <v>-0.3</v>
      </c>
      <c r="C10" s="31">
        <v>3</v>
      </c>
      <c r="D10" s="31">
        <v>1.93</v>
      </c>
      <c r="E10" s="31">
        <v>1.0900000000000001</v>
      </c>
      <c r="O10" s="31"/>
      <c r="P10" s="31"/>
      <c r="Q10" s="31"/>
      <c r="R10" s="31"/>
    </row>
    <row r="11" spans="1:18">
      <c r="A11" s="30">
        <v>41122</v>
      </c>
      <c r="B11" s="31">
        <v>-0.1</v>
      </c>
      <c r="C11" s="31">
        <v>2.2000000000000002</v>
      </c>
      <c r="D11" s="31">
        <v>0.92</v>
      </c>
      <c r="E11" s="31">
        <v>1.29</v>
      </c>
      <c r="O11" s="31"/>
      <c r="P11" s="31"/>
      <c r="Q11" s="31"/>
      <c r="R11" s="31"/>
    </row>
    <row r="12" spans="1:18">
      <c r="A12" s="30">
        <v>41153</v>
      </c>
      <c r="B12" s="31">
        <v>-0.1</v>
      </c>
      <c r="C12" s="31">
        <v>1.5</v>
      </c>
      <c r="D12" s="31">
        <v>0.3</v>
      </c>
      <c r="E12" s="31">
        <v>1.21</v>
      </c>
      <c r="O12" s="31"/>
      <c r="P12" s="31"/>
      <c r="Q12" s="31"/>
      <c r="R12" s="31"/>
    </row>
    <row r="13" spans="1:18">
      <c r="A13" s="30">
        <v>41183</v>
      </c>
      <c r="B13" s="31">
        <v>-0.2</v>
      </c>
      <c r="C13" s="31">
        <v>1</v>
      </c>
      <c r="D13" s="31">
        <v>-0.31</v>
      </c>
      <c r="E13" s="31">
        <v>1.27</v>
      </c>
      <c r="O13" s="31"/>
      <c r="P13" s="31"/>
      <c r="Q13" s="31"/>
      <c r="R13" s="31"/>
    </row>
    <row r="14" spans="1:18">
      <c r="A14" s="30">
        <v>41214</v>
      </c>
      <c r="B14" s="31">
        <v>-0.3</v>
      </c>
      <c r="C14" s="31">
        <v>0.8</v>
      </c>
      <c r="D14" s="31">
        <v>-0.69</v>
      </c>
      <c r="E14" s="31">
        <v>1.47</v>
      </c>
      <c r="O14" s="31"/>
      <c r="P14" s="31"/>
      <c r="Q14" s="31"/>
      <c r="R14" s="31"/>
    </row>
    <row r="15" spans="1:18">
      <c r="A15" s="30">
        <v>41244</v>
      </c>
      <c r="B15" s="31">
        <v>-0.3</v>
      </c>
      <c r="C15" s="31">
        <v>1.3</v>
      </c>
      <c r="D15" s="31">
        <v>-0.74</v>
      </c>
      <c r="E15" s="31">
        <v>2</v>
      </c>
      <c r="O15" s="31"/>
      <c r="P15" s="31"/>
      <c r="Q15" s="31"/>
      <c r="R15" s="31"/>
    </row>
    <row r="16" spans="1:18">
      <c r="A16" s="30">
        <v>41275</v>
      </c>
      <c r="B16" s="31">
        <v>-0.3</v>
      </c>
      <c r="C16" s="31">
        <v>1.2</v>
      </c>
      <c r="D16" s="31">
        <v>-0.93</v>
      </c>
      <c r="E16" s="31">
        <v>2.14</v>
      </c>
      <c r="O16" s="31"/>
      <c r="P16" s="31"/>
      <c r="Q16" s="31"/>
      <c r="R16" s="31"/>
    </row>
    <row r="17" spans="1:18">
      <c r="A17" s="30">
        <v>41306</v>
      </c>
      <c r="B17" s="31">
        <v>-0.7</v>
      </c>
      <c r="C17" s="31">
        <v>1.1000000000000001</v>
      </c>
      <c r="D17" s="31">
        <v>-1.18</v>
      </c>
      <c r="E17" s="31">
        <v>2.27</v>
      </c>
      <c r="O17" s="31"/>
      <c r="P17" s="31"/>
      <c r="Q17" s="31"/>
      <c r="R17" s="31"/>
    </row>
    <row r="18" spans="1:18">
      <c r="A18" s="30">
        <v>41334</v>
      </c>
      <c r="B18" s="31">
        <v>-0.9</v>
      </c>
      <c r="C18" s="31">
        <v>0.9</v>
      </c>
      <c r="D18" s="31">
        <v>-1.1399999999999999</v>
      </c>
      <c r="E18" s="31">
        <v>2.0699999999999998</v>
      </c>
      <c r="H18" t="str">
        <f>IF(Content!$D$1=1,H20,H22)</f>
        <v>* Green field reflects a range of core inflation indicators</v>
      </c>
      <c r="O18" s="31"/>
      <c r="P18" s="31"/>
      <c r="Q18" s="31"/>
      <c r="R18" s="31"/>
    </row>
    <row r="19" spans="1:18">
      <c r="A19" s="30">
        <v>41365</v>
      </c>
      <c r="B19" s="31">
        <v>-1</v>
      </c>
      <c r="C19" s="31">
        <v>0.9</v>
      </c>
      <c r="D19" s="31">
        <v>-0.81</v>
      </c>
      <c r="E19" s="31">
        <v>1.7</v>
      </c>
      <c r="H19" t="str">
        <f>IF(Content!$D$1=1,H21,H23)</f>
        <v>Source: NBU staff estimates.</v>
      </c>
      <c r="O19" s="31"/>
      <c r="P19" s="31"/>
      <c r="Q19" s="31"/>
      <c r="R19" s="31"/>
    </row>
    <row r="20" spans="1:18">
      <c r="A20" s="30">
        <v>41395</v>
      </c>
      <c r="B20" s="31">
        <v>-0.6</v>
      </c>
      <c r="C20" s="31">
        <v>0.8</v>
      </c>
      <c r="D20" s="31">
        <v>-0.48</v>
      </c>
      <c r="E20" s="31">
        <v>1.3</v>
      </c>
      <c r="H20" s="108" t="s">
        <v>125</v>
      </c>
      <c r="O20" s="31"/>
      <c r="P20" s="31"/>
      <c r="Q20" s="31"/>
      <c r="R20" s="31"/>
    </row>
    <row r="21" spans="1:18">
      <c r="A21" s="30">
        <v>41426</v>
      </c>
      <c r="B21" s="31">
        <v>-0.3</v>
      </c>
      <c r="C21" s="31">
        <v>0.8</v>
      </c>
      <c r="D21" s="31">
        <v>-0.2</v>
      </c>
      <c r="E21" s="31">
        <v>0.99</v>
      </c>
      <c r="H21" s="2" t="s">
        <v>126</v>
      </c>
      <c r="O21" s="31"/>
      <c r="P21" s="31"/>
      <c r="Q21" s="31"/>
      <c r="R21" s="31"/>
    </row>
    <row r="22" spans="1:18">
      <c r="A22" s="30">
        <v>41456</v>
      </c>
      <c r="B22" s="31">
        <v>-0.1</v>
      </c>
      <c r="C22" s="31">
        <v>0.8</v>
      </c>
      <c r="D22" s="31">
        <v>-0.14000000000000001</v>
      </c>
      <c r="E22" s="31">
        <v>0.94</v>
      </c>
      <c r="H22" s="2" t="s">
        <v>128</v>
      </c>
      <c r="O22" s="31"/>
      <c r="P22" s="31"/>
      <c r="Q22" s="31"/>
      <c r="R22" s="31"/>
    </row>
    <row r="23" spans="1:18">
      <c r="A23" s="30">
        <v>41487</v>
      </c>
      <c r="B23" s="31">
        <v>-0.6</v>
      </c>
      <c r="C23" s="31">
        <v>0.8</v>
      </c>
      <c r="D23" s="31">
        <v>-0.56000000000000005</v>
      </c>
      <c r="E23" s="31">
        <v>1.34</v>
      </c>
      <c r="H23" s="2" t="s">
        <v>129</v>
      </c>
      <c r="O23" s="31"/>
      <c r="P23" s="31"/>
      <c r="Q23" s="31"/>
      <c r="R23" s="31"/>
    </row>
    <row r="24" spans="1:18">
      <c r="A24" s="30">
        <v>41518</v>
      </c>
      <c r="B24" s="31">
        <v>-0.6</v>
      </c>
      <c r="C24" s="31">
        <v>0.7</v>
      </c>
      <c r="D24" s="31">
        <v>-0.6</v>
      </c>
      <c r="E24" s="31">
        <v>1.32</v>
      </c>
      <c r="O24" s="31"/>
      <c r="P24" s="31"/>
      <c r="Q24" s="31"/>
      <c r="R24" s="31"/>
    </row>
    <row r="25" spans="1:18">
      <c r="A25" s="30">
        <v>41548</v>
      </c>
      <c r="B25" s="31">
        <v>-0.2</v>
      </c>
      <c r="C25" s="31">
        <v>0.8</v>
      </c>
      <c r="D25" s="31">
        <v>-0.2</v>
      </c>
      <c r="E25" s="31">
        <v>1</v>
      </c>
      <c r="O25" s="31"/>
      <c r="P25" s="31"/>
      <c r="Q25" s="31"/>
      <c r="R25" s="31"/>
    </row>
    <row r="26" spans="1:18">
      <c r="A26" s="30">
        <v>41579</v>
      </c>
      <c r="B26" s="31">
        <v>0.1</v>
      </c>
      <c r="C26" s="31">
        <v>0.8</v>
      </c>
      <c r="D26" s="31">
        <v>-0.04</v>
      </c>
      <c r="E26" s="31">
        <v>0.93</v>
      </c>
      <c r="O26" s="31"/>
      <c r="P26" s="31"/>
      <c r="Q26" s="31"/>
      <c r="R26" s="31"/>
    </row>
    <row r="27" spans="1:18">
      <c r="A27" s="30">
        <v>41609</v>
      </c>
      <c r="B27" s="31">
        <v>0.4</v>
      </c>
      <c r="C27" s="31">
        <v>0.3</v>
      </c>
      <c r="D27" s="31">
        <v>0.13</v>
      </c>
      <c r="E27" s="31">
        <v>0.65</v>
      </c>
      <c r="O27" s="31"/>
      <c r="P27" s="31"/>
      <c r="Q27" s="31"/>
      <c r="R27" s="31"/>
    </row>
    <row r="28" spans="1:18">
      <c r="A28" s="30">
        <v>41640</v>
      </c>
      <c r="B28" s="31">
        <v>0.5</v>
      </c>
      <c r="C28" s="31">
        <v>0.2</v>
      </c>
      <c r="D28" s="31">
        <v>0.15</v>
      </c>
      <c r="E28" s="31">
        <v>0.66</v>
      </c>
      <c r="O28" s="31"/>
      <c r="P28" s="31"/>
      <c r="Q28" s="31"/>
      <c r="R28" s="31"/>
    </row>
    <row r="29" spans="1:18">
      <c r="A29" s="30">
        <v>41671</v>
      </c>
      <c r="B29" s="31">
        <v>1.2</v>
      </c>
      <c r="C29" s="31">
        <v>0.1</v>
      </c>
      <c r="D29" s="31">
        <v>0.08</v>
      </c>
      <c r="E29" s="31">
        <v>1.01</v>
      </c>
      <c r="O29" s="31"/>
      <c r="P29" s="31"/>
      <c r="Q29" s="31"/>
      <c r="R29" s="31"/>
    </row>
    <row r="30" spans="1:18">
      <c r="A30" s="30">
        <v>41699</v>
      </c>
      <c r="B30" s="31">
        <v>3.4</v>
      </c>
      <c r="C30" s="31">
        <v>2.2000000000000002</v>
      </c>
      <c r="D30" s="31">
        <v>1.47</v>
      </c>
      <c r="E30" s="31">
        <v>1.48</v>
      </c>
      <c r="O30" s="31"/>
      <c r="P30" s="31"/>
      <c r="Q30" s="31"/>
      <c r="R30" s="31"/>
    </row>
    <row r="31" spans="1:18">
      <c r="A31" s="30">
        <v>41730</v>
      </c>
      <c r="B31" s="31">
        <v>6.9</v>
      </c>
      <c r="C31" s="31">
        <v>5.0999999999999996</v>
      </c>
      <c r="D31" s="31">
        <v>2.4</v>
      </c>
      <c r="E31" s="31">
        <v>4.4800000000000004</v>
      </c>
      <c r="O31" s="31"/>
      <c r="P31" s="31"/>
      <c r="Q31" s="31"/>
      <c r="R31" s="31"/>
    </row>
    <row r="32" spans="1:18">
      <c r="A32" s="30">
        <v>41760</v>
      </c>
      <c r="B32" s="31">
        <v>10.9</v>
      </c>
      <c r="C32" s="31">
        <v>7.5</v>
      </c>
      <c r="D32" s="31">
        <v>3.1</v>
      </c>
      <c r="E32" s="31">
        <v>6.1</v>
      </c>
      <c r="O32" s="31"/>
      <c r="P32" s="31"/>
      <c r="Q32" s="31"/>
      <c r="R32" s="31"/>
    </row>
    <row r="33" spans="1:18">
      <c r="A33" s="30">
        <v>41791</v>
      </c>
      <c r="B33" s="31">
        <v>12</v>
      </c>
      <c r="C33" s="31">
        <v>9.1</v>
      </c>
      <c r="D33" s="31">
        <v>3.59</v>
      </c>
      <c r="E33" s="31">
        <v>6.73</v>
      </c>
      <c r="O33" s="31"/>
      <c r="P33" s="31"/>
      <c r="Q33" s="31"/>
      <c r="R33" s="31"/>
    </row>
    <row r="34" spans="1:18">
      <c r="A34" s="30">
        <v>41821</v>
      </c>
      <c r="B34" s="31">
        <v>12.4</v>
      </c>
      <c r="C34" s="31">
        <v>9.9</v>
      </c>
      <c r="D34" s="31">
        <v>4.55</v>
      </c>
      <c r="E34" s="31">
        <v>6.51</v>
      </c>
      <c r="O34" s="31"/>
      <c r="P34" s="31"/>
      <c r="Q34" s="31"/>
      <c r="R34" s="31"/>
    </row>
    <row r="35" spans="1:18">
      <c r="A35" s="30">
        <v>41852</v>
      </c>
      <c r="B35" s="31">
        <v>14.1</v>
      </c>
      <c r="C35" s="31">
        <v>11.3</v>
      </c>
      <c r="D35" s="31">
        <v>5.58</v>
      </c>
      <c r="E35" s="31">
        <v>7.05</v>
      </c>
      <c r="O35" s="31"/>
      <c r="P35" s="31"/>
      <c r="Q35" s="31"/>
      <c r="R35" s="31"/>
    </row>
    <row r="36" spans="1:18">
      <c r="A36" s="30">
        <v>41883</v>
      </c>
      <c r="B36" s="31">
        <v>17.5</v>
      </c>
      <c r="C36" s="31">
        <v>14.2</v>
      </c>
      <c r="D36" s="31">
        <v>7.15</v>
      </c>
      <c r="E36" s="31">
        <v>8.98</v>
      </c>
      <c r="O36" s="31"/>
      <c r="P36" s="31"/>
      <c r="Q36" s="31"/>
      <c r="R36" s="31"/>
    </row>
    <row r="37" spans="1:18">
      <c r="A37" s="30">
        <v>41913</v>
      </c>
      <c r="B37" s="31">
        <v>19.899999999999999</v>
      </c>
      <c r="C37" s="31">
        <v>17.100000000000001</v>
      </c>
      <c r="D37" s="31">
        <v>9.2200000000000006</v>
      </c>
      <c r="E37" s="31">
        <v>9.58</v>
      </c>
      <c r="O37" s="31"/>
      <c r="P37" s="31"/>
      <c r="Q37" s="31"/>
      <c r="R37" s="31"/>
    </row>
    <row r="38" spans="1:18">
      <c r="A38" s="30">
        <v>41944</v>
      </c>
      <c r="B38" s="31">
        <v>22</v>
      </c>
      <c r="C38" s="31">
        <v>19.7</v>
      </c>
      <c r="D38" s="31">
        <v>10.78</v>
      </c>
      <c r="E38" s="31">
        <v>10.51</v>
      </c>
      <c r="O38" s="31"/>
      <c r="P38" s="31"/>
      <c r="Q38" s="31"/>
      <c r="R38" s="31"/>
    </row>
    <row r="39" spans="1:18">
      <c r="A39" s="30">
        <v>41974</v>
      </c>
      <c r="B39" s="31">
        <v>25</v>
      </c>
      <c r="C39" s="31">
        <v>22.9</v>
      </c>
      <c r="D39" s="31">
        <v>13.03</v>
      </c>
      <c r="E39" s="31">
        <v>11.93</v>
      </c>
      <c r="O39" s="31"/>
      <c r="P39" s="31"/>
      <c r="Q39" s="31"/>
      <c r="R39" s="31"/>
    </row>
    <row r="40" spans="1:18">
      <c r="A40" s="30">
        <v>42005</v>
      </c>
      <c r="B40" s="31">
        <v>28.6</v>
      </c>
      <c r="C40" s="31">
        <v>26.3</v>
      </c>
      <c r="D40" s="31">
        <v>15.54</v>
      </c>
      <c r="E40" s="31">
        <v>13.17</v>
      </c>
      <c r="O40" s="31"/>
      <c r="P40" s="31"/>
      <c r="Q40" s="31"/>
      <c r="R40" s="31"/>
    </row>
    <row r="41" spans="1:18">
      <c r="A41" s="30">
        <v>42036</v>
      </c>
      <c r="B41" s="31">
        <v>34.6</v>
      </c>
      <c r="C41" s="31">
        <v>33.4</v>
      </c>
      <c r="D41" s="31">
        <v>18.940000000000001</v>
      </c>
      <c r="E41" s="31">
        <v>16.86</v>
      </c>
      <c r="O41" s="31"/>
      <c r="P41" s="31"/>
      <c r="Q41" s="31"/>
      <c r="R41" s="31"/>
    </row>
    <row r="42" spans="1:18">
      <c r="A42" s="30">
        <v>42064</v>
      </c>
      <c r="B42" s="31">
        <v>46</v>
      </c>
      <c r="C42" s="31">
        <v>44.8</v>
      </c>
      <c r="D42" s="31">
        <v>25.76</v>
      </c>
      <c r="E42" s="31">
        <v>22.42</v>
      </c>
      <c r="O42" s="31"/>
      <c r="P42" s="31"/>
      <c r="Q42" s="31"/>
      <c r="R42" s="31"/>
    </row>
    <row r="43" spans="1:18">
      <c r="A43" s="30">
        <v>42095</v>
      </c>
      <c r="B43" s="31">
        <v>61.1</v>
      </c>
      <c r="C43" s="31">
        <v>47.4</v>
      </c>
      <c r="D43" s="31">
        <v>28.97</v>
      </c>
      <c r="E43" s="31">
        <v>20.36</v>
      </c>
      <c r="O43" s="31"/>
      <c r="P43" s="31"/>
      <c r="Q43" s="31"/>
      <c r="R43" s="31"/>
    </row>
    <row r="44" spans="1:18">
      <c r="A44" s="30">
        <v>42125</v>
      </c>
      <c r="B44" s="31">
        <v>58.6</v>
      </c>
      <c r="C44" s="31">
        <v>46.7</v>
      </c>
      <c r="D44" s="31">
        <v>30.5</v>
      </c>
      <c r="E44" s="31">
        <v>17.28</v>
      </c>
      <c r="O44" s="31"/>
      <c r="P44" s="31"/>
      <c r="Q44" s="31"/>
      <c r="R44" s="31"/>
    </row>
    <row r="45" spans="1:18">
      <c r="A45" s="30">
        <v>42156</v>
      </c>
      <c r="B45" s="31">
        <v>57.7</v>
      </c>
      <c r="C45" s="31">
        <v>45.2</v>
      </c>
      <c r="D45" s="31">
        <v>30.61</v>
      </c>
      <c r="E45" s="31">
        <v>16.05</v>
      </c>
      <c r="O45" s="31"/>
      <c r="P45" s="31"/>
      <c r="Q45" s="31"/>
      <c r="R45" s="31"/>
    </row>
    <row r="46" spans="1:18">
      <c r="A46" s="30">
        <v>42186</v>
      </c>
      <c r="B46" s="31">
        <v>55.5</v>
      </c>
      <c r="C46" s="31">
        <v>43.9</v>
      </c>
      <c r="D46" s="31">
        <v>29.4</v>
      </c>
      <c r="E46" s="31">
        <v>15.2</v>
      </c>
      <c r="O46" s="31"/>
      <c r="P46" s="31"/>
      <c r="Q46" s="31"/>
      <c r="R46" s="31"/>
    </row>
    <row r="47" spans="1:18">
      <c r="A47" s="30">
        <v>42217</v>
      </c>
      <c r="B47" s="31">
        <v>53</v>
      </c>
      <c r="C47" s="31">
        <v>42.5</v>
      </c>
      <c r="D47" s="31">
        <v>27.83</v>
      </c>
      <c r="E47" s="31">
        <v>14.83</v>
      </c>
      <c r="O47" s="31"/>
      <c r="P47" s="31"/>
      <c r="Q47" s="31"/>
      <c r="R47" s="31"/>
    </row>
    <row r="48" spans="1:18">
      <c r="A48" s="30">
        <v>42248</v>
      </c>
      <c r="B48" s="31">
        <v>52</v>
      </c>
      <c r="C48" s="31">
        <v>43</v>
      </c>
      <c r="D48" s="31">
        <v>25.94</v>
      </c>
      <c r="E48" s="31">
        <v>17.02</v>
      </c>
      <c r="O48" s="31"/>
      <c r="P48" s="31"/>
      <c r="Q48" s="31"/>
      <c r="R48" s="31"/>
    </row>
    <row r="49" spans="1:18">
      <c r="A49" s="30">
        <v>42278</v>
      </c>
      <c r="B49" s="31">
        <v>46.4</v>
      </c>
      <c r="C49" s="31">
        <v>40.299999999999997</v>
      </c>
      <c r="D49" s="31">
        <v>23.87</v>
      </c>
      <c r="E49" s="31">
        <v>17.11</v>
      </c>
      <c r="O49" s="31"/>
      <c r="P49" s="31"/>
      <c r="Q49" s="31"/>
      <c r="R49" s="31"/>
    </row>
    <row r="50" spans="1:18">
      <c r="A50" s="30">
        <v>42309</v>
      </c>
      <c r="B50" s="31">
        <v>46.5</v>
      </c>
      <c r="C50" s="31">
        <v>38.1</v>
      </c>
      <c r="D50" s="31">
        <v>22.51</v>
      </c>
      <c r="E50" s="31">
        <v>18.07</v>
      </c>
      <c r="O50" s="31"/>
      <c r="P50" s="31"/>
      <c r="Q50" s="31"/>
      <c r="R50" s="31"/>
    </row>
    <row r="51" spans="1:18">
      <c r="A51" s="30">
        <v>42339</v>
      </c>
      <c r="B51" s="31">
        <v>43.3</v>
      </c>
      <c r="C51" s="31">
        <v>34.700000000000003</v>
      </c>
      <c r="D51" s="31">
        <v>20.329999999999998</v>
      </c>
      <c r="E51" s="31">
        <v>16.32</v>
      </c>
      <c r="O51" s="31"/>
      <c r="P51" s="31"/>
      <c r="Q51" s="31"/>
      <c r="R51" s="31"/>
    </row>
    <row r="52" spans="1:18">
      <c r="A52" s="30">
        <v>42370</v>
      </c>
      <c r="B52" s="31">
        <v>40.200000000000003</v>
      </c>
      <c r="C52" s="31">
        <v>31.3</v>
      </c>
      <c r="D52" s="31">
        <v>18.66</v>
      </c>
      <c r="E52" s="31">
        <v>14.47</v>
      </c>
      <c r="O52" s="31"/>
      <c r="P52" s="31"/>
      <c r="Q52" s="31"/>
      <c r="R52" s="31"/>
    </row>
    <row r="53" spans="1:18">
      <c r="A53" s="30">
        <v>42401</v>
      </c>
      <c r="B53" s="31">
        <v>32.700000000000003</v>
      </c>
      <c r="C53" s="31">
        <v>25</v>
      </c>
      <c r="D53" s="31">
        <v>15.81</v>
      </c>
      <c r="E53" s="31">
        <v>10.48</v>
      </c>
      <c r="O53" s="31"/>
      <c r="P53" s="31"/>
      <c r="Q53" s="31"/>
      <c r="R53" s="31"/>
    </row>
    <row r="54" spans="1:18">
      <c r="A54" s="30">
        <v>42430</v>
      </c>
      <c r="B54" s="31">
        <v>20.9</v>
      </c>
      <c r="C54" s="31">
        <v>15</v>
      </c>
      <c r="D54" s="31">
        <v>8.39</v>
      </c>
      <c r="E54" s="31">
        <v>7.59</v>
      </c>
      <c r="O54" s="31"/>
      <c r="P54" s="31"/>
      <c r="Q54" s="31"/>
      <c r="R54" s="31"/>
    </row>
    <row r="55" spans="1:18">
      <c r="A55" s="30">
        <v>42461</v>
      </c>
      <c r="B55" s="31">
        <v>9.8000000000000007</v>
      </c>
      <c r="C55" s="31">
        <v>10.5</v>
      </c>
      <c r="D55" s="31">
        <v>5.35</v>
      </c>
      <c r="E55" s="31">
        <v>6.4</v>
      </c>
      <c r="O55" s="31"/>
      <c r="P55" s="31"/>
      <c r="Q55" s="31"/>
      <c r="R55" s="31"/>
    </row>
    <row r="56" spans="1:18">
      <c r="A56" s="30">
        <v>42491</v>
      </c>
      <c r="B56" s="31">
        <v>7.5</v>
      </c>
      <c r="C56" s="31">
        <v>8.6999999999999993</v>
      </c>
      <c r="D56" s="31">
        <v>4.3899999999999997</v>
      </c>
      <c r="E56" s="31">
        <v>5.8</v>
      </c>
      <c r="O56" s="31"/>
      <c r="P56" s="31"/>
      <c r="Q56" s="31"/>
      <c r="R56" s="31"/>
    </row>
    <row r="57" spans="1:18">
      <c r="A57" s="30">
        <v>42522</v>
      </c>
      <c r="B57" s="31">
        <v>6.9</v>
      </c>
      <c r="C57" s="31">
        <v>8.1</v>
      </c>
      <c r="D57" s="31">
        <v>4.0999999999999996</v>
      </c>
      <c r="E57" s="31">
        <v>5.29</v>
      </c>
      <c r="O57" s="31"/>
      <c r="P57" s="31"/>
      <c r="Q57" s="31"/>
      <c r="R57" s="31"/>
    </row>
    <row r="58" spans="1:18">
      <c r="A58" s="30">
        <v>42552</v>
      </c>
      <c r="B58" s="31">
        <v>7.9</v>
      </c>
      <c r="C58" s="31">
        <v>7.8</v>
      </c>
      <c r="D58" s="31">
        <v>4.0999999999999996</v>
      </c>
      <c r="E58" s="31">
        <v>5.22</v>
      </c>
      <c r="O58" s="31"/>
      <c r="P58" s="31"/>
      <c r="Q58" s="31"/>
      <c r="R58" s="31"/>
    </row>
    <row r="59" spans="1:18">
      <c r="A59" s="30">
        <v>42583</v>
      </c>
      <c r="B59" s="31">
        <v>8.4</v>
      </c>
      <c r="C59" s="31">
        <v>7.4</v>
      </c>
      <c r="D59" s="31">
        <v>4.01</v>
      </c>
      <c r="E59" s="31">
        <v>5.0999999999999996</v>
      </c>
      <c r="O59" s="31"/>
      <c r="P59" s="31"/>
      <c r="Q59" s="31"/>
      <c r="R59" s="31"/>
    </row>
    <row r="60" spans="1:18">
      <c r="A60" s="30">
        <v>42614</v>
      </c>
      <c r="B60" s="31">
        <v>7.9</v>
      </c>
      <c r="C60" s="31">
        <v>6.3</v>
      </c>
      <c r="D60" s="31">
        <v>3.95</v>
      </c>
      <c r="E60" s="31">
        <v>3.85</v>
      </c>
      <c r="O60" s="31"/>
      <c r="P60" s="31"/>
      <c r="Q60" s="31"/>
      <c r="R60" s="31"/>
    </row>
    <row r="61" spans="1:18">
      <c r="A61" s="30">
        <v>42644</v>
      </c>
      <c r="B61" s="31">
        <v>12.4</v>
      </c>
      <c r="C61" s="31">
        <v>6.5</v>
      </c>
      <c r="D61" s="31">
        <v>4.5</v>
      </c>
      <c r="E61" s="31">
        <v>3.33</v>
      </c>
      <c r="O61" s="31"/>
      <c r="P61" s="31"/>
      <c r="Q61" s="31"/>
      <c r="R61" s="31"/>
    </row>
    <row r="62" spans="1:18">
      <c r="A62" s="30">
        <v>42675</v>
      </c>
      <c r="B62" s="31">
        <v>12.2</v>
      </c>
      <c r="C62" s="31">
        <v>6.2</v>
      </c>
      <c r="D62" s="31">
        <v>4.6100000000000003</v>
      </c>
      <c r="E62" s="31">
        <v>2.88</v>
      </c>
      <c r="O62" s="31"/>
      <c r="P62" s="31"/>
      <c r="Q62" s="31"/>
      <c r="R62" s="31"/>
    </row>
    <row r="63" spans="1:18">
      <c r="A63" s="30">
        <v>42705</v>
      </c>
      <c r="B63" s="31">
        <v>12.4</v>
      </c>
      <c r="C63" s="31">
        <v>5.8</v>
      </c>
      <c r="D63" s="31">
        <v>4.84</v>
      </c>
      <c r="E63" s="31">
        <v>2.61</v>
      </c>
      <c r="O63" s="31"/>
      <c r="P63" s="31"/>
      <c r="Q63" s="31"/>
      <c r="R63" s="31"/>
    </row>
    <row r="64" spans="1:18">
      <c r="A64" s="30">
        <v>42736</v>
      </c>
      <c r="B64" s="31">
        <v>12.6</v>
      </c>
      <c r="C64" s="31">
        <v>6.2</v>
      </c>
      <c r="D64" s="31">
        <v>5.21</v>
      </c>
      <c r="E64" s="31">
        <v>2.39</v>
      </c>
      <c r="O64" s="31"/>
      <c r="P64" s="31"/>
      <c r="Q64" s="31"/>
      <c r="R64" s="31"/>
    </row>
    <row r="65" spans="1:18">
      <c r="A65" s="30">
        <v>42767</v>
      </c>
      <c r="B65" s="31">
        <v>14.2</v>
      </c>
      <c r="C65" s="31">
        <v>6.6</v>
      </c>
      <c r="D65" s="31">
        <v>5.6</v>
      </c>
      <c r="E65" s="31">
        <v>2.76</v>
      </c>
      <c r="O65" s="31"/>
      <c r="P65" s="31"/>
      <c r="Q65" s="31"/>
      <c r="R65" s="31"/>
    </row>
    <row r="66" spans="1:18">
      <c r="A66" s="30">
        <v>42795</v>
      </c>
      <c r="B66" s="31">
        <v>15.1</v>
      </c>
      <c r="C66" s="31">
        <v>6.3</v>
      </c>
      <c r="D66" s="31">
        <v>6.12</v>
      </c>
      <c r="E66" s="31">
        <v>2.66</v>
      </c>
      <c r="O66" s="31"/>
      <c r="P66" s="31"/>
      <c r="Q66" s="31"/>
      <c r="R66" s="31"/>
    </row>
    <row r="67" spans="1:18">
      <c r="A67" s="30">
        <v>42826</v>
      </c>
      <c r="B67" s="31">
        <v>12.2</v>
      </c>
      <c r="C67" s="31">
        <v>6.3</v>
      </c>
      <c r="D67" s="31">
        <v>6.26</v>
      </c>
      <c r="E67" s="31">
        <v>3.01</v>
      </c>
      <c r="O67" s="31"/>
      <c r="P67" s="31"/>
      <c r="Q67" s="31"/>
      <c r="R67" s="31"/>
    </row>
    <row r="68" spans="1:18">
      <c r="A68" s="30">
        <v>42856</v>
      </c>
      <c r="B68" s="31">
        <v>13.5</v>
      </c>
      <c r="C68" s="31">
        <v>6.5</v>
      </c>
      <c r="D68" s="31">
        <v>6.5</v>
      </c>
      <c r="E68" s="31">
        <v>3.09</v>
      </c>
      <c r="O68" s="31"/>
      <c r="P68" s="31"/>
      <c r="Q68" s="31"/>
      <c r="R68" s="31"/>
    </row>
    <row r="69" spans="1:18">
      <c r="A69" s="30">
        <v>42887</v>
      </c>
      <c r="B69" s="31">
        <v>15.6</v>
      </c>
      <c r="C69" s="31">
        <v>6.8</v>
      </c>
      <c r="D69" s="31">
        <v>6.8</v>
      </c>
      <c r="E69" s="31">
        <v>5.56</v>
      </c>
      <c r="O69" s="31"/>
      <c r="P69" s="31"/>
      <c r="Q69" s="31"/>
      <c r="R69" s="31"/>
    </row>
    <row r="70" spans="1:18">
      <c r="A70" s="30">
        <v>42917</v>
      </c>
      <c r="B70" s="31">
        <v>15.9</v>
      </c>
      <c r="C70" s="31">
        <v>7.3</v>
      </c>
      <c r="D70" s="31">
        <v>6.94</v>
      </c>
      <c r="E70" s="31">
        <v>5.93</v>
      </c>
      <c r="O70" s="31"/>
      <c r="P70" s="31"/>
      <c r="Q70" s="31"/>
      <c r="R70" s="31"/>
    </row>
    <row r="71" spans="1:18">
      <c r="A71" s="30">
        <v>42948</v>
      </c>
      <c r="B71" s="31">
        <v>16.2</v>
      </c>
      <c r="C71" s="31">
        <v>7.8</v>
      </c>
      <c r="D71" s="31">
        <v>7.14</v>
      </c>
      <c r="E71" s="31">
        <v>5.63</v>
      </c>
      <c r="O71" s="31"/>
      <c r="P71" s="31"/>
      <c r="Q71" s="31"/>
      <c r="R71" s="31"/>
    </row>
    <row r="72" spans="1:18">
      <c r="A72" s="30">
        <v>42979</v>
      </c>
      <c r="B72" s="31">
        <v>16.399999999999999</v>
      </c>
      <c r="C72" s="31">
        <v>7.7</v>
      </c>
      <c r="D72" s="31">
        <v>7.62</v>
      </c>
      <c r="E72" s="31">
        <v>6.38</v>
      </c>
      <c r="O72" s="31"/>
      <c r="P72" s="31"/>
      <c r="Q72" s="31"/>
      <c r="R72" s="31"/>
    </row>
    <row r="73" spans="1:18">
      <c r="A73" s="30">
        <v>43009</v>
      </c>
      <c r="B73" s="31">
        <v>14.6</v>
      </c>
      <c r="C73" s="31">
        <v>8.1</v>
      </c>
      <c r="D73" s="31">
        <v>7.53</v>
      </c>
      <c r="E73" s="31">
        <v>5.82</v>
      </c>
      <c r="O73" s="31"/>
      <c r="P73" s="31"/>
      <c r="Q73" s="31"/>
      <c r="R73" s="31"/>
    </row>
    <row r="74" spans="1:18">
      <c r="A74" s="30">
        <v>43040</v>
      </c>
      <c r="B74" s="31">
        <v>13.6</v>
      </c>
      <c r="C74" s="31">
        <v>8.6</v>
      </c>
      <c r="D74" s="31">
        <v>7.8</v>
      </c>
      <c r="E74" s="31">
        <v>4.71</v>
      </c>
      <c r="O74" s="31"/>
      <c r="P74" s="31"/>
      <c r="Q74" s="31"/>
      <c r="R74" s="31"/>
    </row>
    <row r="75" spans="1:18">
      <c r="A75" s="30">
        <v>43070</v>
      </c>
      <c r="B75" s="31">
        <v>13.7</v>
      </c>
      <c r="C75" s="31">
        <v>9.5</v>
      </c>
      <c r="D75" s="31">
        <v>8.1999999999999993</v>
      </c>
      <c r="E75" s="31">
        <v>4.22</v>
      </c>
      <c r="O75" s="31"/>
      <c r="P75" s="31"/>
      <c r="Q75" s="31"/>
      <c r="R75" s="31"/>
    </row>
    <row r="76" spans="1:18">
      <c r="A76" s="30">
        <v>43101</v>
      </c>
      <c r="B76" s="31">
        <v>14.1</v>
      </c>
      <c r="C76" s="31">
        <v>9.8000000000000007</v>
      </c>
      <c r="D76" s="31">
        <v>8.58</v>
      </c>
      <c r="E76" s="31">
        <v>3.96</v>
      </c>
      <c r="O76" s="31"/>
      <c r="P76" s="31"/>
      <c r="Q76" s="31"/>
      <c r="R76" s="31"/>
    </row>
    <row r="77" spans="1:18">
      <c r="A77" s="30">
        <v>43132</v>
      </c>
      <c r="B77" s="31">
        <v>14</v>
      </c>
      <c r="C77" s="31">
        <v>9.6999999999999993</v>
      </c>
      <c r="D77" s="31">
        <v>8.6300000000000008</v>
      </c>
      <c r="E77" s="31">
        <v>3.86</v>
      </c>
      <c r="O77" s="31"/>
      <c r="P77" s="31"/>
      <c r="Q77" s="31"/>
      <c r="R77" s="31"/>
    </row>
    <row r="78" spans="1:18">
      <c r="A78" s="30">
        <v>43160</v>
      </c>
      <c r="B78" s="31">
        <v>13.2</v>
      </c>
      <c r="C78" s="31">
        <v>9.4</v>
      </c>
      <c r="D78" s="31">
        <v>8.64</v>
      </c>
      <c r="E78" s="31">
        <v>4.0999999999999996</v>
      </c>
      <c r="O78" s="31"/>
      <c r="P78" s="31"/>
      <c r="Q78" s="31"/>
      <c r="R78" s="31"/>
    </row>
    <row r="79" spans="1:18">
      <c r="A79" s="30">
        <v>43191</v>
      </c>
      <c r="B79" s="31">
        <v>13.1</v>
      </c>
      <c r="C79" s="31">
        <v>9.4</v>
      </c>
      <c r="D79" s="31">
        <v>8.43</v>
      </c>
      <c r="E79" s="31">
        <v>3.85</v>
      </c>
      <c r="O79" s="31"/>
      <c r="P79" s="31"/>
      <c r="Q79" s="31"/>
      <c r="R79" s="31"/>
    </row>
    <row r="80" spans="1:18">
      <c r="A80" s="30">
        <v>43221</v>
      </c>
      <c r="B80" s="31">
        <v>11.7</v>
      </c>
      <c r="C80" s="31">
        <v>9.3000000000000007</v>
      </c>
      <c r="D80" s="31">
        <v>8.09</v>
      </c>
      <c r="E80" s="31">
        <v>2.73</v>
      </c>
      <c r="O80" s="31"/>
      <c r="P80" s="31"/>
      <c r="Q80" s="31"/>
      <c r="R80" s="31"/>
    </row>
    <row r="81" spans="1:18">
      <c r="A81" s="30">
        <v>43252</v>
      </c>
      <c r="B81" s="31">
        <v>9.9</v>
      </c>
      <c r="C81" s="31">
        <v>9</v>
      </c>
      <c r="D81" s="31">
        <v>7.97</v>
      </c>
      <c r="E81" s="31">
        <v>1.48</v>
      </c>
      <c r="O81" s="31"/>
      <c r="P81" s="31"/>
      <c r="Q81" s="31"/>
      <c r="R81" s="31"/>
    </row>
    <row r="82" spans="1:18">
      <c r="A82" s="30">
        <v>43282</v>
      </c>
      <c r="B82" s="31">
        <v>8.9</v>
      </c>
      <c r="C82" s="31">
        <v>8.8000000000000007</v>
      </c>
      <c r="D82" s="31">
        <v>7.86</v>
      </c>
      <c r="E82" s="31">
        <v>1.28</v>
      </c>
      <c r="O82" s="31"/>
      <c r="P82" s="31"/>
      <c r="Q82" s="31"/>
      <c r="R82" s="31"/>
    </row>
    <row r="83" spans="1:18">
      <c r="A83" s="30">
        <v>43313</v>
      </c>
      <c r="B83" s="31">
        <v>9</v>
      </c>
      <c r="C83" s="31">
        <v>8.6999999999999993</v>
      </c>
      <c r="D83" s="31">
        <v>7.93</v>
      </c>
      <c r="E83" s="31">
        <v>1.1100000000000001</v>
      </c>
      <c r="O83" s="31"/>
      <c r="P83" s="31"/>
      <c r="Q83" s="31"/>
      <c r="R83" s="31"/>
    </row>
    <row r="84" spans="1:18">
      <c r="A84" s="30">
        <v>43344</v>
      </c>
      <c r="B84" s="31">
        <v>8.9</v>
      </c>
      <c r="C84" s="31">
        <v>8.6999999999999993</v>
      </c>
      <c r="D84" s="31">
        <v>8.02</v>
      </c>
      <c r="E84" s="31">
        <v>1.24</v>
      </c>
      <c r="O84" s="31"/>
      <c r="P84" s="31"/>
      <c r="Q84" s="31"/>
      <c r="R84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2"/>
  </sheetPr>
  <dimension ref="A1:G75"/>
  <sheetViews>
    <sheetView zoomScaleNormal="100" workbookViewId="0">
      <selection activeCell="G42" sqref="G42"/>
    </sheetView>
  </sheetViews>
  <sheetFormatPr defaultColWidth="9.140625" defaultRowHeight="12.75"/>
  <cols>
    <col min="1" max="5" width="9.140625" style="20"/>
    <col min="6" max="6" width="9.140625" style="27"/>
    <col min="7" max="16384" width="9.140625" style="20"/>
  </cols>
  <sheetData>
    <row r="1" spans="1:7">
      <c r="A1" s="59" t="s">
        <v>299</v>
      </c>
      <c r="B1" t="str">
        <f>IF(Content!$D$1=1,B2,B3)</f>
        <v>Banks</v>
      </c>
      <c r="C1" t="str">
        <f>IF(Content!$D$1=1,C2,C3)</f>
        <v>Corporates</v>
      </c>
      <c r="D1" t="str">
        <f>IF(Content!$D$1=1,D2,D3)</f>
        <v>Households</v>
      </c>
      <c r="E1" t="str">
        <f>IF(Content!$D$1=1,E2,E3)</f>
        <v>Financial analysts</v>
      </c>
      <c r="G1" t="str">
        <f>IF(Content!$D$1=1,G2,G3)</f>
        <v>Inflation Expectations for the Next 12 Months, %</v>
      </c>
    </row>
    <row r="2" spans="1:7" s="27" customFormat="1" hidden="1">
      <c r="A2" s="109"/>
      <c r="B2" s="110" t="s">
        <v>103</v>
      </c>
      <c r="C2" s="110" t="s">
        <v>104</v>
      </c>
      <c r="D2" s="110" t="s">
        <v>105</v>
      </c>
      <c r="E2" s="110" t="s">
        <v>106</v>
      </c>
      <c r="G2" s="27" t="s">
        <v>112</v>
      </c>
    </row>
    <row r="3" spans="1:7" s="27" customFormat="1" hidden="1">
      <c r="B3" s="110" t="s">
        <v>107</v>
      </c>
      <c r="C3" s="110" t="s">
        <v>108</v>
      </c>
      <c r="D3" s="110" t="s">
        <v>109</v>
      </c>
      <c r="E3" s="110" t="s">
        <v>110</v>
      </c>
      <c r="G3" s="27" t="s">
        <v>115</v>
      </c>
    </row>
    <row r="4" spans="1:7">
      <c r="A4" s="21">
        <v>42370</v>
      </c>
      <c r="B4" s="22">
        <v>17.5</v>
      </c>
      <c r="C4" s="23" t="e">
        <f>NA()</f>
        <v>#N/A</v>
      </c>
      <c r="D4" s="20">
        <v>21.5</v>
      </c>
      <c r="E4" s="24">
        <v>13.3</v>
      </c>
      <c r="F4" s="11" t="s">
        <v>2</v>
      </c>
    </row>
    <row r="5" spans="1:7">
      <c r="A5" s="21">
        <v>42401</v>
      </c>
      <c r="B5" s="23" t="e">
        <f>NA()</f>
        <v>#N/A</v>
      </c>
      <c r="C5" s="20">
        <v>22.2</v>
      </c>
      <c r="D5" s="20">
        <v>20.5</v>
      </c>
      <c r="E5" s="20">
        <v>11.9</v>
      </c>
      <c r="F5" s="11"/>
    </row>
    <row r="6" spans="1:7">
      <c r="A6" s="21">
        <v>42430</v>
      </c>
      <c r="B6" s="23" t="e">
        <f>NA()</f>
        <v>#N/A</v>
      </c>
      <c r="C6" s="23" t="e">
        <f>NA()</f>
        <v>#N/A</v>
      </c>
      <c r="D6" s="20">
        <v>17.100000000000001</v>
      </c>
      <c r="E6" s="20">
        <v>14.1</v>
      </c>
      <c r="F6" s="11"/>
    </row>
    <row r="7" spans="1:7">
      <c r="A7" s="21">
        <v>42461</v>
      </c>
      <c r="B7" s="20">
        <v>17.36</v>
      </c>
      <c r="C7" s="23" t="e">
        <f>NA()</f>
        <v>#N/A</v>
      </c>
      <c r="D7" s="20">
        <v>17.3</v>
      </c>
      <c r="E7" s="20">
        <v>12.4</v>
      </c>
      <c r="F7" s="11"/>
    </row>
    <row r="8" spans="1:7">
      <c r="A8" s="21">
        <v>42491</v>
      </c>
      <c r="B8" s="20" t="e">
        <f>NA()</f>
        <v>#N/A</v>
      </c>
      <c r="C8" s="20">
        <v>18.899999999999999</v>
      </c>
      <c r="D8" s="20">
        <v>15.5</v>
      </c>
      <c r="E8" s="20">
        <v>12</v>
      </c>
      <c r="F8" s="11" t="s">
        <v>3</v>
      </c>
    </row>
    <row r="9" spans="1:7">
      <c r="A9" s="21">
        <v>42522</v>
      </c>
      <c r="B9" s="20" t="e">
        <f>NA()</f>
        <v>#N/A</v>
      </c>
      <c r="C9" s="23" t="e">
        <f>NA()</f>
        <v>#N/A</v>
      </c>
      <c r="D9" s="20">
        <v>15.8</v>
      </c>
      <c r="E9" s="20">
        <v>11.8</v>
      </c>
      <c r="F9" s="11"/>
    </row>
    <row r="10" spans="1:7">
      <c r="A10" s="21">
        <v>42552</v>
      </c>
      <c r="B10" s="25">
        <v>13.94</v>
      </c>
      <c r="C10" s="23" t="e">
        <f>NA()</f>
        <v>#N/A</v>
      </c>
      <c r="D10" s="20">
        <v>16.7</v>
      </c>
      <c r="E10" s="20">
        <v>10.7</v>
      </c>
      <c r="F10" s="11"/>
    </row>
    <row r="11" spans="1:7">
      <c r="A11" s="21">
        <v>42583</v>
      </c>
      <c r="B11" s="20" t="e">
        <f>NA()</f>
        <v>#N/A</v>
      </c>
      <c r="C11" s="20">
        <v>13.8</v>
      </c>
      <c r="D11" s="20">
        <v>15.2</v>
      </c>
      <c r="E11" s="20">
        <v>10.8</v>
      </c>
      <c r="F11" s="11"/>
    </row>
    <row r="12" spans="1:7">
      <c r="A12" s="21">
        <v>42614</v>
      </c>
      <c r="B12" s="20" t="e">
        <f>NA()</f>
        <v>#N/A</v>
      </c>
      <c r="C12" s="23" t="e">
        <f>NA()</f>
        <v>#N/A</v>
      </c>
      <c r="D12" s="20">
        <v>16.3</v>
      </c>
      <c r="E12" s="20">
        <v>10.199999999999999</v>
      </c>
      <c r="F12" s="11" t="s">
        <v>4</v>
      </c>
    </row>
    <row r="13" spans="1:7">
      <c r="A13" s="21">
        <v>42644</v>
      </c>
      <c r="B13" s="25">
        <v>13.257575757575756</v>
      </c>
      <c r="C13" s="23" t="e">
        <f>NA()</f>
        <v>#N/A</v>
      </c>
      <c r="D13" s="20">
        <v>16.3</v>
      </c>
      <c r="E13" s="20">
        <v>8.9</v>
      </c>
      <c r="F13" s="11"/>
    </row>
    <row r="14" spans="1:7">
      <c r="A14" s="21">
        <v>42675</v>
      </c>
      <c r="B14" s="20" t="e">
        <f>NA()</f>
        <v>#N/A</v>
      </c>
      <c r="C14" s="20">
        <v>16.2</v>
      </c>
      <c r="D14" s="20">
        <v>18.2</v>
      </c>
      <c r="E14" s="20">
        <v>9.1</v>
      </c>
      <c r="F14" s="11"/>
    </row>
    <row r="15" spans="1:7">
      <c r="A15" s="21">
        <v>42705</v>
      </c>
      <c r="B15" s="20" t="e">
        <f>NA()</f>
        <v>#N/A</v>
      </c>
      <c r="C15" s="20" t="e">
        <f>NA()</f>
        <v>#N/A</v>
      </c>
      <c r="D15" s="20">
        <v>16.7</v>
      </c>
      <c r="E15" s="20">
        <v>9.1999999999999993</v>
      </c>
      <c r="F15" s="11"/>
    </row>
    <row r="16" spans="1:7">
      <c r="A16" s="21">
        <v>42736</v>
      </c>
      <c r="B16" s="25">
        <v>11.953125</v>
      </c>
      <c r="C16" s="20" t="e">
        <f>NA()</f>
        <v>#N/A</v>
      </c>
      <c r="D16" s="20">
        <v>17.100000000000001</v>
      </c>
      <c r="E16" s="20">
        <v>8.8000000000000007</v>
      </c>
      <c r="F16" s="11" t="s">
        <v>5</v>
      </c>
    </row>
    <row r="17" spans="1:7">
      <c r="A17" s="21">
        <v>42767</v>
      </c>
      <c r="B17" s="20" t="e">
        <f>NA()</f>
        <v>#N/A</v>
      </c>
      <c r="C17" s="20">
        <v>15.6</v>
      </c>
      <c r="D17" s="20">
        <v>15.3</v>
      </c>
      <c r="E17" s="20">
        <v>8.9</v>
      </c>
      <c r="F17" s="11"/>
    </row>
    <row r="18" spans="1:7">
      <c r="A18" s="21">
        <v>42795</v>
      </c>
      <c r="B18" s="20" t="e">
        <f>NA()</f>
        <v>#N/A</v>
      </c>
      <c r="C18" s="20" t="e">
        <f>NA()</f>
        <v>#N/A</v>
      </c>
      <c r="D18" s="20">
        <v>14.9</v>
      </c>
      <c r="E18" s="20">
        <v>8.9</v>
      </c>
      <c r="F18" s="28"/>
    </row>
    <row r="19" spans="1:7">
      <c r="A19" s="21">
        <v>42826</v>
      </c>
      <c r="B19" s="20">
        <v>10.1</v>
      </c>
      <c r="C19" s="20" t="e">
        <f>NA()</f>
        <v>#N/A</v>
      </c>
      <c r="D19" s="20">
        <v>14.7</v>
      </c>
      <c r="E19" s="20">
        <v>9.6999999999999993</v>
      </c>
      <c r="F19" s="28"/>
      <c r="G19" t="str">
        <f>IF(Content!$D$1=1,G20,G21)</f>
        <v>Source: NBU, GfK Ukraine.</v>
      </c>
    </row>
    <row r="20" spans="1:7">
      <c r="A20" s="21">
        <v>42856</v>
      </c>
      <c r="B20" s="20" t="e">
        <f>NA()</f>
        <v>#N/A</v>
      </c>
      <c r="C20" s="20">
        <v>9.9</v>
      </c>
      <c r="D20" s="20">
        <v>11.3</v>
      </c>
      <c r="E20" s="20">
        <v>8.8000000000000007</v>
      </c>
      <c r="F20" s="28" t="s">
        <v>6</v>
      </c>
      <c r="G20" s="27" t="s">
        <v>116</v>
      </c>
    </row>
    <row r="21" spans="1:7">
      <c r="A21" s="21">
        <v>42887</v>
      </c>
      <c r="B21" s="20" t="e">
        <f>NA()</f>
        <v>#N/A</v>
      </c>
      <c r="C21" s="20" t="e">
        <f>NA()</f>
        <v>#N/A</v>
      </c>
      <c r="D21" s="20">
        <v>11.4</v>
      </c>
      <c r="E21" s="20">
        <v>8.9</v>
      </c>
      <c r="F21" s="28"/>
      <c r="G21" s="27" t="s">
        <v>117</v>
      </c>
    </row>
    <row r="22" spans="1:7">
      <c r="A22" s="21">
        <v>42917</v>
      </c>
      <c r="B22" s="25">
        <v>8.9999999999999982</v>
      </c>
      <c r="C22" s="20" t="e">
        <f>NA()</f>
        <v>#N/A</v>
      </c>
      <c r="D22" s="25">
        <v>12</v>
      </c>
      <c r="E22" s="20">
        <v>9.1</v>
      </c>
      <c r="F22" s="29"/>
    </row>
    <row r="23" spans="1:7">
      <c r="A23" s="21">
        <v>42948</v>
      </c>
      <c r="B23" s="20" t="e">
        <f>NA()</f>
        <v>#N/A</v>
      </c>
      <c r="C23" s="25">
        <v>10</v>
      </c>
      <c r="D23" s="20">
        <v>11.1</v>
      </c>
      <c r="E23" s="20">
        <v>7.2</v>
      </c>
      <c r="F23" s="28"/>
    </row>
    <row r="24" spans="1:7">
      <c r="A24" s="21">
        <v>42979</v>
      </c>
      <c r="B24" s="20" t="e">
        <f>NA()</f>
        <v>#N/A</v>
      </c>
      <c r="C24" s="20" t="e">
        <f>NA()</f>
        <v>#N/A</v>
      </c>
      <c r="D24" s="20">
        <v>12.7</v>
      </c>
      <c r="E24" s="20">
        <v>7.6</v>
      </c>
      <c r="F24" s="28" t="s">
        <v>7</v>
      </c>
    </row>
    <row r="25" spans="1:7">
      <c r="A25" s="21">
        <v>43009</v>
      </c>
      <c r="B25" s="20">
        <v>10.5</v>
      </c>
      <c r="C25" s="20" t="e">
        <f>NA()</f>
        <v>#N/A</v>
      </c>
      <c r="D25" s="25">
        <v>12</v>
      </c>
      <c r="E25" s="20">
        <v>8.6</v>
      </c>
      <c r="F25" s="29"/>
    </row>
    <row r="26" spans="1:7">
      <c r="A26" s="21">
        <v>43040</v>
      </c>
      <c r="B26" s="20" t="e">
        <f>NA()</f>
        <v>#N/A</v>
      </c>
      <c r="C26" s="20">
        <v>10.4</v>
      </c>
      <c r="D26" s="25">
        <v>13</v>
      </c>
      <c r="E26" s="20">
        <v>8.3000000000000007</v>
      </c>
      <c r="F26" s="29"/>
    </row>
    <row r="27" spans="1:7">
      <c r="A27" s="21">
        <v>43070</v>
      </c>
      <c r="B27" s="20" t="e">
        <f>NA()</f>
        <v>#N/A</v>
      </c>
      <c r="C27" s="20" t="e">
        <f>NA()</f>
        <v>#N/A</v>
      </c>
      <c r="D27" s="20">
        <v>12.6</v>
      </c>
      <c r="E27" s="20">
        <v>8.8000000000000007</v>
      </c>
      <c r="F27" s="28"/>
    </row>
    <row r="28" spans="1:7">
      <c r="A28" s="21">
        <v>43101</v>
      </c>
      <c r="B28" s="20">
        <v>10.8</v>
      </c>
      <c r="C28" s="20" t="e">
        <f>NA()</f>
        <v>#N/A</v>
      </c>
      <c r="D28" s="20">
        <v>13.3</v>
      </c>
      <c r="E28" s="20">
        <v>8.6999999999999993</v>
      </c>
      <c r="F28" s="28" t="s">
        <v>8</v>
      </c>
    </row>
    <row r="29" spans="1:7">
      <c r="A29" s="21">
        <v>43132</v>
      </c>
      <c r="B29" s="20" t="e">
        <f>NA()</f>
        <v>#N/A</v>
      </c>
      <c r="C29" s="25">
        <v>11</v>
      </c>
      <c r="D29" s="20">
        <v>13.7</v>
      </c>
      <c r="E29" s="20">
        <v>9.5</v>
      </c>
      <c r="F29" s="28"/>
    </row>
    <row r="30" spans="1:7">
      <c r="A30" s="21">
        <v>43160</v>
      </c>
      <c r="B30" s="20" t="e">
        <f>NA()</f>
        <v>#N/A</v>
      </c>
      <c r="C30" s="20" t="e">
        <f>NA()</f>
        <v>#N/A</v>
      </c>
      <c r="D30" s="20">
        <v>13.7</v>
      </c>
      <c r="E30" s="20">
        <v>9.1999999999999993</v>
      </c>
      <c r="F30" s="28"/>
    </row>
    <row r="31" spans="1:7">
      <c r="A31" s="21">
        <v>43191</v>
      </c>
      <c r="B31" s="20">
        <v>9.1999999999999993</v>
      </c>
      <c r="C31" s="20" t="e">
        <f>NA()</f>
        <v>#N/A</v>
      </c>
      <c r="D31" s="20">
        <v>12.9</v>
      </c>
      <c r="E31" s="20">
        <v>8.4</v>
      </c>
      <c r="F31" s="28"/>
    </row>
    <row r="32" spans="1:7">
      <c r="A32" s="21">
        <v>43221</v>
      </c>
      <c r="B32" s="20" t="e">
        <v>#N/A</v>
      </c>
      <c r="C32" s="20">
        <v>9.6</v>
      </c>
      <c r="D32" s="20">
        <v>13.6</v>
      </c>
      <c r="E32" s="20">
        <v>8.6</v>
      </c>
      <c r="F32" s="28" t="s">
        <v>10</v>
      </c>
    </row>
    <row r="33" spans="1:6">
      <c r="A33" s="21">
        <v>43252</v>
      </c>
      <c r="B33" s="20" t="e">
        <v>#N/A</v>
      </c>
      <c r="C33" s="20" t="e">
        <f>NA()</f>
        <v>#N/A</v>
      </c>
      <c r="D33" s="20">
        <v>13.4</v>
      </c>
      <c r="E33" s="20">
        <v>8.3000000000000007</v>
      </c>
      <c r="F33" s="28"/>
    </row>
    <row r="34" spans="1:6">
      <c r="A34" s="21">
        <v>43282</v>
      </c>
      <c r="B34" s="20">
        <v>10.3</v>
      </c>
      <c r="C34" s="20" t="e">
        <f>NA()</f>
        <v>#N/A</v>
      </c>
      <c r="D34" s="20">
        <v>14.1</v>
      </c>
      <c r="E34" s="20">
        <v>8.6999999999999993</v>
      </c>
      <c r="F34" s="28"/>
    </row>
    <row r="35" spans="1:6">
      <c r="A35" s="21">
        <v>43313</v>
      </c>
      <c r="B35" s="20" t="e">
        <v>#N/A</v>
      </c>
      <c r="C35" s="20">
        <v>8.9</v>
      </c>
      <c r="D35" s="20">
        <v>13.6</v>
      </c>
      <c r="E35" s="20">
        <v>8.1999999999999993</v>
      </c>
      <c r="F35" s="28"/>
    </row>
    <row r="36" spans="1:6">
      <c r="A36" s="21">
        <v>43344</v>
      </c>
      <c r="B36" s="20" t="e">
        <v>#N/A</v>
      </c>
      <c r="D36" s="20">
        <v>14.9</v>
      </c>
      <c r="E36" s="20">
        <v>8.5</v>
      </c>
      <c r="F36" s="28"/>
    </row>
    <row r="37" spans="1:6">
      <c r="A37" s="21">
        <v>43374</v>
      </c>
      <c r="B37" s="20">
        <v>11.5</v>
      </c>
      <c r="E37" s="20">
        <v>7.9</v>
      </c>
      <c r="F37" s="28" t="s">
        <v>111</v>
      </c>
    </row>
    <row r="38" spans="1:6">
      <c r="A38" s="26"/>
      <c r="B38" s="26"/>
      <c r="C38" s="26"/>
      <c r="D38" s="26"/>
      <c r="E38" s="26"/>
    </row>
    <row r="39" spans="1:6">
      <c r="A39" s="26"/>
      <c r="B39" s="26"/>
      <c r="C39" s="26"/>
      <c r="D39" s="26"/>
      <c r="E39" s="26"/>
    </row>
    <row r="40" spans="1:6">
      <c r="A40" s="26"/>
      <c r="B40" s="26"/>
      <c r="C40" s="26"/>
      <c r="D40" s="26"/>
      <c r="E40" s="26"/>
    </row>
    <row r="41" spans="1:6">
      <c r="A41" s="26"/>
      <c r="B41" s="26"/>
      <c r="C41" s="26"/>
      <c r="D41" s="26"/>
      <c r="E41" s="26"/>
    </row>
    <row r="42" spans="1:6">
      <c r="A42" s="26"/>
      <c r="B42" s="26"/>
      <c r="C42" s="26"/>
      <c r="D42" s="26"/>
      <c r="E42" s="26"/>
    </row>
    <row r="43" spans="1:6">
      <c r="A43" s="26"/>
      <c r="B43" s="26"/>
      <c r="C43" s="26"/>
      <c r="D43" s="26"/>
      <c r="E43" s="26"/>
    </row>
    <row r="44" spans="1:6">
      <c r="A44" s="26"/>
      <c r="B44" s="26"/>
      <c r="C44" s="26"/>
      <c r="D44" s="26"/>
      <c r="E44" s="26"/>
    </row>
    <row r="45" spans="1:6">
      <c r="A45" s="26"/>
      <c r="B45" s="26"/>
      <c r="C45" s="26"/>
      <c r="D45" s="26"/>
      <c r="E45" s="26"/>
    </row>
    <row r="46" spans="1:6">
      <c r="A46" s="26"/>
      <c r="B46" s="26"/>
      <c r="C46" s="26"/>
      <c r="D46" s="26"/>
      <c r="E46" s="26"/>
    </row>
    <row r="47" spans="1:6">
      <c r="A47" s="26"/>
      <c r="B47" s="26"/>
      <c r="C47" s="26"/>
      <c r="D47" s="26"/>
      <c r="E47" s="26"/>
    </row>
    <row r="48" spans="1:6">
      <c r="A48" s="26"/>
      <c r="B48" s="26"/>
      <c r="C48" s="26"/>
      <c r="D48" s="26"/>
      <c r="E48" s="26"/>
    </row>
    <row r="49" spans="1:5">
      <c r="A49" s="26"/>
      <c r="B49" s="26"/>
      <c r="C49" s="26"/>
      <c r="D49" s="26"/>
      <c r="E49" s="26"/>
    </row>
    <row r="50" spans="1:5">
      <c r="A50" s="26"/>
      <c r="B50" s="26"/>
      <c r="C50" s="26"/>
      <c r="D50" s="26"/>
      <c r="E50" s="26"/>
    </row>
    <row r="51" spans="1:5">
      <c r="A51" s="26"/>
      <c r="B51" s="26"/>
      <c r="C51" s="26"/>
      <c r="D51" s="26"/>
      <c r="E51" s="26"/>
    </row>
    <row r="52" spans="1:5">
      <c r="A52" s="26"/>
      <c r="B52" s="26"/>
      <c r="C52" s="26"/>
      <c r="D52" s="26"/>
      <c r="E52" s="26"/>
    </row>
    <row r="53" spans="1:5">
      <c r="A53" s="26"/>
      <c r="B53" s="26"/>
      <c r="C53" s="26"/>
      <c r="D53" s="26"/>
      <c r="E53" s="26"/>
    </row>
    <row r="54" spans="1:5">
      <c r="A54" s="26"/>
      <c r="B54" s="26"/>
      <c r="C54" s="26"/>
      <c r="D54" s="26"/>
      <c r="E54" s="26"/>
    </row>
    <row r="55" spans="1:5">
      <c r="A55" s="26"/>
      <c r="B55" s="26"/>
      <c r="C55" s="26"/>
      <c r="D55" s="26"/>
      <c r="E55" s="26"/>
    </row>
    <row r="56" spans="1:5">
      <c r="A56" s="26"/>
      <c r="B56" s="26"/>
      <c r="C56" s="26"/>
      <c r="D56" s="26"/>
      <c r="E56" s="26"/>
    </row>
    <row r="57" spans="1:5">
      <c r="A57" s="26"/>
      <c r="B57" s="26"/>
      <c r="C57" s="26"/>
      <c r="D57" s="26"/>
      <c r="E57" s="26"/>
    </row>
    <row r="58" spans="1:5">
      <c r="A58" s="26"/>
      <c r="B58" s="26"/>
      <c r="C58" s="26"/>
      <c r="D58" s="26"/>
      <c r="E58" s="26"/>
    </row>
    <row r="59" spans="1:5">
      <c r="A59" s="26"/>
      <c r="B59" s="26"/>
      <c r="C59" s="26"/>
      <c r="D59" s="26"/>
      <c r="E59" s="26"/>
    </row>
    <row r="60" spans="1:5">
      <c r="A60" s="26"/>
      <c r="B60" s="26"/>
      <c r="C60" s="26"/>
      <c r="D60" s="26"/>
      <c r="E60" s="26"/>
    </row>
    <row r="61" spans="1:5">
      <c r="A61" s="26"/>
      <c r="B61" s="26"/>
      <c r="C61" s="26"/>
      <c r="D61" s="26"/>
      <c r="E61" s="26"/>
    </row>
    <row r="62" spans="1:5">
      <c r="A62" s="26"/>
      <c r="B62" s="26"/>
      <c r="C62" s="26"/>
      <c r="D62" s="26"/>
      <c r="E62" s="26"/>
    </row>
    <row r="63" spans="1:5">
      <c r="A63" s="26"/>
      <c r="B63" s="26"/>
      <c r="C63" s="26"/>
      <c r="D63" s="26"/>
      <c r="E63" s="26"/>
    </row>
    <row r="64" spans="1:5">
      <c r="A64" s="26"/>
      <c r="B64" s="26"/>
      <c r="C64" s="26"/>
      <c r="D64" s="26"/>
      <c r="E64" s="26"/>
    </row>
    <row r="65" spans="1:5">
      <c r="A65" s="26"/>
      <c r="B65" s="26"/>
      <c r="C65" s="26"/>
      <c r="D65" s="26"/>
      <c r="E65" s="26"/>
    </row>
    <row r="66" spans="1:5">
      <c r="A66" s="26"/>
      <c r="B66" s="26"/>
      <c r="C66" s="26"/>
      <c r="D66" s="26"/>
      <c r="E66" s="26"/>
    </row>
    <row r="67" spans="1:5">
      <c r="A67" s="26"/>
      <c r="B67" s="26"/>
      <c r="C67" s="26"/>
      <c r="D67" s="26"/>
      <c r="E67" s="26"/>
    </row>
    <row r="68" spans="1:5">
      <c r="A68" s="26"/>
      <c r="B68" s="26"/>
      <c r="C68" s="26"/>
      <c r="D68" s="26"/>
      <c r="E68" s="26"/>
    </row>
    <row r="69" spans="1:5">
      <c r="A69" s="26"/>
      <c r="B69" s="26"/>
      <c r="C69" s="26"/>
      <c r="D69" s="26"/>
      <c r="E69" s="26"/>
    </row>
    <row r="70" spans="1:5">
      <c r="A70" s="26"/>
      <c r="B70" s="26"/>
      <c r="C70" s="26"/>
      <c r="D70" s="26"/>
      <c r="E70" s="26"/>
    </row>
    <row r="71" spans="1:5">
      <c r="A71" s="26"/>
      <c r="B71" s="26"/>
      <c r="C71" s="26"/>
      <c r="D71" s="26"/>
      <c r="E71" s="26"/>
    </row>
    <row r="72" spans="1:5">
      <c r="A72" s="26"/>
      <c r="B72" s="26"/>
      <c r="C72" s="26"/>
      <c r="D72" s="26"/>
      <c r="E72" s="26"/>
    </row>
    <row r="73" spans="1:5">
      <c r="A73" s="26"/>
      <c r="B73" s="26"/>
      <c r="C73" s="26"/>
      <c r="D73" s="26"/>
      <c r="E73" s="26"/>
    </row>
    <row r="74" spans="1:5">
      <c r="A74" s="26"/>
      <c r="B74" s="26"/>
      <c r="C74" s="26"/>
      <c r="D74" s="26"/>
      <c r="E74" s="26"/>
    </row>
    <row r="75" spans="1:5">
      <c r="A75" s="26"/>
      <c r="B75" s="26"/>
      <c r="C75" s="26"/>
      <c r="D75" s="26"/>
      <c r="E75" s="2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2"/>
  </sheetPr>
  <dimension ref="A1:H43"/>
  <sheetViews>
    <sheetView workbookViewId="0">
      <selection activeCell="G42" sqref="G42"/>
    </sheetView>
  </sheetViews>
  <sheetFormatPr defaultRowHeight="12.75"/>
  <sheetData>
    <row r="1" spans="1:8">
      <c r="A1" s="59" t="s">
        <v>299</v>
      </c>
      <c r="B1" t="str">
        <f>IF(Content!$D$1=1,B2,B3)</f>
        <v>Exchange rate</v>
      </c>
      <c r="C1" t="str">
        <f>IF(Content!$D$1=1,C2,C3)</f>
        <v>Cost of energy</v>
      </c>
      <c r="D1" t="str">
        <f>IF(Content!$D$1=1,D2,D3)</f>
        <v>Cost of raw materials</v>
      </c>
      <c r="E1" t="str">
        <f>IF(Content!$D$1=1,E2,E3)</f>
        <v>Cost of labor resourses</v>
      </c>
      <c r="H1" t="str">
        <f>IF(Content!$D$1=1,H2,H3)</f>
        <v>Impact of Factors on Estimated Price Changes in Goods and Services Sold by Your Company</v>
      </c>
    </row>
    <row r="2" spans="1:8" s="2" customFormat="1" hidden="1">
      <c r="A2" s="109"/>
      <c r="B2" s="2" t="s">
        <v>134</v>
      </c>
      <c r="C2" s="2" t="s">
        <v>135</v>
      </c>
      <c r="D2" s="2" t="s">
        <v>136</v>
      </c>
      <c r="E2" s="2" t="s">
        <v>137</v>
      </c>
      <c r="H2" s="2" t="s">
        <v>142</v>
      </c>
    </row>
    <row r="3" spans="1:8" s="2" customFormat="1" hidden="1">
      <c r="B3" s="2" t="s">
        <v>138</v>
      </c>
      <c r="C3" s="2" t="s">
        <v>139</v>
      </c>
      <c r="D3" s="2" t="s">
        <v>140</v>
      </c>
      <c r="E3" s="2" t="s">
        <v>141</v>
      </c>
      <c r="H3" s="2" t="s">
        <v>143</v>
      </c>
    </row>
    <row r="4" spans="1:8">
      <c r="A4" t="s">
        <v>77</v>
      </c>
      <c r="B4" s="31">
        <v>44.6</v>
      </c>
      <c r="C4" s="31">
        <v>57.3</v>
      </c>
      <c r="D4" s="31">
        <v>53.9</v>
      </c>
      <c r="E4" s="31">
        <v>25.1</v>
      </c>
    </row>
    <row r="5" spans="1:8">
      <c r="A5" t="s">
        <v>78</v>
      </c>
      <c r="B5" s="31">
        <v>49.9</v>
      </c>
      <c r="C5" s="31">
        <v>64.3</v>
      </c>
      <c r="D5" s="31">
        <v>55.8</v>
      </c>
      <c r="E5" s="31">
        <v>19.8</v>
      </c>
    </row>
    <row r="6" spans="1:8">
      <c r="A6" t="s">
        <v>79</v>
      </c>
      <c r="B6" s="31">
        <v>55.1</v>
      </c>
      <c r="C6" s="31">
        <v>67.8</v>
      </c>
      <c r="D6" s="31">
        <v>58.8</v>
      </c>
      <c r="E6" s="31">
        <v>22.2</v>
      </c>
    </row>
    <row r="7" spans="1:8">
      <c r="A7" t="s">
        <v>80</v>
      </c>
      <c r="B7" s="31">
        <v>61.5</v>
      </c>
      <c r="C7" s="31">
        <v>68.2</v>
      </c>
      <c r="D7" s="31">
        <v>56.3</v>
      </c>
      <c r="E7" s="31">
        <v>21.4</v>
      </c>
    </row>
    <row r="8" spans="1:8">
      <c r="A8" t="s">
        <v>81</v>
      </c>
      <c r="B8" s="31">
        <v>68</v>
      </c>
      <c r="C8" s="31">
        <v>70.900000000000006</v>
      </c>
      <c r="D8" s="31">
        <v>63.3</v>
      </c>
      <c r="E8" s="31">
        <v>19.3</v>
      </c>
    </row>
    <row r="9" spans="1:8">
      <c r="A9" t="s">
        <v>82</v>
      </c>
      <c r="B9" s="31">
        <v>65.3</v>
      </c>
      <c r="C9" s="31">
        <v>66.3</v>
      </c>
      <c r="D9" s="31">
        <v>62.4</v>
      </c>
      <c r="E9" s="31">
        <v>21.2</v>
      </c>
    </row>
    <row r="10" spans="1:8">
      <c r="A10" t="s">
        <v>83</v>
      </c>
      <c r="B10" s="31">
        <v>66.099999999999994</v>
      </c>
      <c r="C10" s="31">
        <v>63.5</v>
      </c>
      <c r="D10" s="31">
        <v>60.6</v>
      </c>
      <c r="E10" s="31">
        <v>23.4</v>
      </c>
    </row>
    <row r="11" spans="1:8">
      <c r="A11" t="s">
        <v>84</v>
      </c>
      <c r="B11" s="31">
        <v>66.8</v>
      </c>
      <c r="C11" s="31">
        <v>65.3</v>
      </c>
      <c r="D11" s="31">
        <v>62.2</v>
      </c>
      <c r="E11" s="31">
        <v>28.8</v>
      </c>
    </row>
    <row r="12" spans="1:8">
      <c r="A12" t="s">
        <v>85</v>
      </c>
      <c r="B12" s="31">
        <v>68.3</v>
      </c>
      <c r="C12" s="31">
        <v>57.8</v>
      </c>
      <c r="D12" s="31">
        <v>58.7</v>
      </c>
      <c r="E12" s="31">
        <v>25.9</v>
      </c>
    </row>
    <row r="13" spans="1:8">
      <c r="A13" t="s">
        <v>86</v>
      </c>
      <c r="B13" s="31">
        <v>55.5</v>
      </c>
      <c r="C13" s="31">
        <v>62.1</v>
      </c>
      <c r="D13" s="31">
        <v>59.3</v>
      </c>
      <c r="E13" s="31">
        <v>31.3</v>
      </c>
    </row>
    <row r="14" spans="1:8">
      <c r="A14" t="s">
        <v>87</v>
      </c>
      <c r="B14" s="31">
        <v>59.7</v>
      </c>
      <c r="C14" s="31">
        <v>63.7</v>
      </c>
      <c r="D14" s="31">
        <v>58.5</v>
      </c>
      <c r="E14" s="31">
        <v>34.799999999999997</v>
      </c>
    </row>
    <row r="15" spans="1:8">
      <c r="A15" t="s">
        <v>88</v>
      </c>
      <c r="B15" s="31">
        <v>62</v>
      </c>
      <c r="C15" s="31">
        <v>69.400000000000006</v>
      </c>
      <c r="D15" s="31">
        <v>61.3</v>
      </c>
      <c r="E15" s="31">
        <v>47.1</v>
      </c>
    </row>
    <row r="16" spans="1:8">
      <c r="A16" t="s">
        <v>89</v>
      </c>
      <c r="B16" s="31">
        <v>60.8</v>
      </c>
      <c r="C16" s="31">
        <v>68.900000000000006</v>
      </c>
      <c r="D16" s="31">
        <v>61.4</v>
      </c>
      <c r="E16" s="31">
        <v>51</v>
      </c>
    </row>
    <row r="17" spans="1:8">
      <c r="A17" t="s">
        <v>90</v>
      </c>
      <c r="B17" s="31">
        <v>51.9</v>
      </c>
      <c r="C17" s="31">
        <v>65.8</v>
      </c>
      <c r="D17" s="31">
        <v>61.8</v>
      </c>
      <c r="E17" s="31">
        <v>48.6</v>
      </c>
    </row>
    <row r="18" spans="1:8">
      <c r="A18" t="s">
        <v>91</v>
      </c>
      <c r="B18" s="31">
        <v>52.2</v>
      </c>
      <c r="C18" s="31">
        <v>61.8</v>
      </c>
      <c r="D18" s="31">
        <v>60.6</v>
      </c>
      <c r="E18" s="31">
        <v>49.3</v>
      </c>
      <c r="H18" t="str">
        <f>IF(Content!$D$1=1,H19,H20)</f>
        <v>Source: NBU.</v>
      </c>
    </row>
    <row r="19" spans="1:8">
      <c r="A19" t="s">
        <v>92</v>
      </c>
      <c r="B19" s="31">
        <v>59.3</v>
      </c>
      <c r="C19" s="31">
        <v>65.7</v>
      </c>
      <c r="D19" s="31">
        <v>60.4</v>
      </c>
      <c r="E19" s="31">
        <v>53.1</v>
      </c>
      <c r="H19" s="2" t="s">
        <v>144</v>
      </c>
    </row>
    <row r="20" spans="1:8">
      <c r="A20" t="s">
        <v>93</v>
      </c>
      <c r="B20" s="31">
        <v>59.9</v>
      </c>
      <c r="C20" s="31">
        <v>67.5</v>
      </c>
      <c r="D20" s="31">
        <v>65.7</v>
      </c>
      <c r="E20" s="31">
        <v>53.7</v>
      </c>
      <c r="H20" s="2" t="s">
        <v>145</v>
      </c>
    </row>
    <row r="21" spans="1:8">
      <c r="A21" t="s">
        <v>94</v>
      </c>
      <c r="B21" s="31">
        <v>49.5</v>
      </c>
      <c r="C21" s="31">
        <v>60.8</v>
      </c>
      <c r="D21" s="31">
        <v>61.2</v>
      </c>
      <c r="E21" s="31">
        <v>50.2</v>
      </c>
    </row>
    <row r="22" spans="1:8">
      <c r="A22" t="s">
        <v>95</v>
      </c>
      <c r="B22" s="31">
        <v>64.2</v>
      </c>
      <c r="C22" s="31">
        <v>65.5</v>
      </c>
      <c r="D22" s="31">
        <v>61.9</v>
      </c>
      <c r="E22" s="31">
        <v>50.9</v>
      </c>
    </row>
    <row r="25" spans="1:8">
      <c r="B25" s="31"/>
      <c r="C25" s="31"/>
      <c r="D25" s="31"/>
      <c r="E25" s="31"/>
    </row>
    <row r="26" spans="1:8">
      <c r="B26" s="31"/>
      <c r="C26" s="31"/>
      <c r="D26" s="31"/>
      <c r="E26" s="31"/>
    </row>
    <row r="27" spans="1:8">
      <c r="B27" s="31"/>
      <c r="C27" s="31"/>
      <c r="D27" s="31"/>
      <c r="E27" s="31"/>
    </row>
    <row r="28" spans="1:8">
      <c r="B28" s="31"/>
      <c r="C28" s="31"/>
      <c r="D28" s="31"/>
      <c r="E28" s="31"/>
    </row>
    <row r="29" spans="1:8">
      <c r="B29" s="31"/>
      <c r="C29" s="31"/>
      <c r="D29" s="31"/>
      <c r="E29" s="31"/>
    </row>
    <row r="30" spans="1:8">
      <c r="B30" s="31"/>
      <c r="C30" s="31"/>
      <c r="D30" s="31"/>
      <c r="E30" s="31"/>
    </row>
    <row r="31" spans="1:8">
      <c r="B31" s="31"/>
      <c r="C31" s="31"/>
      <c r="D31" s="31"/>
      <c r="E31" s="31"/>
    </row>
    <row r="32" spans="1:8">
      <c r="B32" s="31"/>
      <c r="C32" s="31"/>
      <c r="D32" s="31"/>
      <c r="E32" s="31"/>
    </row>
    <row r="33" spans="2:5">
      <c r="B33" s="31"/>
      <c r="C33" s="31"/>
      <c r="D33" s="31"/>
      <c r="E33" s="31"/>
    </row>
    <row r="34" spans="2:5">
      <c r="B34" s="31"/>
      <c r="C34" s="31"/>
      <c r="D34" s="31"/>
      <c r="E34" s="31"/>
    </row>
    <row r="35" spans="2:5">
      <c r="B35" s="31"/>
      <c r="C35" s="31"/>
      <c r="D35" s="31"/>
      <c r="E35" s="31"/>
    </row>
    <row r="36" spans="2:5">
      <c r="B36" s="31"/>
      <c r="C36" s="31"/>
      <c r="D36" s="31"/>
      <c r="E36" s="31"/>
    </row>
    <row r="37" spans="2:5">
      <c r="B37" s="31"/>
      <c r="C37" s="31"/>
      <c r="D37" s="31"/>
      <c r="E37" s="31"/>
    </row>
    <row r="38" spans="2:5">
      <c r="B38" s="31"/>
      <c r="C38" s="31"/>
      <c r="D38" s="31"/>
      <c r="E38" s="31"/>
    </row>
    <row r="39" spans="2:5">
      <c r="B39" s="31"/>
      <c r="C39" s="31"/>
      <c r="D39" s="31"/>
      <c r="E39" s="31"/>
    </row>
    <row r="40" spans="2:5">
      <c r="B40" s="31"/>
      <c r="C40" s="31"/>
      <c r="D40" s="31"/>
      <c r="E40" s="31"/>
    </row>
    <row r="41" spans="2:5">
      <c r="B41" s="31"/>
      <c r="C41" s="31"/>
      <c r="D41" s="31"/>
      <c r="E41" s="31"/>
    </row>
    <row r="42" spans="2:5">
      <c r="B42" s="31"/>
      <c r="C42" s="31"/>
      <c r="D42" s="31"/>
      <c r="E42" s="31"/>
    </row>
    <row r="43" spans="2:5">
      <c r="B43" s="31"/>
      <c r="C43" s="31"/>
      <c r="D43" s="31"/>
      <c r="E43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2"/>
  </sheetPr>
  <dimension ref="A1:R36"/>
  <sheetViews>
    <sheetView workbookViewId="0">
      <selection activeCell="G42" sqref="G42"/>
    </sheetView>
  </sheetViews>
  <sheetFormatPr defaultRowHeight="12.75"/>
  <cols>
    <col min="6" max="6" width="9.140625" style="2"/>
  </cols>
  <sheetData>
    <row r="1" spans="1:18">
      <c r="A1" s="59" t="s">
        <v>299</v>
      </c>
      <c r="B1" t="str">
        <f>IF(Content!$D$1=1,B2,B3)</f>
        <v>Processed foods</v>
      </c>
      <c r="C1" t="str">
        <f>IF(Content!$D$1=1,C2,C3)</f>
        <v>Services</v>
      </c>
      <c r="D1" t="str">
        <f>IF(Content!$D$1=1,D2,D3)</f>
        <v>Clothing &amp; Footwear</v>
      </c>
      <c r="E1" t="str">
        <f>IF(Content!$D$1=1,E2,E3)</f>
        <v>Other nonfoods</v>
      </c>
      <c r="H1" t="str">
        <f>IF(Content!$D$1=1,H2,H3)</f>
        <v>Main Components of Core CPI, % yoy</v>
      </c>
    </row>
    <row r="2" spans="1:18" s="2" customFormat="1" hidden="1">
      <c r="A2" s="109"/>
      <c r="B2" s="2" t="s">
        <v>146</v>
      </c>
      <c r="C2" s="2" t="s">
        <v>147</v>
      </c>
      <c r="D2" s="2" t="s">
        <v>148</v>
      </c>
      <c r="E2" s="2" t="s">
        <v>149</v>
      </c>
      <c r="H2" s="2" t="s">
        <v>154</v>
      </c>
    </row>
    <row r="3" spans="1:18" s="2" customFormat="1" hidden="1">
      <c r="B3" s="2" t="s">
        <v>153</v>
      </c>
      <c r="C3" s="2" t="s">
        <v>152</v>
      </c>
      <c r="D3" s="2" t="s">
        <v>150</v>
      </c>
      <c r="E3" s="2" t="s">
        <v>151</v>
      </c>
      <c r="H3" s="2" t="s">
        <v>155</v>
      </c>
    </row>
    <row r="4" spans="1:18">
      <c r="A4" s="30">
        <v>42370</v>
      </c>
      <c r="B4" s="31">
        <v>37.6</v>
      </c>
      <c r="C4" s="31">
        <v>16.899999999999999</v>
      </c>
      <c r="D4" s="31">
        <v>31.5</v>
      </c>
      <c r="E4" s="31">
        <v>33.200000000000003</v>
      </c>
      <c r="F4" s="2" t="s">
        <v>2</v>
      </c>
      <c r="O4" s="31"/>
      <c r="P4" s="31"/>
      <c r="Q4" s="31"/>
      <c r="R4" s="31"/>
    </row>
    <row r="5" spans="1:18">
      <c r="A5" s="30">
        <v>42401</v>
      </c>
      <c r="B5" s="31">
        <v>31.2</v>
      </c>
      <c r="C5" s="31">
        <v>14.6</v>
      </c>
      <c r="D5" s="31">
        <v>26.1</v>
      </c>
      <c r="E5" s="31">
        <v>23.7</v>
      </c>
      <c r="O5" s="31"/>
      <c r="P5" s="31"/>
      <c r="Q5" s="31"/>
      <c r="R5" s="31"/>
    </row>
    <row r="6" spans="1:18">
      <c r="A6" s="30">
        <v>42430</v>
      </c>
      <c r="B6" s="31">
        <v>15.6</v>
      </c>
      <c r="C6" s="31">
        <v>11.4</v>
      </c>
      <c r="D6" s="31">
        <v>23</v>
      </c>
      <c r="E6" s="31">
        <v>13.5</v>
      </c>
      <c r="O6" s="31"/>
      <c r="P6" s="31"/>
      <c r="Q6" s="31"/>
      <c r="R6" s="31"/>
    </row>
    <row r="7" spans="1:18">
      <c r="A7" s="30">
        <v>42461</v>
      </c>
      <c r="B7" s="31">
        <v>8.9</v>
      </c>
      <c r="C7" s="31">
        <v>10.4</v>
      </c>
      <c r="D7" s="31">
        <v>19.600000000000001</v>
      </c>
      <c r="E7" s="31">
        <v>9.4</v>
      </c>
      <c r="O7" s="31"/>
      <c r="P7" s="31"/>
      <c r="Q7" s="31"/>
      <c r="R7" s="31"/>
    </row>
    <row r="8" spans="1:18">
      <c r="A8" s="30">
        <v>42491</v>
      </c>
      <c r="B8" s="31">
        <v>6.6</v>
      </c>
      <c r="C8" s="31">
        <v>9.1999999999999993</v>
      </c>
      <c r="D8" s="31">
        <v>18.399999999999999</v>
      </c>
      <c r="E8" s="31">
        <v>7.5</v>
      </c>
      <c r="F8" s="2" t="s">
        <v>3</v>
      </c>
      <c r="O8" s="31"/>
      <c r="P8" s="31"/>
      <c r="Q8" s="31"/>
      <c r="R8" s="31"/>
    </row>
    <row r="9" spans="1:18">
      <c r="A9" s="30">
        <v>42522</v>
      </c>
      <c r="B9" s="31">
        <v>5.9</v>
      </c>
      <c r="C9" s="31">
        <v>8.8000000000000007</v>
      </c>
      <c r="D9" s="31">
        <v>18.2</v>
      </c>
      <c r="E9" s="31">
        <v>7</v>
      </c>
      <c r="O9" s="31"/>
      <c r="P9" s="31"/>
      <c r="Q9" s="31"/>
      <c r="R9" s="31"/>
    </row>
    <row r="10" spans="1:18">
      <c r="A10" s="30">
        <v>42552</v>
      </c>
      <c r="B10" s="31">
        <v>5.4</v>
      </c>
      <c r="C10" s="31">
        <v>8.6999999999999993</v>
      </c>
      <c r="D10" s="31">
        <v>19.7</v>
      </c>
      <c r="E10" s="31">
        <v>6.2</v>
      </c>
      <c r="O10" s="31"/>
      <c r="P10" s="31"/>
      <c r="Q10" s="31"/>
      <c r="R10" s="31"/>
    </row>
    <row r="11" spans="1:18">
      <c r="A11" s="30">
        <v>42583</v>
      </c>
      <c r="B11" s="31">
        <v>5.2</v>
      </c>
      <c r="C11" s="31">
        <v>8.9</v>
      </c>
      <c r="D11" s="31">
        <v>17.100000000000001</v>
      </c>
      <c r="E11" s="31">
        <v>5.7</v>
      </c>
      <c r="O11" s="31"/>
      <c r="P11" s="31"/>
      <c r="Q11" s="31"/>
      <c r="R11" s="31"/>
    </row>
    <row r="12" spans="1:18">
      <c r="A12" s="30">
        <v>42614</v>
      </c>
      <c r="B12" s="31">
        <v>5</v>
      </c>
      <c r="C12" s="31">
        <v>8.6999999999999993</v>
      </c>
      <c r="D12" s="31">
        <v>9.1999999999999993</v>
      </c>
      <c r="E12" s="31">
        <v>5.7</v>
      </c>
      <c r="F12" s="2" t="s">
        <v>4</v>
      </c>
      <c r="O12" s="31"/>
      <c r="P12" s="31"/>
      <c r="Q12" s="31"/>
      <c r="R12" s="31"/>
    </row>
    <row r="13" spans="1:18">
      <c r="A13" s="30">
        <v>42644</v>
      </c>
      <c r="B13" s="31">
        <v>5.6</v>
      </c>
      <c r="C13" s="31">
        <v>8.9</v>
      </c>
      <c r="D13" s="31">
        <v>8.1</v>
      </c>
      <c r="E13" s="31">
        <v>5.3</v>
      </c>
      <c r="O13" s="31"/>
      <c r="P13" s="31"/>
      <c r="Q13" s="31"/>
      <c r="R13" s="31"/>
    </row>
    <row r="14" spans="1:18">
      <c r="A14" s="30">
        <v>42675</v>
      </c>
      <c r="B14" s="31">
        <v>5.8</v>
      </c>
      <c r="C14" s="31">
        <v>9</v>
      </c>
      <c r="D14" s="31">
        <v>6.7</v>
      </c>
      <c r="E14" s="31">
        <v>4.7</v>
      </c>
      <c r="O14" s="31"/>
      <c r="P14" s="31"/>
      <c r="Q14" s="31"/>
      <c r="R14" s="31"/>
    </row>
    <row r="15" spans="1:18">
      <c r="A15" s="30">
        <v>42705</v>
      </c>
      <c r="B15" s="31">
        <v>5.7</v>
      </c>
      <c r="C15" s="31">
        <v>8.6999999999999993</v>
      </c>
      <c r="D15" s="31">
        <v>5.5</v>
      </c>
      <c r="E15" s="31">
        <v>4.3</v>
      </c>
      <c r="O15" s="31"/>
      <c r="P15" s="31"/>
      <c r="Q15" s="31"/>
      <c r="R15" s="31"/>
    </row>
    <row r="16" spans="1:18">
      <c r="A16" s="30">
        <v>42736</v>
      </c>
      <c r="B16" s="31">
        <v>5.8</v>
      </c>
      <c r="C16" s="31">
        <v>8.9</v>
      </c>
      <c r="D16" s="31">
        <v>5.6</v>
      </c>
      <c r="E16" s="31">
        <v>4.2</v>
      </c>
      <c r="F16" s="2" t="s">
        <v>5</v>
      </c>
      <c r="O16" s="31"/>
      <c r="P16" s="31"/>
      <c r="Q16" s="31"/>
      <c r="R16" s="31"/>
    </row>
    <row r="17" spans="1:18">
      <c r="A17" s="30">
        <v>42767</v>
      </c>
      <c r="B17" s="31">
        <v>6.7</v>
      </c>
      <c r="C17" s="31">
        <v>9.3000000000000007</v>
      </c>
      <c r="D17" s="31">
        <v>4.7</v>
      </c>
      <c r="E17" s="31">
        <v>3.5</v>
      </c>
      <c r="O17" s="31"/>
      <c r="P17" s="31"/>
      <c r="Q17" s="31"/>
      <c r="R17" s="31"/>
    </row>
    <row r="18" spans="1:18">
      <c r="A18" s="30">
        <v>42795</v>
      </c>
      <c r="B18" s="31">
        <v>7.6</v>
      </c>
      <c r="C18" s="31">
        <v>9.8000000000000007</v>
      </c>
      <c r="D18" s="31">
        <v>4.5</v>
      </c>
      <c r="E18" s="31">
        <v>3</v>
      </c>
      <c r="H18" t="str">
        <f>IF(Content!$D$1=1,H20,H23)</f>
        <v xml:space="preserve"> </v>
      </c>
      <c r="O18" s="31"/>
      <c r="P18" s="31"/>
      <c r="Q18" s="31"/>
      <c r="R18" s="31"/>
    </row>
    <row r="19" spans="1:18">
      <c r="A19" s="30">
        <v>42826</v>
      </c>
      <c r="B19" s="31">
        <v>7.9</v>
      </c>
      <c r="C19" s="31">
        <v>10.4</v>
      </c>
      <c r="D19" s="31">
        <v>3.7</v>
      </c>
      <c r="E19" s="31">
        <v>3</v>
      </c>
      <c r="H19" t="str">
        <f>IF(Content!$D$1=1,H21,H22)</f>
        <v xml:space="preserve">Source: SSSU, NBU staff estimates. </v>
      </c>
      <c r="O19" s="31"/>
      <c r="P19" s="31"/>
      <c r="Q19" s="31"/>
      <c r="R19" s="31"/>
    </row>
    <row r="20" spans="1:18">
      <c r="A20" s="30">
        <v>42856</v>
      </c>
      <c r="B20" s="31">
        <v>8.1</v>
      </c>
      <c r="C20" s="31">
        <v>10.7</v>
      </c>
      <c r="D20" s="31">
        <v>2.7</v>
      </c>
      <c r="E20" s="31">
        <v>3.2</v>
      </c>
      <c r="F20" s="2" t="s">
        <v>6</v>
      </c>
      <c r="H20" s="2" t="s">
        <v>156</v>
      </c>
      <c r="O20" s="31"/>
      <c r="P20" s="31"/>
      <c r="Q20" s="31"/>
      <c r="R20" s="31"/>
    </row>
    <row r="21" spans="1:18">
      <c r="A21" s="30">
        <v>42887</v>
      </c>
      <c r="B21" s="31">
        <v>8.4</v>
      </c>
      <c r="C21" s="31">
        <v>11.4</v>
      </c>
      <c r="D21" s="31">
        <v>2.2000000000000002</v>
      </c>
      <c r="E21" s="31">
        <v>3.2</v>
      </c>
      <c r="H21" s="2" t="s">
        <v>157</v>
      </c>
      <c r="O21" s="31"/>
      <c r="P21" s="31"/>
      <c r="Q21" s="31"/>
      <c r="R21" s="31"/>
    </row>
    <row r="22" spans="1:18">
      <c r="A22" s="30">
        <v>42917</v>
      </c>
      <c r="B22" s="31">
        <v>9</v>
      </c>
      <c r="C22" s="31">
        <v>11.8</v>
      </c>
      <c r="D22" s="31">
        <v>1.2</v>
      </c>
      <c r="E22" s="31">
        <v>3.3</v>
      </c>
      <c r="H22" s="2" t="s">
        <v>158</v>
      </c>
      <c r="O22" s="31"/>
      <c r="P22" s="31"/>
      <c r="Q22" s="31"/>
      <c r="R22" s="31"/>
    </row>
    <row r="23" spans="1:18">
      <c r="A23" s="30">
        <v>42948</v>
      </c>
      <c r="B23" s="31">
        <v>9.6999999999999993</v>
      </c>
      <c r="C23" s="31">
        <v>11.8</v>
      </c>
      <c r="D23" s="31">
        <v>2.4</v>
      </c>
      <c r="E23" s="31">
        <v>3.4</v>
      </c>
      <c r="H23" s="1" t="s">
        <v>1</v>
      </c>
      <c r="O23" s="31"/>
      <c r="P23" s="31"/>
      <c r="Q23" s="31"/>
      <c r="R23" s="31"/>
    </row>
    <row r="24" spans="1:18">
      <c r="A24" s="30">
        <v>42979</v>
      </c>
      <c r="B24" s="31">
        <v>10.4</v>
      </c>
      <c r="C24" s="31">
        <v>13.2</v>
      </c>
      <c r="D24" s="31">
        <v>0.8</v>
      </c>
      <c r="E24" s="31">
        <v>3.1</v>
      </c>
      <c r="F24" s="2" t="s">
        <v>7</v>
      </c>
      <c r="O24" s="31"/>
      <c r="P24" s="31"/>
      <c r="Q24" s="31"/>
      <c r="R24" s="31"/>
    </row>
    <row r="25" spans="1:18">
      <c r="A25" s="30">
        <v>43009</v>
      </c>
      <c r="B25" s="31">
        <v>11.4</v>
      </c>
      <c r="C25" s="31">
        <v>13.2</v>
      </c>
      <c r="D25" s="31">
        <v>0.7</v>
      </c>
      <c r="E25" s="31">
        <v>3.3</v>
      </c>
      <c r="O25" s="31"/>
      <c r="P25" s="31"/>
      <c r="Q25" s="31"/>
      <c r="R25" s="31"/>
    </row>
    <row r="26" spans="1:18">
      <c r="A26" s="30">
        <v>43040</v>
      </c>
      <c r="B26" s="31">
        <v>12.3</v>
      </c>
      <c r="C26" s="31">
        <v>13.7</v>
      </c>
      <c r="D26" s="31">
        <v>0.5</v>
      </c>
      <c r="E26" s="31">
        <v>3.6</v>
      </c>
      <c r="O26" s="31"/>
      <c r="P26" s="31"/>
      <c r="Q26" s="31"/>
      <c r="R26" s="31"/>
    </row>
    <row r="27" spans="1:18">
      <c r="A27" s="30">
        <v>43070</v>
      </c>
      <c r="B27" s="31">
        <v>13</v>
      </c>
      <c r="C27" s="31">
        <v>14.6</v>
      </c>
      <c r="D27" s="31">
        <v>0.9</v>
      </c>
      <c r="E27" s="31">
        <v>4.0999999999999996</v>
      </c>
      <c r="O27" s="31"/>
      <c r="P27" s="31"/>
      <c r="Q27" s="31"/>
      <c r="R27" s="31"/>
    </row>
    <row r="28" spans="1:18">
      <c r="A28" s="30">
        <v>43101</v>
      </c>
      <c r="B28" s="31">
        <v>12.8</v>
      </c>
      <c r="C28" s="31">
        <v>15.2</v>
      </c>
      <c r="D28" s="31">
        <v>1.4</v>
      </c>
      <c r="E28" s="31">
        <v>4.7</v>
      </c>
      <c r="F28" s="2" t="s">
        <v>8</v>
      </c>
      <c r="O28" s="31"/>
      <c r="P28" s="31"/>
      <c r="Q28" s="31"/>
      <c r="R28" s="31"/>
    </row>
    <row r="29" spans="1:18">
      <c r="A29" s="30">
        <v>43132</v>
      </c>
      <c r="B29" s="31">
        <v>12.2</v>
      </c>
      <c r="C29" s="31">
        <v>15</v>
      </c>
      <c r="D29" s="31">
        <v>1.4</v>
      </c>
      <c r="E29" s="31">
        <v>4.9000000000000004</v>
      </c>
      <c r="O29" s="31"/>
      <c r="P29" s="31"/>
      <c r="Q29" s="31"/>
      <c r="R29" s="31"/>
    </row>
    <row r="30" spans="1:18">
      <c r="A30" s="30">
        <v>43160</v>
      </c>
      <c r="B30" s="31">
        <v>11.8</v>
      </c>
      <c r="C30" s="31">
        <v>14.9</v>
      </c>
      <c r="D30" s="31">
        <v>0.5</v>
      </c>
      <c r="E30" s="31">
        <v>5.2</v>
      </c>
      <c r="O30" s="31"/>
      <c r="P30" s="31"/>
      <c r="Q30" s="31"/>
      <c r="R30" s="31"/>
    </row>
    <row r="31" spans="1:18">
      <c r="A31" s="30">
        <v>43191</v>
      </c>
      <c r="B31" s="31">
        <v>11.7</v>
      </c>
      <c r="C31" s="31">
        <v>14.5</v>
      </c>
      <c r="D31" s="31">
        <v>1.7</v>
      </c>
      <c r="E31" s="31">
        <v>5</v>
      </c>
      <c r="O31" s="31"/>
      <c r="P31" s="31"/>
      <c r="Q31" s="31"/>
      <c r="R31" s="31"/>
    </row>
    <row r="32" spans="1:18">
      <c r="A32" s="30">
        <v>43221</v>
      </c>
      <c r="B32" s="31">
        <v>11.4</v>
      </c>
      <c r="C32" s="31">
        <v>14.3</v>
      </c>
      <c r="D32" s="31">
        <v>2.4</v>
      </c>
      <c r="E32" s="31">
        <v>5</v>
      </c>
      <c r="F32" s="2" t="s">
        <v>10</v>
      </c>
      <c r="O32" s="31"/>
      <c r="P32" s="31"/>
      <c r="Q32" s="31"/>
      <c r="R32" s="31"/>
    </row>
    <row r="33" spans="1:18">
      <c r="A33" s="30">
        <v>43252</v>
      </c>
      <c r="B33" s="31">
        <v>11.2</v>
      </c>
      <c r="C33" s="31">
        <v>14</v>
      </c>
      <c r="D33" s="31">
        <v>2.5</v>
      </c>
      <c r="E33" s="31">
        <v>4.7</v>
      </c>
      <c r="O33" s="31"/>
      <c r="P33" s="31"/>
      <c r="Q33" s="31"/>
      <c r="R33" s="31"/>
    </row>
    <row r="34" spans="1:18">
      <c r="A34" s="30">
        <v>43282</v>
      </c>
      <c r="B34" s="31">
        <v>10.6</v>
      </c>
      <c r="C34" s="31">
        <v>13.8</v>
      </c>
      <c r="D34" s="31">
        <v>2.2000000000000002</v>
      </c>
      <c r="E34" s="31">
        <v>4.5</v>
      </c>
      <c r="O34" s="31"/>
      <c r="P34" s="31"/>
      <c r="Q34" s="31"/>
      <c r="R34" s="31"/>
    </row>
    <row r="35" spans="1:18">
      <c r="A35" s="30">
        <v>43313</v>
      </c>
      <c r="B35" s="31">
        <v>10.1</v>
      </c>
      <c r="C35" s="31">
        <v>13.8</v>
      </c>
      <c r="D35" s="31">
        <v>2</v>
      </c>
      <c r="E35" s="31">
        <v>4.8</v>
      </c>
      <c r="O35" s="31"/>
      <c r="P35" s="31"/>
      <c r="Q35" s="31"/>
      <c r="R35" s="31"/>
    </row>
    <row r="36" spans="1:18">
      <c r="A36" s="30">
        <v>43344</v>
      </c>
      <c r="B36" s="31">
        <v>10.1</v>
      </c>
      <c r="C36" s="31">
        <v>13.6</v>
      </c>
      <c r="D36" s="31">
        <v>1.8</v>
      </c>
      <c r="E36" s="31">
        <v>5.4</v>
      </c>
      <c r="F36" s="2" t="s">
        <v>11</v>
      </c>
      <c r="O36" s="31"/>
      <c r="P36" s="31"/>
      <c r="Q36" s="31"/>
      <c r="R36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Аркуш8">
    <tabColor theme="2"/>
  </sheetPr>
  <dimension ref="A1:BA29"/>
  <sheetViews>
    <sheetView zoomScaleNormal="100" workbookViewId="0">
      <pane xSplit="3" ySplit="2" topLeftCell="D3" activePane="bottomRight" state="frozen"/>
      <selection activeCell="G42" sqref="G42"/>
      <selection pane="topRight" activeCell="G42" sqref="G42"/>
      <selection pane="bottomLeft" activeCell="G42" sqref="G42"/>
      <selection pane="bottomRight" activeCell="G42" sqref="G42"/>
    </sheetView>
  </sheetViews>
  <sheetFormatPr defaultColWidth="9.140625" defaultRowHeight="10.5"/>
  <cols>
    <col min="1" max="1" width="4" style="36" customWidth="1"/>
    <col min="2" max="2" width="2.85546875" style="36" hidden="1" customWidth="1"/>
    <col min="3" max="4" width="26.42578125" style="41" hidden="1" customWidth="1"/>
    <col min="5" max="5" width="3" style="41" customWidth="1"/>
    <col min="6" max="6" width="32.28515625" style="41" customWidth="1"/>
    <col min="7" max="31" width="0.85546875" style="38" customWidth="1"/>
    <col min="32" max="42" width="0.85546875" style="36" customWidth="1"/>
    <col min="43" max="43" width="0.85546875" style="38" customWidth="1"/>
    <col min="44" max="51" width="0.85546875" style="36" customWidth="1"/>
    <col min="52" max="16384" width="9.140625" style="36"/>
  </cols>
  <sheetData>
    <row r="1" spans="1:53" ht="12.75">
      <c r="A1" s="59" t="s">
        <v>299</v>
      </c>
      <c r="C1" s="32" t="s">
        <v>207</v>
      </c>
      <c r="D1" s="32" t="s">
        <v>208</v>
      </c>
      <c r="E1" s="32"/>
      <c r="F1" s="32" t="str">
        <f>IF(Content!$D$1=1,C1,D1)</f>
        <v>Normalized* Services Inflation Heat Map** in Ukraine, %</v>
      </c>
    </row>
    <row r="2" spans="1:53" ht="12.75">
      <c r="C2" s="34"/>
      <c r="D2" s="34"/>
      <c r="E2" s="34"/>
      <c r="F2" s="32"/>
      <c r="G2" s="471">
        <v>42005</v>
      </c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>
        <v>42370</v>
      </c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>
        <v>42736</v>
      </c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>
        <v>43101</v>
      </c>
      <c r="AR2" s="471"/>
      <c r="AS2" s="471"/>
      <c r="AT2" s="471"/>
      <c r="AU2" s="471"/>
      <c r="AV2" s="471"/>
      <c r="AW2" s="471"/>
      <c r="AX2" s="471"/>
      <c r="AY2" s="471"/>
      <c r="AZ2" s="42">
        <v>3</v>
      </c>
      <c r="BA2" s="42">
        <v>0</v>
      </c>
    </row>
    <row r="3" spans="1:53" ht="12.75">
      <c r="A3" s="472" t="s">
        <v>216</v>
      </c>
      <c r="B3" s="474" t="s">
        <v>1509</v>
      </c>
      <c r="C3" s="32" t="s">
        <v>162</v>
      </c>
      <c r="D3" s="32" t="s">
        <v>161</v>
      </c>
      <c r="E3" s="475" t="str">
        <f>IF(Content!$D$1=1,A3,B3)</f>
        <v>Administered Services</v>
      </c>
      <c r="F3" s="32" t="str">
        <f>IF(Content!$D$1=1,C3,D3)</f>
        <v>Postal services</v>
      </c>
      <c r="G3" s="37">
        <v>-1.0598055005946432</v>
      </c>
      <c r="H3" s="37">
        <v>-1.0598055005946432</v>
      </c>
      <c r="I3" s="37">
        <v>-1.0598055005946432</v>
      </c>
      <c r="J3" s="37">
        <v>-1.0598055005946432</v>
      </c>
      <c r="K3" s="37">
        <v>-0.46589019916003166</v>
      </c>
      <c r="L3" s="37">
        <v>-0.46589019916003166</v>
      </c>
      <c r="M3" s="37">
        <v>-0.46589019916003166</v>
      </c>
      <c r="N3" s="37">
        <v>-0.46589019916003166</v>
      </c>
      <c r="O3" s="37">
        <v>-0.46589019916003166</v>
      </c>
      <c r="P3" s="37">
        <v>-0.46589019916003166</v>
      </c>
      <c r="Q3" s="37">
        <v>-0.46589019916003166</v>
      </c>
      <c r="R3" s="37">
        <v>-0.46589019916003166</v>
      </c>
      <c r="S3" s="37">
        <v>-0.46589019916003166</v>
      </c>
      <c r="T3" s="37">
        <v>-0.46589019916003166</v>
      </c>
      <c r="U3" s="37">
        <v>-0.46589019916003166</v>
      </c>
      <c r="V3" s="37">
        <v>-0.46589019916003166</v>
      </c>
      <c r="W3" s="37">
        <v>-1.0598055005946432</v>
      </c>
      <c r="X3" s="37">
        <v>-1.0598055005946432</v>
      </c>
      <c r="Y3" s="37">
        <v>-1.0598055005946432</v>
      </c>
      <c r="Z3" s="37">
        <v>-1.0598055005946432</v>
      </c>
      <c r="AA3" s="37">
        <v>-1.0598055005946432</v>
      </c>
      <c r="AB3" s="37">
        <v>-1.0598055005946432</v>
      </c>
      <c r="AC3" s="37">
        <v>-1.0598055005946432</v>
      </c>
      <c r="AD3" s="37">
        <v>-1.0598055005946432</v>
      </c>
      <c r="AE3" s="37">
        <v>-1.0598055005946432</v>
      </c>
      <c r="AF3" s="37">
        <v>-1.0598055005946432</v>
      </c>
      <c r="AG3" s="37">
        <v>-0.55200791786805048</v>
      </c>
      <c r="AH3" s="37">
        <v>0.92239869624940085</v>
      </c>
      <c r="AI3" s="37">
        <v>0.92239869624940174</v>
      </c>
      <c r="AJ3" s="37">
        <v>0.92239869624940174</v>
      </c>
      <c r="AK3" s="37">
        <v>0.92239869624940174</v>
      </c>
      <c r="AL3" s="37">
        <v>0.92239869624940174</v>
      </c>
      <c r="AM3" s="37">
        <v>0.92239869624940174</v>
      </c>
      <c r="AN3" s="37">
        <v>0.92239869624940174</v>
      </c>
      <c r="AO3" s="37">
        <v>0.92239869624940174</v>
      </c>
      <c r="AP3" s="37">
        <v>0.92239869624940174</v>
      </c>
      <c r="AQ3" s="37">
        <v>2.160343872253677</v>
      </c>
      <c r="AR3" s="37">
        <v>2.1603438722536761</v>
      </c>
      <c r="AS3" s="37">
        <v>1.2564641750003416</v>
      </c>
      <c r="AT3" s="37">
        <v>-0.31741137380137924</v>
      </c>
      <c r="AU3" s="37">
        <v>-0.31741137380137924</v>
      </c>
      <c r="AV3" s="37">
        <v>-0.31741137380137924</v>
      </c>
      <c r="AW3" s="37">
        <v>-0.31741137380137924</v>
      </c>
      <c r="AX3" s="37">
        <v>-0.31741137380137924</v>
      </c>
      <c r="AY3" s="37">
        <v>0.72194040370919121</v>
      </c>
      <c r="AZ3" s="35"/>
      <c r="BA3" s="35"/>
    </row>
    <row r="4" spans="1:53" ht="12.75">
      <c r="A4" s="472"/>
      <c r="B4" s="474"/>
      <c r="C4" s="32" t="s">
        <v>164</v>
      </c>
      <c r="D4" s="32" t="s">
        <v>163</v>
      </c>
      <c r="E4" s="475"/>
      <c r="F4" s="32" t="str">
        <f>IF(Content!$D$1=1,C4,D4)</f>
        <v>Telephone and telefax services</v>
      </c>
      <c r="G4" s="37">
        <v>2.8985829620238404</v>
      </c>
      <c r="H4" s="37">
        <v>4.9507634076919373</v>
      </c>
      <c r="I4" s="37">
        <v>6.9685432024409435</v>
      </c>
      <c r="J4" s="37">
        <v>6.4273057799093545</v>
      </c>
      <c r="K4" s="37">
        <v>6.0471942590942609</v>
      </c>
      <c r="L4" s="37">
        <v>5.7550610724737572</v>
      </c>
      <c r="M4" s="37">
        <v>5.7138240928531099</v>
      </c>
      <c r="N4" s="37">
        <v>5.6316764400776522</v>
      </c>
      <c r="O4" s="37">
        <v>5.550416433844962</v>
      </c>
      <c r="P4" s="37">
        <v>5.3462597283941351</v>
      </c>
      <c r="Q4" s="37">
        <v>5.4274348721733814</v>
      </c>
      <c r="R4" s="37">
        <v>4.9275220299293165</v>
      </c>
      <c r="S4" s="37">
        <v>4.4038657544400248</v>
      </c>
      <c r="T4" s="37">
        <v>2.5128585741852554</v>
      </c>
      <c r="U4" s="37">
        <v>0.68251263388142969</v>
      </c>
      <c r="V4" s="37">
        <v>0.69837100865967927</v>
      </c>
      <c r="W4" s="37">
        <v>0.52497658653471291</v>
      </c>
      <c r="X4" s="37">
        <v>0.50935575229933161</v>
      </c>
      <c r="Y4" s="37">
        <v>0.23125216126459747</v>
      </c>
      <c r="Z4" s="37">
        <v>-1.1532304394321685E-2</v>
      </c>
      <c r="AA4" s="37">
        <v>-0.1746605995217817</v>
      </c>
      <c r="AB4" s="37">
        <v>-0.12999292821060882</v>
      </c>
      <c r="AC4" s="37">
        <v>-0.30742407450911435</v>
      </c>
      <c r="AD4" s="37">
        <v>-0.39596203890331694</v>
      </c>
      <c r="AE4" s="37">
        <v>-0.43978965537562303</v>
      </c>
      <c r="AF4" s="37">
        <v>-0.46892067330337844</v>
      </c>
      <c r="AG4" s="37">
        <v>-0.48354461961515494</v>
      </c>
      <c r="AH4" s="37">
        <v>-0.39553585510440231</v>
      </c>
      <c r="AI4" s="37">
        <v>-0.27688436286926749</v>
      </c>
      <c r="AJ4" s="37">
        <v>-0.2917157993986621</v>
      </c>
      <c r="AK4" s="37">
        <v>-0.20218730993407902</v>
      </c>
      <c r="AL4" s="37">
        <v>-0.11229745421535413</v>
      </c>
      <c r="AM4" s="37">
        <v>-0.15697351909649546</v>
      </c>
      <c r="AN4" s="37">
        <v>-0.21642270722841916</v>
      </c>
      <c r="AO4" s="37">
        <v>-0.26105431938162976</v>
      </c>
      <c r="AP4" s="37">
        <v>-0.21637776099261766</v>
      </c>
      <c r="AQ4" s="37">
        <v>-0.18671252622231815</v>
      </c>
      <c r="AR4" s="37">
        <v>-0.30549200770020524</v>
      </c>
      <c r="AS4" s="37">
        <v>-0.29068929370578511</v>
      </c>
      <c r="AT4" s="37">
        <v>-0.54183163553906455</v>
      </c>
      <c r="AU4" s="37">
        <v>-0.68748588765356544</v>
      </c>
      <c r="AV4" s="37">
        <v>-0.7307869205937404</v>
      </c>
      <c r="AW4" s="37">
        <v>-0.77395739765569915</v>
      </c>
      <c r="AX4" s="37">
        <v>-0.73100342248472461</v>
      </c>
      <c r="AY4" s="37">
        <v>-0.77395739765570137</v>
      </c>
      <c r="AZ4" s="35"/>
      <c r="BA4" s="35"/>
    </row>
    <row r="5" spans="1:53" ht="12.75">
      <c r="A5" s="472"/>
      <c r="B5" s="474"/>
      <c r="C5" s="32" t="s">
        <v>166</v>
      </c>
      <c r="D5" s="32" t="s">
        <v>165</v>
      </c>
      <c r="E5" s="475"/>
      <c r="F5" s="32" t="str">
        <f>IF(Content!$D$1=1,C5,D5)</f>
        <v>Passenger transport by railway</v>
      </c>
      <c r="G5" s="37">
        <v>4.9184269926781408</v>
      </c>
      <c r="H5" s="37">
        <v>5.3674747330750625</v>
      </c>
      <c r="I5" s="37">
        <v>5.5870474536910359</v>
      </c>
      <c r="J5" s="37">
        <v>6.0826305703808003</v>
      </c>
      <c r="K5" s="37">
        <v>6.2001055364564781</v>
      </c>
      <c r="L5" s="37">
        <v>6.4972612601678721</v>
      </c>
      <c r="M5" s="37">
        <v>6.6535190910260473</v>
      </c>
      <c r="N5" s="37">
        <v>3.7107352184414433</v>
      </c>
      <c r="O5" s="37">
        <v>2.9307162084707392</v>
      </c>
      <c r="P5" s="37">
        <v>1.2563213209041131</v>
      </c>
      <c r="Q5" s="37">
        <v>1.2563213209041175</v>
      </c>
      <c r="R5" s="37">
        <v>1.1549585098280173</v>
      </c>
      <c r="S5" s="37">
        <v>0.61915509033307858</v>
      </c>
      <c r="T5" s="37">
        <v>0.25873536366546623</v>
      </c>
      <c r="U5" s="37">
        <v>-0.18248909763159848</v>
      </c>
      <c r="V5" s="37">
        <v>0.23324445466195926</v>
      </c>
      <c r="W5" s="37">
        <v>6.7406966432398241E-2</v>
      </c>
      <c r="X5" s="37">
        <v>-0.49180080578663188</v>
      </c>
      <c r="Y5" s="37">
        <v>-0.77970975782017826</v>
      </c>
      <c r="Z5" s="37">
        <v>-1.1620604854959278</v>
      </c>
      <c r="AA5" s="37">
        <v>-0.66872073421992562</v>
      </c>
      <c r="AB5" s="37">
        <v>-0.76955607668783432</v>
      </c>
      <c r="AC5" s="37">
        <v>-0.54443138806551861</v>
      </c>
      <c r="AD5" s="37">
        <v>-0.76910806735724602</v>
      </c>
      <c r="AE5" s="37">
        <v>-0.48023805112502821</v>
      </c>
      <c r="AF5" s="37">
        <v>-0.9287007192058444</v>
      </c>
      <c r="AG5" s="37">
        <v>-0.95949577474348224</v>
      </c>
      <c r="AH5" s="37">
        <v>-1.6992925784434738</v>
      </c>
      <c r="AI5" s="37">
        <v>-1.6365230716377657</v>
      </c>
      <c r="AJ5" s="37">
        <v>-1.7264222835484229</v>
      </c>
      <c r="AK5" s="37">
        <v>0.35353354207269388</v>
      </c>
      <c r="AL5" s="37">
        <v>0.58725541236387402</v>
      </c>
      <c r="AM5" s="37">
        <v>0.65560513316844171</v>
      </c>
      <c r="AN5" s="37">
        <v>0.3747473087501228</v>
      </c>
      <c r="AO5" s="37">
        <v>0.24243891190301772</v>
      </c>
      <c r="AP5" s="37">
        <v>0.2093286693052509</v>
      </c>
      <c r="AQ5" s="37">
        <v>0.4060173199704154</v>
      </c>
      <c r="AR5" s="37">
        <v>0.5728896843957012</v>
      </c>
      <c r="AS5" s="37">
        <v>0.54061263131537651</v>
      </c>
      <c r="AT5" s="37">
        <v>0.63974700940847307</v>
      </c>
      <c r="AU5" s="37">
        <v>1.0775489154819289</v>
      </c>
      <c r="AV5" s="37">
        <v>3.2664610194180606</v>
      </c>
      <c r="AW5" s="37">
        <v>1.0375369384017614</v>
      </c>
      <c r="AX5" s="37">
        <v>1.1052151786799038</v>
      </c>
      <c r="AY5" s="37">
        <v>0.55106934204097935</v>
      </c>
      <c r="AZ5" s="35"/>
      <c r="BA5" s="35"/>
    </row>
    <row r="6" spans="1:53" ht="12.75">
      <c r="A6" s="472"/>
      <c r="B6" s="474"/>
      <c r="C6" s="32" t="s">
        <v>168</v>
      </c>
      <c r="D6" s="32" t="s">
        <v>167</v>
      </c>
      <c r="E6" s="475"/>
      <c r="F6" s="32" t="str">
        <f>IF(Content!$D$1=1,C6,D6)</f>
        <v>Passenger transport by road</v>
      </c>
      <c r="G6" s="37">
        <v>0.81620929865241176</v>
      </c>
      <c r="H6" s="37">
        <v>1.6013979332681367</v>
      </c>
      <c r="I6" s="37">
        <v>3.2049977924514255</v>
      </c>
      <c r="J6" s="37">
        <v>3.3052133364837077</v>
      </c>
      <c r="K6" s="37">
        <v>3.0395107040654117</v>
      </c>
      <c r="L6" s="37">
        <v>2.6811550743482973</v>
      </c>
      <c r="M6" s="37">
        <v>2.4037020054052403</v>
      </c>
      <c r="N6" s="37">
        <v>2.1459044006089791</v>
      </c>
      <c r="O6" s="37">
        <v>1.8924076390723039</v>
      </c>
      <c r="P6" s="37">
        <v>1.8291595664799394</v>
      </c>
      <c r="Q6" s="37">
        <v>1.8764538797256771</v>
      </c>
      <c r="R6" s="37">
        <v>1.7351322968222676</v>
      </c>
      <c r="S6" s="37">
        <v>1.6106313836940336</v>
      </c>
      <c r="T6" s="37">
        <v>0.79533071029438107</v>
      </c>
      <c r="U6" s="37">
        <v>-0.58365764711317425</v>
      </c>
      <c r="V6" s="37">
        <v>-1.0368675441619721</v>
      </c>
      <c r="W6" s="37">
        <v>-1.2895342703919062</v>
      </c>
      <c r="X6" s="37">
        <v>-1.5749933871647692</v>
      </c>
      <c r="Y6" s="37">
        <v>-1.5873552550379919</v>
      </c>
      <c r="Z6" s="37">
        <v>-1.5749687127777972</v>
      </c>
      <c r="AA6" s="37">
        <v>-1.5873552550379955</v>
      </c>
      <c r="AB6" s="37">
        <v>-1.4013715086136234</v>
      </c>
      <c r="AC6" s="37">
        <v>-1.438900701536594</v>
      </c>
      <c r="AD6" s="37">
        <v>-1.3260883970615571</v>
      </c>
      <c r="AE6" s="37">
        <v>-0.79543191399751823</v>
      </c>
      <c r="AF6" s="37">
        <v>-0.27947368880248336</v>
      </c>
      <c r="AG6" s="37">
        <v>-5.6374231147588993E-3</v>
      </c>
      <c r="AH6" s="37">
        <v>0.3578179840707722</v>
      </c>
      <c r="AI6" s="37">
        <v>0.32927625726395804</v>
      </c>
      <c r="AJ6" s="37">
        <v>0.44378532305434293</v>
      </c>
      <c r="AK6" s="37">
        <v>0.55886465311658151</v>
      </c>
      <c r="AL6" s="37">
        <v>0.74754656566629962</v>
      </c>
      <c r="AM6" s="37">
        <v>0.83584726725566616</v>
      </c>
      <c r="AN6" s="37">
        <v>0.7628427501935886</v>
      </c>
      <c r="AO6" s="37">
        <v>0.98338328829046973</v>
      </c>
      <c r="AP6" s="37">
        <v>1.0426594658890787</v>
      </c>
      <c r="AQ6" s="37">
        <v>0.74039350284737593</v>
      </c>
      <c r="AR6" s="37">
        <v>0.59826173715205544</v>
      </c>
      <c r="AS6" s="37">
        <v>0.48400003588466095</v>
      </c>
      <c r="AT6" s="37">
        <v>0.41349044174813138</v>
      </c>
      <c r="AU6" s="37">
        <v>0.45655466796777383</v>
      </c>
      <c r="AV6" s="37">
        <v>0.42790209062837342</v>
      </c>
      <c r="AW6" s="37">
        <v>0.77003424929365261</v>
      </c>
      <c r="AX6" s="37">
        <v>1.031684532052437</v>
      </c>
      <c r="AY6" s="37">
        <v>1.091328798448514</v>
      </c>
      <c r="AZ6" s="35"/>
      <c r="BA6" s="35"/>
    </row>
    <row r="7" spans="1:53" ht="12.75">
      <c r="A7" s="472"/>
      <c r="B7" s="474"/>
      <c r="C7" s="32" t="s">
        <v>170</v>
      </c>
      <c r="D7" s="32" t="s">
        <v>169</v>
      </c>
      <c r="E7" s="475"/>
      <c r="F7" s="32" t="str">
        <f>IF(Content!$D$1=1,C7,D7)</f>
        <v>Passenger transport by air</v>
      </c>
      <c r="G7" s="37">
        <v>5.4717314071178</v>
      </c>
      <c r="H7" s="37">
        <v>6.9554989076071516</v>
      </c>
      <c r="I7" s="37">
        <v>7.134585167759715</v>
      </c>
      <c r="J7" s="37">
        <v>4.7129947908553742</v>
      </c>
      <c r="K7" s="37">
        <v>3.4276651894352863</v>
      </c>
      <c r="L7" s="37">
        <v>3.5112994996869511</v>
      </c>
      <c r="M7" s="37">
        <v>2.9671312242581243</v>
      </c>
      <c r="N7" s="37">
        <v>2.6717447107063621</v>
      </c>
      <c r="O7" s="37">
        <v>2.5928974444905797</v>
      </c>
      <c r="P7" s="37">
        <v>2.2401759804957999</v>
      </c>
      <c r="Q7" s="37">
        <v>1.2767720036718686</v>
      </c>
      <c r="R7" s="37">
        <v>0.4187086458927618</v>
      </c>
      <c r="S7" s="37">
        <v>0.14152861386164095</v>
      </c>
      <c r="T7" s="37">
        <v>-0.30205703599099126</v>
      </c>
      <c r="U7" s="37">
        <v>-1.8764572106558104</v>
      </c>
      <c r="V7" s="37">
        <v>-1.2515284899514207</v>
      </c>
      <c r="W7" s="37">
        <v>-0.61007206239401413</v>
      </c>
      <c r="X7" s="37">
        <v>-0.91209310369939156</v>
      </c>
      <c r="Y7" s="37">
        <v>-0.16697653995710574</v>
      </c>
      <c r="Z7" s="37">
        <v>-0.16697653995710574</v>
      </c>
      <c r="AA7" s="37">
        <v>-0.2349152133489866</v>
      </c>
      <c r="AB7" s="37">
        <v>-0.35475903321226238</v>
      </c>
      <c r="AC7" s="37">
        <v>0.15508621432840616</v>
      </c>
      <c r="AD7" s="37">
        <v>-0.25895627920691633</v>
      </c>
      <c r="AE7" s="37">
        <v>-0.14046565306604838</v>
      </c>
      <c r="AF7" s="37">
        <v>-0.55508499928563537</v>
      </c>
      <c r="AG7" s="37">
        <v>-0.7073542673413783</v>
      </c>
      <c r="AH7" s="37">
        <v>-0.64109314638312365</v>
      </c>
      <c r="AI7" s="37">
        <v>-0.75903727373396945</v>
      </c>
      <c r="AJ7" s="37">
        <v>-0.14937273206326779</v>
      </c>
      <c r="AK7" s="37">
        <v>-0.55621619632430597</v>
      </c>
      <c r="AL7" s="37">
        <v>-0.75443737286447143</v>
      </c>
      <c r="AM7" s="37">
        <v>-0.30976709959915483</v>
      </c>
      <c r="AN7" s="37">
        <v>-0.41276222835143755</v>
      </c>
      <c r="AO7" s="37">
        <v>-0.59988038646114406</v>
      </c>
      <c r="AP7" s="37">
        <v>-5.8832377689664442E-2</v>
      </c>
      <c r="AQ7" s="37">
        <v>0.51942265675876254</v>
      </c>
      <c r="AR7" s="37">
        <v>0.30767675075842571</v>
      </c>
      <c r="AS7" s="37">
        <v>0.27177606445993169</v>
      </c>
      <c r="AT7" s="37">
        <v>0.37659610592215137</v>
      </c>
      <c r="AU7" s="37">
        <v>1.132683816164844</v>
      </c>
      <c r="AV7" s="37">
        <v>1.8423665368798521</v>
      </c>
      <c r="AW7" s="37">
        <v>1.9973439531864801</v>
      </c>
      <c r="AX7" s="37">
        <v>2.5557830984376175</v>
      </c>
      <c r="AY7" s="37">
        <v>2.4788314307794912</v>
      </c>
      <c r="AZ7" s="35"/>
      <c r="BA7" s="35"/>
    </row>
    <row r="8" spans="1:53" ht="12.75">
      <c r="A8" s="472"/>
      <c r="B8" s="474"/>
      <c r="C8" s="32" t="s">
        <v>172</v>
      </c>
      <c r="D8" s="32" t="s">
        <v>171</v>
      </c>
      <c r="E8" s="475"/>
      <c r="F8" s="32" t="str">
        <f>IF(Content!$D$1=1,C8,D8)</f>
        <v>Pre-primary and primary education</v>
      </c>
      <c r="G8" s="37">
        <v>-0.44213086303207183</v>
      </c>
      <c r="H8" s="37">
        <v>1.0530032945847601</v>
      </c>
      <c r="I8" s="37">
        <v>2.0341681775471132</v>
      </c>
      <c r="J8" s="37">
        <v>2.7318336361405624</v>
      </c>
      <c r="K8" s="37">
        <v>3.4258876500071795</v>
      </c>
      <c r="L8" s="37">
        <v>3.5728664340623508</v>
      </c>
      <c r="M8" s="37">
        <v>3.7555588689297301</v>
      </c>
      <c r="N8" s="37">
        <v>3.7864943012074699</v>
      </c>
      <c r="O8" s="37">
        <v>3.8021335343599794</v>
      </c>
      <c r="P8" s="37">
        <v>3.7710740173190929</v>
      </c>
      <c r="Q8" s="37">
        <v>3.8484128347013282</v>
      </c>
      <c r="R8" s="37">
        <v>3.9728966534488444</v>
      </c>
      <c r="S8" s="37">
        <v>3.9008097772342851</v>
      </c>
      <c r="T8" s="37">
        <v>2.3027549227532123</v>
      </c>
      <c r="U8" s="37">
        <v>1.5882448348033416</v>
      </c>
      <c r="V8" s="37">
        <v>0.99614844730897212</v>
      </c>
      <c r="W8" s="37">
        <v>0.65620030214207903</v>
      </c>
      <c r="X8" s="37">
        <v>0.47775901556826306</v>
      </c>
      <c r="Y8" s="37">
        <v>0.41775221123370898</v>
      </c>
      <c r="Z8" s="37">
        <v>0.32087981085632461</v>
      </c>
      <c r="AA8" s="37">
        <v>0.13887822782101922</v>
      </c>
      <c r="AB8" s="37">
        <v>0.19832964672834399</v>
      </c>
      <c r="AC8" s="37">
        <v>0.19832964672834399</v>
      </c>
      <c r="AD8" s="37">
        <v>0.13923175459351328</v>
      </c>
      <c r="AE8" s="37">
        <v>0.18302089385799422</v>
      </c>
      <c r="AF8" s="37">
        <v>-0.23086255370744033</v>
      </c>
      <c r="AG8" s="37">
        <v>-0.39910785759583173</v>
      </c>
      <c r="AH8" s="37">
        <v>-0.48883868633630184</v>
      </c>
      <c r="AI8" s="37">
        <v>-0.65411495545019049</v>
      </c>
      <c r="AJ8" s="37">
        <v>-0.56777179731661709</v>
      </c>
      <c r="AK8" s="37">
        <v>-0.61188188897181184</v>
      </c>
      <c r="AL8" s="37">
        <v>-0.54485228235608074</v>
      </c>
      <c r="AM8" s="37">
        <v>-0.51054929860232656</v>
      </c>
      <c r="AN8" s="37">
        <v>-0.52173282371446539</v>
      </c>
      <c r="AO8" s="37">
        <v>-0.5662448084706394</v>
      </c>
      <c r="AP8" s="37">
        <v>-0.65518010869064058</v>
      </c>
      <c r="AQ8" s="37">
        <v>-0.71624138558801165</v>
      </c>
      <c r="AR8" s="37">
        <v>-0.59511616598259065</v>
      </c>
      <c r="AS8" s="37">
        <v>-0.61716073790357939</v>
      </c>
      <c r="AT8" s="37">
        <v>-0.62824902557641404</v>
      </c>
      <c r="AU8" s="37">
        <v>-0.66138149113015221</v>
      </c>
      <c r="AV8" s="37">
        <v>-0.72559567001768255</v>
      </c>
      <c r="AW8" s="37">
        <v>-0.66010740027921433</v>
      </c>
      <c r="AX8" s="37">
        <v>-0.62693801690518314</v>
      </c>
      <c r="AY8" s="37">
        <v>-0.53641253703422942</v>
      </c>
      <c r="AZ8" s="35"/>
      <c r="BA8" s="35"/>
    </row>
    <row r="9" spans="1:53" ht="12.75">
      <c r="A9" s="473" t="s">
        <v>217</v>
      </c>
      <c r="B9" s="474" t="s">
        <v>215</v>
      </c>
      <c r="C9" s="43" t="s">
        <v>174</v>
      </c>
      <c r="D9" s="43" t="s">
        <v>173</v>
      </c>
      <c r="E9" s="474" t="str">
        <f>IF(Content!$D$1=1,A9,B9)</f>
        <v>Market Services</v>
      </c>
      <c r="F9" s="43" t="str">
        <f>IF(Content!$D$1=1,C9,D9)</f>
        <v>Secondary education</v>
      </c>
      <c r="G9" s="44">
        <v>-2.7776378167494991</v>
      </c>
      <c r="H9" s="44">
        <v>-2.7454066722359158</v>
      </c>
      <c r="I9" s="44">
        <v>-2.7454066722359243</v>
      </c>
      <c r="J9" s="44">
        <v>-2.7454066722359243</v>
      </c>
      <c r="K9" s="44">
        <v>-2.7454066722359243</v>
      </c>
      <c r="L9" s="44">
        <v>-2.7454066722359243</v>
      </c>
      <c r="M9" s="44">
        <v>-2.7454066722359243</v>
      </c>
      <c r="N9" s="44">
        <v>-2.7454066722359283</v>
      </c>
      <c r="O9" s="44">
        <v>-1.2249836911760501</v>
      </c>
      <c r="P9" s="44">
        <v>-0.38542607091882436</v>
      </c>
      <c r="Q9" s="44">
        <v>-0.38542607091882436</v>
      </c>
      <c r="R9" s="44">
        <v>-0.38542607091883713</v>
      </c>
      <c r="S9" s="44">
        <v>-0.35090627405001823</v>
      </c>
      <c r="T9" s="44">
        <v>-0.35090627405002245</v>
      </c>
      <c r="U9" s="44">
        <v>-0.28159052193746925</v>
      </c>
      <c r="V9" s="44">
        <v>-0.28159052193746498</v>
      </c>
      <c r="W9" s="44">
        <v>-0.28159052193746498</v>
      </c>
      <c r="X9" s="44">
        <v>-0.28159052193746498</v>
      </c>
      <c r="Y9" s="44">
        <v>-0.28159052193746498</v>
      </c>
      <c r="Z9" s="44">
        <v>-0.2815905219374778</v>
      </c>
      <c r="AA9" s="44">
        <v>-1.1255456783969657</v>
      </c>
      <c r="AB9" s="44">
        <v>-1.3555967516884371</v>
      </c>
      <c r="AC9" s="44">
        <v>-1.3221109948937697</v>
      </c>
      <c r="AD9" s="44">
        <v>-1.3221109948937613</v>
      </c>
      <c r="AE9" s="44">
        <v>-1.0201388414884984</v>
      </c>
      <c r="AF9" s="44">
        <v>-0.85036539748831108</v>
      </c>
      <c r="AG9" s="44">
        <v>-0.88445563394823135</v>
      </c>
      <c r="AH9" s="44">
        <v>-0.81620698055547458</v>
      </c>
      <c r="AI9" s="44">
        <v>-0.8162069805554788</v>
      </c>
      <c r="AJ9" s="44">
        <v>-0.78201440520570398</v>
      </c>
      <c r="AK9" s="44">
        <v>-0.74778763728058373</v>
      </c>
      <c r="AL9" s="44">
        <v>-0.74778763728058373</v>
      </c>
      <c r="AM9" s="44">
        <v>2.4760328965669229</v>
      </c>
      <c r="AN9" s="44">
        <v>1.5974825396865944</v>
      </c>
      <c r="AO9" s="44">
        <v>1.3791549162073915</v>
      </c>
      <c r="AP9" s="44">
        <v>1.3427669789608478</v>
      </c>
      <c r="AQ9" s="44">
        <v>0.98391654155427632</v>
      </c>
      <c r="AR9" s="44">
        <v>0.98391654155427211</v>
      </c>
      <c r="AS9" s="44">
        <v>0.94795979942452069</v>
      </c>
      <c r="AT9" s="44">
        <v>0.87618985505375646</v>
      </c>
      <c r="AU9" s="44">
        <v>0.8761898550537649</v>
      </c>
      <c r="AV9" s="44">
        <v>0.87618985505376923</v>
      </c>
      <c r="AW9" s="44">
        <v>0.87618985505376068</v>
      </c>
      <c r="AX9" s="44">
        <v>0.8761898550537649</v>
      </c>
      <c r="AY9" s="44">
        <v>8.9504124176960478E-2</v>
      </c>
      <c r="AZ9" s="35"/>
      <c r="BA9" s="35"/>
    </row>
    <row r="10" spans="1:53" ht="12.75">
      <c r="A10" s="473"/>
      <c r="B10" s="474"/>
      <c r="C10" s="32" t="s">
        <v>176</v>
      </c>
      <c r="D10" s="32" t="s">
        <v>175</v>
      </c>
      <c r="E10" s="474"/>
      <c r="F10" s="32" t="str">
        <f>IF(Content!$D$1=1,C10,D10)</f>
        <v>Tertiary education</v>
      </c>
      <c r="G10" s="37">
        <v>-5.0413121302631279</v>
      </c>
      <c r="H10" s="37">
        <v>-5.0413121302631279</v>
      </c>
      <c r="I10" s="37">
        <v>-5.0413121302631279</v>
      </c>
      <c r="J10" s="37">
        <v>-5.0413121302631279</v>
      </c>
      <c r="K10" s="37">
        <v>-5.0413121302631279</v>
      </c>
      <c r="L10" s="37">
        <v>-5.0413121302631279</v>
      </c>
      <c r="M10" s="37">
        <v>-5.0413121302631279</v>
      </c>
      <c r="N10" s="37">
        <v>-5.0413121302631279</v>
      </c>
      <c r="O10" s="37">
        <v>-3.6272786819269488E-3</v>
      </c>
      <c r="P10" s="37">
        <v>-0.18525159021901441</v>
      </c>
      <c r="Q10" s="37">
        <v>-0.18525159021901441</v>
      </c>
      <c r="R10" s="37">
        <v>-0.18525159021901441</v>
      </c>
      <c r="S10" s="37">
        <v>-0.18525159021901441</v>
      </c>
      <c r="T10" s="37">
        <v>-0.12471015303998781</v>
      </c>
      <c r="U10" s="37">
        <v>-0.12471015303998781</v>
      </c>
      <c r="V10" s="37">
        <v>-0.12471015303998781</v>
      </c>
      <c r="W10" s="37">
        <v>-0.12471015303998781</v>
      </c>
      <c r="X10" s="37">
        <v>-0.12471015303998781</v>
      </c>
      <c r="Y10" s="37">
        <v>-0.12471015303998781</v>
      </c>
      <c r="Z10" s="37">
        <v>-0.12471015303998781</v>
      </c>
      <c r="AA10" s="37">
        <v>-1.1518623329756925</v>
      </c>
      <c r="AB10" s="37">
        <v>-1.151862332975685</v>
      </c>
      <c r="AC10" s="37">
        <v>-1.151862332975685</v>
      </c>
      <c r="AD10" s="37">
        <v>-1.151862332975685</v>
      </c>
      <c r="AE10" s="37">
        <v>-1.151862332975685</v>
      </c>
      <c r="AF10" s="37">
        <v>-1.0923470218505358</v>
      </c>
      <c r="AG10" s="37">
        <v>-1.0923470218505358</v>
      </c>
      <c r="AH10" s="37">
        <v>-1.0923470218505511</v>
      </c>
      <c r="AI10" s="37">
        <v>-1.0923470218505511</v>
      </c>
      <c r="AJ10" s="37">
        <v>-1.0923470218505511</v>
      </c>
      <c r="AK10" s="37">
        <v>-1.0923470218505511</v>
      </c>
      <c r="AL10" s="37">
        <v>-1.0923470218505511</v>
      </c>
      <c r="AM10" s="37">
        <v>1.1263535331796102</v>
      </c>
      <c r="AN10" s="37">
        <v>1.1882065754820363</v>
      </c>
      <c r="AO10" s="37">
        <v>1.1882065754820363</v>
      </c>
      <c r="AP10" s="37">
        <v>1.1882065754820363</v>
      </c>
      <c r="AQ10" s="37">
        <v>1.1882065754820363</v>
      </c>
      <c r="AR10" s="37">
        <v>1.1882065754820363</v>
      </c>
      <c r="AS10" s="37">
        <v>1.1882065754820517</v>
      </c>
      <c r="AT10" s="37">
        <v>1.1882065754820517</v>
      </c>
      <c r="AU10" s="37">
        <v>1.1882065754820517</v>
      </c>
      <c r="AV10" s="37">
        <v>1.1882065754820517</v>
      </c>
      <c r="AW10" s="37">
        <v>1.1882065754820517</v>
      </c>
      <c r="AX10" s="37">
        <v>1.1882065754820132</v>
      </c>
      <c r="AY10" s="37">
        <v>0.26733761584915966</v>
      </c>
      <c r="AZ10" s="35"/>
      <c r="BA10" s="35"/>
    </row>
    <row r="11" spans="1:53" ht="12.75">
      <c r="A11" s="473"/>
      <c r="B11" s="474"/>
      <c r="C11" s="32" t="s">
        <v>178</v>
      </c>
      <c r="D11" s="32" t="s">
        <v>177</v>
      </c>
      <c r="E11" s="474"/>
      <c r="F11" s="32" t="str">
        <f>IF(Content!$D$1=1,C11,D11)</f>
        <v>Education not definable by level</v>
      </c>
      <c r="G11" s="37">
        <v>-5.2976791008086765</v>
      </c>
      <c r="H11" s="37">
        <v>-3.9962487601893684</v>
      </c>
      <c r="I11" s="37">
        <v>-2.4142300381325583</v>
      </c>
      <c r="J11" s="37">
        <v>-1.8810955237397591</v>
      </c>
      <c r="K11" s="37">
        <v>-1.7478118951415638</v>
      </c>
      <c r="L11" s="37">
        <v>-1.2120143711863789</v>
      </c>
      <c r="M11" s="37">
        <v>-1.2120143711863789</v>
      </c>
      <c r="N11" s="37">
        <v>-1.8791061843367203</v>
      </c>
      <c r="O11" s="37">
        <v>0.33175266359531486</v>
      </c>
      <c r="P11" s="37">
        <v>0.86994592418234806</v>
      </c>
      <c r="Q11" s="37">
        <v>1.2792306193593397</v>
      </c>
      <c r="R11" s="37">
        <v>1.4155232365405543</v>
      </c>
      <c r="S11" s="37">
        <v>1.0074558465460806</v>
      </c>
      <c r="T11" s="37">
        <v>0.46712574541492474</v>
      </c>
      <c r="U11" s="37">
        <v>-0.47564883568425798</v>
      </c>
      <c r="V11" s="37">
        <v>-0.74501300171264739</v>
      </c>
      <c r="W11" s="37">
        <v>-0.20789121537782088</v>
      </c>
      <c r="X11" s="37">
        <v>-1.1525307749268945</v>
      </c>
      <c r="Y11" s="37">
        <v>-1.1525307749268259</v>
      </c>
      <c r="Z11" s="37">
        <v>-0.75010464497670037</v>
      </c>
      <c r="AA11" s="37">
        <v>0.66908486201416717</v>
      </c>
      <c r="AB11" s="37">
        <v>-0.94312254499692805</v>
      </c>
      <c r="AC11" s="37">
        <v>-1.3457733501310296</v>
      </c>
      <c r="AD11" s="37">
        <v>-2.2806269572844893</v>
      </c>
      <c r="AE11" s="37">
        <v>-1.7496109918465377</v>
      </c>
      <c r="AF11" s="37">
        <v>-0.15498425718165165</v>
      </c>
      <c r="AG11" s="37">
        <v>0.25001919955793384</v>
      </c>
      <c r="AH11" s="37">
        <v>-0.15700321758413843</v>
      </c>
      <c r="AI11" s="37">
        <v>-0.82865737128381833</v>
      </c>
      <c r="AJ11" s="37">
        <v>-1.701918555045762E-2</v>
      </c>
      <c r="AK11" s="37">
        <v>0.11879493752889786</v>
      </c>
      <c r="AL11" s="37">
        <v>-1.6209965353414645E-2</v>
      </c>
      <c r="AM11" s="37">
        <v>-0.14457946658169499</v>
      </c>
      <c r="AN11" s="37">
        <v>1.6123182588948235</v>
      </c>
      <c r="AO11" s="37">
        <v>1.0636417697777747</v>
      </c>
      <c r="AP11" s="37">
        <v>1.0636417697777576</v>
      </c>
      <c r="AQ11" s="37">
        <v>2.8256538415115777</v>
      </c>
      <c r="AR11" s="37">
        <v>0.92438533466522277</v>
      </c>
      <c r="AS11" s="37">
        <v>0.2460345033180556</v>
      </c>
      <c r="AT11" s="37">
        <v>0.51818885685457572</v>
      </c>
      <c r="AU11" s="37">
        <v>0.11117592813282991</v>
      </c>
      <c r="AV11" s="37">
        <v>0.24657664346450814</v>
      </c>
      <c r="AW11" s="37">
        <v>0.24657664346455965</v>
      </c>
      <c r="AX11" s="37">
        <v>0.24657664346452532</v>
      </c>
      <c r="AY11" s="37">
        <v>0.50405577101116306</v>
      </c>
      <c r="AZ11" s="35"/>
      <c r="BA11" s="35"/>
    </row>
    <row r="12" spans="1:53" ht="12.75">
      <c r="A12" s="473"/>
      <c r="B12" s="474"/>
      <c r="C12" s="32" t="s">
        <v>180</v>
      </c>
      <c r="D12" s="32" t="s">
        <v>179</v>
      </c>
      <c r="E12" s="474"/>
      <c r="F12" s="32" t="str">
        <f>IF(Content!$D$1=1,C12,D12)</f>
        <v>Restaurants, cafés and the like</v>
      </c>
      <c r="G12" s="37">
        <v>1.138184312127509</v>
      </c>
      <c r="H12" s="37">
        <v>1.9176784763857841</v>
      </c>
      <c r="I12" s="37">
        <v>3.6112569335783227</v>
      </c>
      <c r="J12" s="37">
        <v>4.0435816966730478</v>
      </c>
      <c r="K12" s="37">
        <v>4.0801427582423999</v>
      </c>
      <c r="L12" s="37">
        <v>3.8609927264686634</v>
      </c>
      <c r="M12" s="37">
        <v>3.7516346908112888</v>
      </c>
      <c r="N12" s="37">
        <v>3.6062570777327423</v>
      </c>
      <c r="O12" s="37">
        <v>3.4980840904864521</v>
      </c>
      <c r="P12" s="37">
        <v>3.1748440212075901</v>
      </c>
      <c r="Q12" s="37">
        <v>3.0677361458141457</v>
      </c>
      <c r="R12" s="37">
        <v>2.6443400781471729</v>
      </c>
      <c r="S12" s="37">
        <v>2.6093346182753292</v>
      </c>
      <c r="T12" s="37">
        <v>1.9871967658591243</v>
      </c>
      <c r="U12" s="37">
        <v>0.23672351727599217</v>
      </c>
      <c r="V12" s="37">
        <v>-0.40968224959439115</v>
      </c>
      <c r="W12" s="37">
        <v>-0.66671309154441716</v>
      </c>
      <c r="X12" s="37">
        <v>-0.79484602614748789</v>
      </c>
      <c r="Y12" s="37">
        <v>-0.92259723403375959</v>
      </c>
      <c r="Z12" s="37">
        <v>-1.0818100341206647</v>
      </c>
      <c r="AA12" s="37">
        <v>-1.1763928310862199</v>
      </c>
      <c r="AB12" s="37">
        <v>-1.0500317186391792</v>
      </c>
      <c r="AC12" s="37">
        <v>-1.1132748918658952</v>
      </c>
      <c r="AD12" s="37">
        <v>-1.1448337994175868</v>
      </c>
      <c r="AE12" s="37">
        <v>-1.1761442116342196</v>
      </c>
      <c r="AF12" s="37">
        <v>-1.1447099204374931</v>
      </c>
      <c r="AG12" s="37">
        <v>-1.0180969744033423</v>
      </c>
      <c r="AH12" s="37">
        <v>-0.95466476856994742</v>
      </c>
      <c r="AI12" s="37">
        <v>-0.73176841543499527</v>
      </c>
      <c r="AJ12" s="37">
        <v>-0.44290387582868013</v>
      </c>
      <c r="AK12" s="37">
        <v>-8.6327209734379004E-2</v>
      </c>
      <c r="AL12" s="37">
        <v>0.24204327379991444</v>
      </c>
      <c r="AM12" s="37">
        <v>0.53845627277597163</v>
      </c>
      <c r="AN12" s="37">
        <v>0.57161931127526378</v>
      </c>
      <c r="AO12" s="37">
        <v>0.77138792253320565</v>
      </c>
      <c r="AP12" s="37">
        <v>1.0725272130158117</v>
      </c>
      <c r="AQ12" s="37">
        <v>1.0725272130158117</v>
      </c>
      <c r="AR12" s="37">
        <v>0.9716515020735198</v>
      </c>
      <c r="AS12" s="37">
        <v>0.87077579113123216</v>
      </c>
      <c r="AT12" s="37">
        <v>0.90430105218439627</v>
      </c>
      <c r="AU12" s="37">
        <v>0.8708420465878427</v>
      </c>
      <c r="AV12" s="37">
        <v>0.70387731481043392</v>
      </c>
      <c r="AW12" s="37">
        <v>0.37192376524109932</v>
      </c>
      <c r="AX12" s="37">
        <v>0.14116515531301979</v>
      </c>
      <c r="AY12" s="37">
        <v>-2.1555482675336465E-2</v>
      </c>
      <c r="AZ12" s="35"/>
      <c r="BA12" s="35"/>
    </row>
    <row r="13" spans="1:53" ht="12.75">
      <c r="A13" s="473"/>
      <c r="B13" s="474"/>
      <c r="C13" s="32" t="s">
        <v>182</v>
      </c>
      <c r="D13" s="32" t="s">
        <v>181</v>
      </c>
      <c r="E13" s="474"/>
      <c r="F13" s="32" t="str">
        <f>IF(Content!$D$1=1,C13,D13)</f>
        <v>Canteens</v>
      </c>
      <c r="G13" s="37">
        <v>0.98819483271653841</v>
      </c>
      <c r="H13" s="37">
        <v>1.7265232141450331</v>
      </c>
      <c r="I13" s="37">
        <v>4.3670726338372337</v>
      </c>
      <c r="J13" s="37">
        <v>4.9948228744363767</v>
      </c>
      <c r="K13" s="37">
        <v>5.1225928644679586</v>
      </c>
      <c r="L13" s="37">
        <v>5.2838835386431926</v>
      </c>
      <c r="M13" s="37">
        <v>5.1544692462280306</v>
      </c>
      <c r="N13" s="37">
        <v>4.9933395182456461</v>
      </c>
      <c r="O13" s="37">
        <v>4.9613040708497422</v>
      </c>
      <c r="P13" s="37">
        <v>4.5481032219526396</v>
      </c>
      <c r="Q13" s="37">
        <v>4.0469978655377652</v>
      </c>
      <c r="R13" s="37">
        <v>3.7991498776740698</v>
      </c>
      <c r="S13" s="37">
        <v>3.5534887838209492</v>
      </c>
      <c r="T13" s="37">
        <v>3.0707528091037433</v>
      </c>
      <c r="U13" s="37">
        <v>0.59321693704226364</v>
      </c>
      <c r="V13" s="37">
        <v>-0.16667107716427745</v>
      </c>
      <c r="W13" s="37">
        <v>-0.54141037184145746</v>
      </c>
      <c r="X13" s="37">
        <v>-0.859772958469876</v>
      </c>
      <c r="Y13" s="37">
        <v>-0.93896959202471098</v>
      </c>
      <c r="Z13" s="37">
        <v>-0.83358338787575603</v>
      </c>
      <c r="AA13" s="37">
        <v>-0.93886566085691525</v>
      </c>
      <c r="AB13" s="37">
        <v>-0.7544390825673295</v>
      </c>
      <c r="AC13" s="37">
        <v>-0.70132757362678566</v>
      </c>
      <c r="AD13" s="37">
        <v>-0.78091603657922848</v>
      </c>
      <c r="AE13" s="37">
        <v>-0.62236826848424354</v>
      </c>
      <c r="AF13" s="37">
        <v>-0.67542600284344889</v>
      </c>
      <c r="AG13" s="37">
        <v>-0.70200740243330706</v>
      </c>
      <c r="AH13" s="37">
        <v>-0.67539963240733913</v>
      </c>
      <c r="AI13" s="37">
        <v>-0.70203379903055863</v>
      </c>
      <c r="AJ13" s="37">
        <v>-0.48853643951160058</v>
      </c>
      <c r="AK13" s="37">
        <v>-0.27376700039272606</v>
      </c>
      <c r="AL13" s="37">
        <v>-0.30066618359924996</v>
      </c>
      <c r="AM13" s="37">
        <v>4.9715652306687223E-2</v>
      </c>
      <c r="AN13" s="37">
        <v>0.15826823199529905</v>
      </c>
      <c r="AO13" s="37">
        <v>0.29530242912695287</v>
      </c>
      <c r="AP13" s="37">
        <v>0.6264684055284595</v>
      </c>
      <c r="AQ13" s="37">
        <v>0.43290872383995338</v>
      </c>
      <c r="AR13" s="37">
        <v>0.3776606046454099</v>
      </c>
      <c r="AS13" s="37">
        <v>0.43296347916125477</v>
      </c>
      <c r="AT13" s="37">
        <v>0.51608221969969137</v>
      </c>
      <c r="AU13" s="37">
        <v>0.48823840459710344</v>
      </c>
      <c r="AV13" s="37">
        <v>0.37763276592703759</v>
      </c>
      <c r="AW13" s="37">
        <v>0.10275323534056473</v>
      </c>
      <c r="AX13" s="37">
        <v>4.8157597348588786E-2</v>
      </c>
      <c r="AY13" s="37">
        <v>-0.16744980977514576</v>
      </c>
      <c r="AZ13" s="35"/>
      <c r="BA13" s="35"/>
    </row>
    <row r="14" spans="1:53" ht="12.75">
      <c r="A14" s="473"/>
      <c r="B14" s="474"/>
      <c r="C14" s="32" t="s">
        <v>184</v>
      </c>
      <c r="D14" s="32" t="s">
        <v>183</v>
      </c>
      <c r="E14" s="474"/>
      <c r="F14" s="32" t="str">
        <f>IF(Content!$D$1=1,C14,D14)</f>
        <v>Accommodation services</v>
      </c>
      <c r="G14" s="37">
        <v>-3.2889019627809035</v>
      </c>
      <c r="H14" s="37">
        <v>-2.7166709428735381</v>
      </c>
      <c r="I14" s="37">
        <v>-2.1410270142987193</v>
      </c>
      <c r="J14" s="37">
        <v>-0.98517960127920645</v>
      </c>
      <c r="K14" s="37">
        <v>-0.54223907124009918</v>
      </c>
      <c r="L14" s="37">
        <v>-0.61548234814570457</v>
      </c>
      <c r="M14" s="37">
        <v>0.33481143396335317</v>
      </c>
      <c r="N14" s="37">
        <v>0.48568884675360069</v>
      </c>
      <c r="O14" s="37">
        <v>2.0998782360712401E-2</v>
      </c>
      <c r="P14" s="37">
        <v>9.4077472772689921E-2</v>
      </c>
      <c r="Q14" s="37">
        <v>-0.20462351008304505</v>
      </c>
      <c r="R14" s="37">
        <v>-0.27907606619742137</v>
      </c>
      <c r="S14" s="37">
        <v>-0.12987403450258589</v>
      </c>
      <c r="T14" s="37">
        <v>-5.57890335869166E-2</v>
      </c>
      <c r="U14" s="37">
        <v>-0.49986066629444315</v>
      </c>
      <c r="V14" s="37">
        <v>-1.5905629220672513</v>
      </c>
      <c r="W14" s="37">
        <v>-2.6095596037972251</v>
      </c>
      <c r="X14" s="37">
        <v>-1.8967342807159928</v>
      </c>
      <c r="Y14" s="37">
        <v>-0.83267671268635945</v>
      </c>
      <c r="Z14" s="37">
        <v>-0.83267671268634069</v>
      </c>
      <c r="AA14" s="37">
        <v>-1.5217911088061922</v>
      </c>
      <c r="AB14" s="37">
        <v>0.12290120276239658</v>
      </c>
      <c r="AC14" s="37">
        <v>0.34790657513701889</v>
      </c>
      <c r="AD14" s="37">
        <v>0.49805941401520537</v>
      </c>
      <c r="AE14" s="37">
        <v>1.1750918412555638</v>
      </c>
      <c r="AF14" s="37">
        <v>0.94919158419014216</v>
      </c>
      <c r="AG14" s="37">
        <v>1.250989546671706</v>
      </c>
      <c r="AH14" s="37">
        <v>1.2509895466717156</v>
      </c>
      <c r="AI14" s="37">
        <v>1.0210049547806777</v>
      </c>
      <c r="AJ14" s="37">
        <v>1.3174992095652165</v>
      </c>
      <c r="AK14" s="37">
        <v>0.51460013040767361</v>
      </c>
      <c r="AL14" s="37">
        <v>0.89193793026575774</v>
      </c>
      <c r="AM14" s="37">
        <v>0.41745822438800817</v>
      </c>
      <c r="AN14" s="37">
        <v>-8.5060285401716187E-2</v>
      </c>
      <c r="AO14" s="37">
        <v>0.43693955826653808</v>
      </c>
      <c r="AP14" s="37">
        <v>0.66198673161140609</v>
      </c>
      <c r="AQ14" s="37">
        <v>0.28838770945771303</v>
      </c>
      <c r="AR14" s="37">
        <v>0.73626265601581398</v>
      </c>
      <c r="AS14" s="37">
        <v>0.66132178880518522</v>
      </c>
      <c r="AT14" s="37">
        <v>0.88614439043709969</v>
      </c>
      <c r="AU14" s="37">
        <v>-0.79742143608360494</v>
      </c>
      <c r="AV14" s="37">
        <v>-1.229854841661121</v>
      </c>
      <c r="AW14" s="37">
        <v>-0.30286399074079734</v>
      </c>
      <c r="AX14" s="37">
        <v>-0.59998824484375413</v>
      </c>
      <c r="AY14" s="37">
        <v>-0.44395912083051858</v>
      </c>
      <c r="AZ14" s="35"/>
      <c r="BA14" s="35"/>
    </row>
    <row r="15" spans="1:53" ht="12.75">
      <c r="A15" s="473"/>
      <c r="B15" s="474"/>
      <c r="C15" s="32" t="s">
        <v>186</v>
      </c>
      <c r="D15" s="32" t="s">
        <v>185</v>
      </c>
      <c r="E15" s="474"/>
      <c r="F15" s="32" t="str">
        <f>IF(Content!$D$1=1,C15,D15)</f>
        <v>Package holidays</v>
      </c>
      <c r="G15" s="37">
        <v>11.455258918018467</v>
      </c>
      <c r="H15" s="37">
        <v>14.886732651255143</v>
      </c>
      <c r="I15" s="37">
        <v>14.44676108563606</v>
      </c>
      <c r="J15" s="37">
        <v>9.9213585745763826</v>
      </c>
      <c r="K15" s="37">
        <v>8.5091605322843069</v>
      </c>
      <c r="L15" s="37">
        <v>7.4858510641365363</v>
      </c>
      <c r="M15" s="37">
        <v>7.2801171780742271</v>
      </c>
      <c r="N15" s="37">
        <v>6.2729821430816406</v>
      </c>
      <c r="O15" s="37">
        <v>5.1998934245419033</v>
      </c>
      <c r="P15" s="37">
        <v>5.3373579533126545</v>
      </c>
      <c r="Q15" s="37">
        <v>5.4295485173848812</v>
      </c>
      <c r="R15" s="37">
        <v>4.2491762895194691</v>
      </c>
      <c r="S15" s="37">
        <v>3.7378831013629452</v>
      </c>
      <c r="T15" s="37">
        <v>0.79042825199004074</v>
      </c>
      <c r="U15" s="37">
        <v>0.60034076310224538</v>
      </c>
      <c r="V15" s="37">
        <v>1.1845175441824469</v>
      </c>
      <c r="W15" s="37">
        <v>9.4014801363030698E-2</v>
      </c>
      <c r="X15" s="37">
        <v>-0.1594098410337916</v>
      </c>
      <c r="Y15" s="37">
        <v>-0.3345796837083132</v>
      </c>
      <c r="Z15" s="37">
        <v>-0.13933268214263889</v>
      </c>
      <c r="AA15" s="37">
        <v>0.56474431548274051</v>
      </c>
      <c r="AB15" s="37">
        <v>0.44586112511846093</v>
      </c>
      <c r="AC15" s="37">
        <v>4.6354108294440088E-2</v>
      </c>
      <c r="AD15" s="37">
        <v>-0.59105187789388158</v>
      </c>
      <c r="AE15" s="37">
        <v>-1.3679648405113374</v>
      </c>
      <c r="AF15" s="37">
        <v>-1.5794466296179559</v>
      </c>
      <c r="AG15" s="37">
        <v>-1.7880454016339165</v>
      </c>
      <c r="AH15" s="37">
        <v>-1.4775894205299687</v>
      </c>
      <c r="AI15" s="37">
        <v>-0.81535469669928551</v>
      </c>
      <c r="AJ15" s="37">
        <v>-0.46630043548443151</v>
      </c>
      <c r="AK15" s="37">
        <v>-0.11926967723315245</v>
      </c>
      <c r="AL15" s="37">
        <v>-0.35669168400672235</v>
      </c>
      <c r="AM15" s="37">
        <v>-0.80630952125394073</v>
      </c>
      <c r="AN15" s="37">
        <v>-1.7691857802723913E-2</v>
      </c>
      <c r="AO15" s="37">
        <v>-0.71713244760671302</v>
      </c>
      <c r="AP15" s="37">
        <v>-0.40136466354290412</v>
      </c>
      <c r="AQ15" s="37">
        <v>0.26093176095380943</v>
      </c>
      <c r="AR15" s="37">
        <v>0.24668913035418838</v>
      </c>
      <c r="AS15" s="37">
        <v>0.30059444839356086</v>
      </c>
      <c r="AT15" s="37">
        <v>0.15916487972575938</v>
      </c>
      <c r="AU15" s="37">
        <v>0.22229038338033</v>
      </c>
      <c r="AV15" s="37">
        <v>0.30685647355313622</v>
      </c>
      <c r="AW15" s="37">
        <v>0.1693668359017757</v>
      </c>
      <c r="AX15" s="37">
        <v>0.80708707697998305</v>
      </c>
      <c r="AY15" s="37">
        <v>1.2004103605627885</v>
      </c>
      <c r="AZ15" s="35"/>
      <c r="BA15" s="35"/>
    </row>
    <row r="16" spans="1:53" ht="12.75">
      <c r="A16" s="473"/>
      <c r="B16" s="474"/>
      <c r="C16" s="32" t="s">
        <v>188</v>
      </c>
      <c r="D16" s="32" t="s">
        <v>187</v>
      </c>
      <c r="E16" s="474"/>
      <c r="F16" s="32" t="str">
        <f>IF(Content!$D$1=1,C16,D16)</f>
        <v>Recreational and sporting services</v>
      </c>
      <c r="G16" s="37">
        <v>-0.60416452901287632</v>
      </c>
      <c r="H16" s="37">
        <v>0.1039454779697533</v>
      </c>
      <c r="I16" s="37">
        <v>1.9812850324102935</v>
      </c>
      <c r="J16" s="37">
        <v>2.3449162667552153</v>
      </c>
      <c r="K16" s="37">
        <v>2.3449162667552153</v>
      </c>
      <c r="L16" s="37">
        <v>2.5285500400993768</v>
      </c>
      <c r="M16" s="37">
        <v>2.9894744912288469</v>
      </c>
      <c r="N16" s="37">
        <v>2.5299245662956036</v>
      </c>
      <c r="O16" s="37">
        <v>2.981800278336983</v>
      </c>
      <c r="P16" s="37">
        <v>2.6174504431304073</v>
      </c>
      <c r="Q16" s="37">
        <v>2.7999864606694862</v>
      </c>
      <c r="R16" s="37">
        <v>2.9836122454774427</v>
      </c>
      <c r="S16" s="37">
        <v>1.8937625482183513</v>
      </c>
      <c r="T16" s="37">
        <v>1.3520684793237547</v>
      </c>
      <c r="U16" s="37">
        <v>2.0337703888879753E-2</v>
      </c>
      <c r="V16" s="37">
        <v>-0.33408727872189509</v>
      </c>
      <c r="W16" s="37">
        <v>-0.51182981735924094</v>
      </c>
      <c r="X16" s="37">
        <v>-0.51182981735921773</v>
      </c>
      <c r="Y16" s="37">
        <v>-0.68921793418467814</v>
      </c>
      <c r="Z16" s="37">
        <v>-0.86660605101016175</v>
      </c>
      <c r="AA16" s="37">
        <v>-1.2130590885637056</v>
      </c>
      <c r="AB16" s="37">
        <v>-1.3003577149898005</v>
      </c>
      <c r="AC16" s="37">
        <v>-1.6492068255351757</v>
      </c>
      <c r="AD16" s="37">
        <v>-1.8236313808078926</v>
      </c>
      <c r="AE16" s="37">
        <v>-1.0395011112047321</v>
      </c>
      <c r="AF16" s="37">
        <v>-0.86369103308518158</v>
      </c>
      <c r="AG16" s="37">
        <v>-0.68788095496563118</v>
      </c>
      <c r="AH16" s="37">
        <v>-0.68788095496563118</v>
      </c>
      <c r="AI16" s="37">
        <v>-0.68788095496564272</v>
      </c>
      <c r="AJ16" s="37">
        <v>-0.5992740792666692</v>
      </c>
      <c r="AK16" s="37">
        <v>-0.24413842961205026</v>
      </c>
      <c r="AL16" s="37">
        <v>2.3813017762473947E-2</v>
      </c>
      <c r="AM16" s="37">
        <v>2.3813017762485563E-2</v>
      </c>
      <c r="AN16" s="37">
        <v>0.55547113710759244</v>
      </c>
      <c r="AO16" s="37">
        <v>0.64487276723911524</v>
      </c>
      <c r="AP16" s="37">
        <v>0.46553576590064027</v>
      </c>
      <c r="AQ16" s="37">
        <v>0.37692738543638954</v>
      </c>
      <c r="AR16" s="37">
        <v>0.82260644193823917</v>
      </c>
      <c r="AS16" s="37">
        <v>0.91200701307417642</v>
      </c>
      <c r="AT16" s="37">
        <v>0.9120070130741299</v>
      </c>
      <c r="AU16" s="37">
        <v>1.0925943805435152</v>
      </c>
      <c r="AV16" s="37">
        <v>0.91200701307416476</v>
      </c>
      <c r="AW16" s="37">
        <v>0.55226978951830485</v>
      </c>
      <c r="AX16" s="37">
        <v>0.82180344279629924</v>
      </c>
      <c r="AY16" s="37">
        <v>2.3281765099388041</v>
      </c>
      <c r="AZ16" s="35"/>
      <c r="BA16" s="35"/>
    </row>
    <row r="17" spans="1:53" ht="12.75">
      <c r="A17" s="473"/>
      <c r="B17" s="474"/>
      <c r="C17" s="32" t="s">
        <v>190</v>
      </c>
      <c r="D17" s="32" t="s">
        <v>189</v>
      </c>
      <c r="E17" s="474"/>
      <c r="F17" s="32" t="str">
        <f>IF(Content!$D$1=1,C17,D17)</f>
        <v>Cultural services</v>
      </c>
      <c r="G17" s="37">
        <v>-0.35093218624575562</v>
      </c>
      <c r="H17" s="37">
        <v>0.32482617594642543</v>
      </c>
      <c r="I17" s="37">
        <v>1.0439415268568901</v>
      </c>
      <c r="J17" s="37">
        <v>1.3950313585060996</v>
      </c>
      <c r="K17" s="37">
        <v>1.9769660857887656</v>
      </c>
      <c r="L17" s="37">
        <v>2.0099070012524192</v>
      </c>
      <c r="M17" s="37">
        <v>1.8126536622260325</v>
      </c>
      <c r="N17" s="37">
        <v>1.8454964415056085</v>
      </c>
      <c r="O17" s="37">
        <v>2.1694075455987862</v>
      </c>
      <c r="P17" s="37">
        <v>2.0047287053377758</v>
      </c>
      <c r="Q17" s="37">
        <v>1.9719558243679127</v>
      </c>
      <c r="R17" s="37">
        <v>1.6156870302631758</v>
      </c>
      <c r="S17" s="37">
        <v>0.76313427557950098</v>
      </c>
      <c r="T17" s="37">
        <v>0.51397968002668915</v>
      </c>
      <c r="U17" s="37">
        <v>-0.28554264700479592</v>
      </c>
      <c r="V17" s="37">
        <v>-0.76983095017534797</v>
      </c>
      <c r="W17" s="37">
        <v>-1.4517185762643454</v>
      </c>
      <c r="X17" s="37">
        <v>-1.540218383557324</v>
      </c>
      <c r="Y17" s="37">
        <v>-1.5106890067393357</v>
      </c>
      <c r="Z17" s="37">
        <v>-0.95018967006567079</v>
      </c>
      <c r="AA17" s="37">
        <v>-1.3905369115799924</v>
      </c>
      <c r="AB17" s="37">
        <v>-1.4200976641084144</v>
      </c>
      <c r="AC17" s="37">
        <v>-1.47892648844717</v>
      </c>
      <c r="AD17" s="37">
        <v>-1.5962350046360148</v>
      </c>
      <c r="AE17" s="37">
        <v>-1.3915548732956085</v>
      </c>
      <c r="AF17" s="37">
        <v>-0.16226534432006517</v>
      </c>
      <c r="AG17" s="37">
        <v>0.26996739800500791</v>
      </c>
      <c r="AH17" s="37">
        <v>0.42649093416246214</v>
      </c>
      <c r="AI17" s="37">
        <v>0.7417271468432225</v>
      </c>
      <c r="AJ17" s="37">
        <v>1.1548028739880831</v>
      </c>
      <c r="AK17" s="37">
        <v>1.3801111469733085</v>
      </c>
      <c r="AL17" s="37">
        <v>0.77633154097045243</v>
      </c>
      <c r="AM17" s="37">
        <v>0.74483599753890817</v>
      </c>
      <c r="AN17" s="37">
        <v>0.68140616678723986</v>
      </c>
      <c r="AO17" s="37">
        <v>0.80763656409663065</v>
      </c>
      <c r="AP17" s="37">
        <v>0.90277943555425477</v>
      </c>
      <c r="AQ17" s="37">
        <v>1.9421474806813366</v>
      </c>
      <c r="AR17" s="37">
        <v>0.56680224138274971</v>
      </c>
      <c r="AS17" s="37">
        <v>0.34864275920384219</v>
      </c>
      <c r="AT17" s="37">
        <v>0.34864275920385368</v>
      </c>
      <c r="AU17" s="37">
        <v>0.69112571059675099</v>
      </c>
      <c r="AV17" s="37">
        <v>0.28398286054251271</v>
      </c>
      <c r="AW17" s="37">
        <v>9.7373136884757086E-2</v>
      </c>
      <c r="AX17" s="37">
        <v>0.28398286054251271</v>
      </c>
      <c r="AY17" s="37">
        <v>0.22190255063002903</v>
      </c>
      <c r="AZ17" s="35"/>
      <c r="BA17" s="35"/>
    </row>
    <row r="18" spans="1:53" ht="12.75">
      <c r="A18" s="473"/>
      <c r="B18" s="474"/>
      <c r="C18" s="32" t="s">
        <v>191</v>
      </c>
      <c r="D18" s="32" t="s">
        <v>206</v>
      </c>
      <c r="E18" s="474"/>
      <c r="F18" s="32" t="str">
        <f>IF(Content!$D$1=1,C18,D18)</f>
        <v>Personal grooming establishments</v>
      </c>
      <c r="G18" s="37">
        <v>3.5940245632372962E-2</v>
      </c>
      <c r="H18" s="37">
        <v>1.1360159205308848</v>
      </c>
      <c r="I18" s="37">
        <v>2.1945659213918569</v>
      </c>
      <c r="J18" s="37">
        <v>3.213273574883198</v>
      </c>
      <c r="K18" s="37">
        <v>2.2502248836529528</v>
      </c>
      <c r="L18" s="37">
        <v>2.3639747787208729</v>
      </c>
      <c r="M18" s="37">
        <v>2.3639747787208587</v>
      </c>
      <c r="N18" s="37">
        <v>2.1928411145207982</v>
      </c>
      <c r="O18" s="37">
        <v>2.2496590771797305</v>
      </c>
      <c r="P18" s="37">
        <v>2.1361357741862341</v>
      </c>
      <c r="Q18" s="37">
        <v>2.0794304338516914</v>
      </c>
      <c r="R18" s="37">
        <v>1.8532827993293617</v>
      </c>
      <c r="S18" s="37">
        <v>1.797025499544618</v>
      </c>
      <c r="T18" s="37">
        <v>1.1848623255892703</v>
      </c>
      <c r="U18" s="37">
        <v>3.5532333591974545E-2</v>
      </c>
      <c r="V18" s="37">
        <v>-1.0881080667474341</v>
      </c>
      <c r="W18" s="37">
        <v>-1.2481518032942951</v>
      </c>
      <c r="X18" s="37">
        <v>-1.4613319637690119</v>
      </c>
      <c r="Y18" s="37">
        <v>-1.6740887276985754</v>
      </c>
      <c r="Z18" s="37">
        <v>-1.5677103457337656</v>
      </c>
      <c r="AA18" s="37">
        <v>-1.5677103457337795</v>
      </c>
      <c r="AB18" s="37">
        <v>-1.4084596895153989</v>
      </c>
      <c r="AC18" s="37">
        <v>-1.4084596895153989</v>
      </c>
      <c r="AD18" s="37">
        <v>-1.3018704497668383</v>
      </c>
      <c r="AE18" s="37">
        <v>-0.98273593392562386</v>
      </c>
      <c r="AF18" s="37">
        <v>-0.44768532650865739</v>
      </c>
      <c r="AG18" s="37">
        <v>4.0561649245603168E-2</v>
      </c>
      <c r="AH18" s="37">
        <v>0.3683200357472925</v>
      </c>
      <c r="AI18" s="37">
        <v>0.25841692598780081</v>
      </c>
      <c r="AJ18" s="37">
        <v>0.42343562511920302</v>
      </c>
      <c r="AK18" s="37">
        <v>0.47871606670263028</v>
      </c>
      <c r="AL18" s="37">
        <v>0.47871606670263028</v>
      </c>
      <c r="AM18" s="37">
        <v>0.69896036570955777</v>
      </c>
      <c r="AN18" s="37">
        <v>0.53345004596078005</v>
      </c>
      <c r="AO18" s="37">
        <v>0.42310983279495146</v>
      </c>
      <c r="AP18" s="37">
        <v>0.91816302132916883</v>
      </c>
      <c r="AQ18" s="37">
        <v>1.083343169865715</v>
      </c>
      <c r="AR18" s="37">
        <v>0.69830068636537945</v>
      </c>
      <c r="AS18" s="37">
        <v>0.64340300363689829</v>
      </c>
      <c r="AT18" s="37">
        <v>0.36891458999452076</v>
      </c>
      <c r="AU18" s="37">
        <v>0.53409877053040666</v>
      </c>
      <c r="AV18" s="37">
        <v>0.42386673470982406</v>
      </c>
      <c r="AW18" s="37">
        <v>0.69999578858308431</v>
      </c>
      <c r="AX18" s="37">
        <v>0.97722386356629476</v>
      </c>
      <c r="AY18" s="37">
        <v>1.0878959409311182</v>
      </c>
      <c r="AZ18" s="35"/>
      <c r="BA18" s="35"/>
    </row>
    <row r="19" spans="1:53" ht="12.75">
      <c r="A19" s="473"/>
      <c r="B19" s="474"/>
      <c r="C19" s="32" t="s">
        <v>193</v>
      </c>
      <c r="D19" s="32" t="s">
        <v>192</v>
      </c>
      <c r="E19" s="474"/>
      <c r="F19" s="32" t="str">
        <f>IF(Content!$D$1=1,C19,D19)</f>
        <v>Operation of personal transport equipment</v>
      </c>
      <c r="G19" s="37">
        <v>4.5256152093768343</v>
      </c>
      <c r="H19" s="37">
        <v>7.1852581386195666</v>
      </c>
      <c r="I19" s="37">
        <v>7.0880821690548146</v>
      </c>
      <c r="J19" s="37">
        <v>2.9618993988636024</v>
      </c>
      <c r="K19" s="37">
        <v>2.3570962243559648</v>
      </c>
      <c r="L19" s="37">
        <v>2.3407175332084269</v>
      </c>
      <c r="M19" s="37">
        <v>2.1944792193911775</v>
      </c>
      <c r="N19" s="37">
        <v>1.4007542965537094</v>
      </c>
      <c r="O19" s="37">
        <v>0.33601444063109692</v>
      </c>
      <c r="P19" s="37">
        <v>0.46748384357275802</v>
      </c>
      <c r="Q19" s="37">
        <v>0.25332846771798301</v>
      </c>
      <c r="R19" s="37">
        <v>-1.4193443177388172E-2</v>
      </c>
      <c r="S19" s="37">
        <v>-0.16830091758559337</v>
      </c>
      <c r="T19" s="37">
        <v>-2.3761743019944412</v>
      </c>
      <c r="U19" s="37">
        <v>-3.1378925643453259</v>
      </c>
      <c r="V19" s="37">
        <v>-1.7268788361927261</v>
      </c>
      <c r="W19" s="37">
        <v>-1.1499880539672263</v>
      </c>
      <c r="X19" s="37">
        <v>-0.85356438607901353</v>
      </c>
      <c r="Y19" s="37">
        <v>-0.78757635190361786</v>
      </c>
      <c r="Z19" s="37">
        <v>-0.65400379885502036</v>
      </c>
      <c r="AA19" s="37">
        <v>-0.14453169682584754</v>
      </c>
      <c r="AB19" s="37">
        <v>0.10731317176928838</v>
      </c>
      <c r="AC19" s="37">
        <v>0.33341166185670201</v>
      </c>
      <c r="AD19" s="37">
        <v>0.47770267868582195</v>
      </c>
      <c r="AE19" s="37">
        <v>1.0202077522629656</v>
      </c>
      <c r="AF19" s="37">
        <v>1.4448090395383326</v>
      </c>
      <c r="AG19" s="37">
        <v>1.2314636092685749</v>
      </c>
      <c r="AH19" s="37">
        <v>0.72102396951141479</v>
      </c>
      <c r="AI19" s="37">
        <v>0.13066406615799317</v>
      </c>
      <c r="AJ19" s="37">
        <v>-0.29868859082631405</v>
      </c>
      <c r="AK19" s="37">
        <v>-0.44921860602400054</v>
      </c>
      <c r="AL19" s="37">
        <v>-0.38141044729995049</v>
      </c>
      <c r="AM19" s="37">
        <v>-0.1377849398604703</v>
      </c>
      <c r="AN19" s="37">
        <v>0.24718566635613698</v>
      </c>
      <c r="AO19" s="37">
        <v>0.41574211804557554</v>
      </c>
      <c r="AP19" s="37">
        <v>0.6599897994076922</v>
      </c>
      <c r="AQ19" s="37">
        <v>0.83172841767914085</v>
      </c>
      <c r="AR19" s="37">
        <v>0.81716455672713073</v>
      </c>
      <c r="AS19" s="37">
        <v>0.5503057871872874</v>
      </c>
      <c r="AT19" s="37">
        <v>0.31966105356655433</v>
      </c>
      <c r="AU19" s="37">
        <v>0.31966105356655256</v>
      </c>
      <c r="AV19" s="37">
        <v>0.49334211809748757</v>
      </c>
      <c r="AW19" s="37">
        <v>0.58114463007587114</v>
      </c>
      <c r="AX19" s="37">
        <v>0.62469711739781808</v>
      </c>
      <c r="AY19" s="37">
        <v>0.93879522460120801</v>
      </c>
      <c r="AZ19" s="35"/>
      <c r="BA19" s="35"/>
    </row>
    <row r="20" spans="1:53" ht="12.75">
      <c r="A20" s="473"/>
      <c r="B20" s="474"/>
      <c r="C20" s="32" t="s">
        <v>195</v>
      </c>
      <c r="D20" s="32" t="s">
        <v>194</v>
      </c>
      <c r="E20" s="474"/>
      <c r="F20" s="32" t="str">
        <f>IF(Content!$D$1=1,C20,D20)</f>
        <v>Actual rentals for housing</v>
      </c>
      <c r="G20" s="37">
        <v>1.3376870977981243</v>
      </c>
      <c r="H20" s="37">
        <v>1.8129105217153554</v>
      </c>
      <c r="I20" s="37">
        <v>2.1020165927431869</v>
      </c>
      <c r="J20" s="37">
        <v>2.3937194248880735</v>
      </c>
      <c r="K20" s="37">
        <v>2.4424332179301604</v>
      </c>
      <c r="L20" s="37">
        <v>2.93643915542643</v>
      </c>
      <c r="M20" s="37">
        <v>2.7392300189851286</v>
      </c>
      <c r="N20" s="37">
        <v>2.6418896118955213</v>
      </c>
      <c r="O20" s="37">
        <v>2.2574662285796459</v>
      </c>
      <c r="P20" s="37">
        <v>1.3524695136902032</v>
      </c>
      <c r="Q20" s="37">
        <v>2.2030772634483662</v>
      </c>
      <c r="R20" s="37">
        <v>2.0101308854289983</v>
      </c>
      <c r="S20" s="37">
        <v>2.1064130384208331</v>
      </c>
      <c r="T20" s="37">
        <v>1.6761196873660384</v>
      </c>
      <c r="U20" s="37">
        <v>1.3895411944116454</v>
      </c>
      <c r="V20" s="37">
        <v>1.0561946835098215</v>
      </c>
      <c r="W20" s="37">
        <v>1.0088574927859315</v>
      </c>
      <c r="X20" s="37">
        <v>0.96137871525030105</v>
      </c>
      <c r="Y20" s="37">
        <v>0.81880008860484599</v>
      </c>
      <c r="Z20" s="37">
        <v>1.1468812103917889</v>
      </c>
      <c r="AA20" s="37">
        <v>1.2877639171346835</v>
      </c>
      <c r="AB20" s="37">
        <v>1.5731668185800871</v>
      </c>
      <c r="AC20" s="37">
        <v>0.31371945532855783</v>
      </c>
      <c r="AD20" s="37">
        <v>-1.2156071274066637E-2</v>
      </c>
      <c r="AE20" s="37">
        <v>-0.47263235886473765</v>
      </c>
      <c r="AF20" s="37">
        <v>-0.79241262432621895</v>
      </c>
      <c r="AG20" s="37">
        <v>-0.79241262432623105</v>
      </c>
      <c r="AH20" s="37">
        <v>-0.56354177641851577</v>
      </c>
      <c r="AI20" s="37">
        <v>-0.65509011558159458</v>
      </c>
      <c r="AJ20" s="37">
        <v>-0.7009556507710798</v>
      </c>
      <c r="AK20" s="37">
        <v>-0.47093861307228413</v>
      </c>
      <c r="AL20" s="37">
        <v>-0.96903046330405251</v>
      </c>
      <c r="AM20" s="37">
        <v>-1.1032755395162539</v>
      </c>
      <c r="AN20" s="37">
        <v>-1.4177509253519269</v>
      </c>
      <c r="AO20" s="37">
        <v>-1.4177509253519149</v>
      </c>
      <c r="AP20" s="37">
        <v>-1.327452013363716</v>
      </c>
      <c r="AQ20" s="37">
        <v>-1.0110904060437502</v>
      </c>
      <c r="AR20" s="37">
        <v>-0.78376604926704507</v>
      </c>
      <c r="AS20" s="37">
        <v>-0.46456193754237285</v>
      </c>
      <c r="AT20" s="37">
        <v>-0.55630705570918082</v>
      </c>
      <c r="AU20" s="37">
        <v>-0.464561937542391</v>
      </c>
      <c r="AV20" s="37">
        <v>-9.5748395581082335E-2</v>
      </c>
      <c r="AW20" s="37">
        <v>8.9761506631763702E-2</v>
      </c>
      <c r="AX20" s="37">
        <v>0.50674470200749722</v>
      </c>
      <c r="AY20" s="37">
        <v>0.13609297278462298</v>
      </c>
      <c r="AZ20" s="35"/>
      <c r="BA20" s="35"/>
    </row>
    <row r="21" spans="1:53" ht="12.75">
      <c r="A21" s="473"/>
      <c r="B21" s="474"/>
      <c r="C21" s="32" t="s">
        <v>197</v>
      </c>
      <c r="D21" s="32" t="s">
        <v>196</v>
      </c>
      <c r="E21" s="474"/>
      <c r="F21" s="32" t="str">
        <f>IF(Content!$D$1=1,C21,D21)</f>
        <v>Maintenance and repair of the dwelling</v>
      </c>
      <c r="G21" s="37">
        <v>5.2048721003168499</v>
      </c>
      <c r="H21" s="37">
        <v>7.9279022419949063</v>
      </c>
      <c r="I21" s="37">
        <v>10.140769048048666</v>
      </c>
      <c r="J21" s="37">
        <v>9.280004055971105</v>
      </c>
      <c r="K21" s="37">
        <v>8.7436005060301003</v>
      </c>
      <c r="L21" s="37">
        <v>8.2805512877049274</v>
      </c>
      <c r="M21" s="37">
        <v>8.0336833068174585</v>
      </c>
      <c r="N21" s="37">
        <v>7.5462586208567073</v>
      </c>
      <c r="O21" s="37">
        <v>6.8356671092017152</v>
      </c>
      <c r="P21" s="37">
        <v>6.6004320017088522</v>
      </c>
      <c r="Q21" s="37">
        <v>6.0690588556671718</v>
      </c>
      <c r="R21" s="37">
        <v>5.1932402046167718</v>
      </c>
      <c r="S21" s="37">
        <v>4.6525691710473316</v>
      </c>
      <c r="T21" s="37">
        <v>2.2998192945089579</v>
      </c>
      <c r="U21" s="37">
        <v>0.16656905506974662</v>
      </c>
      <c r="V21" s="37">
        <v>-0.29154613948291852</v>
      </c>
      <c r="W21" s="37">
        <v>-0.45243342097111372</v>
      </c>
      <c r="X21" s="37">
        <v>-0.39864360058677983</v>
      </c>
      <c r="Y21" s="37">
        <v>-0.45237984545280741</v>
      </c>
      <c r="Z21" s="37">
        <v>-0.42553851077894855</v>
      </c>
      <c r="AA21" s="37">
        <v>-0.21229459376567281</v>
      </c>
      <c r="AB21" s="37">
        <v>-0.37349307405983673</v>
      </c>
      <c r="AC21" s="37">
        <v>-0.37349307405983317</v>
      </c>
      <c r="AD21" s="37">
        <v>-0.42727941957630605</v>
      </c>
      <c r="AE21" s="37">
        <v>-0.40051977796384836</v>
      </c>
      <c r="AF21" s="37">
        <v>-0.45398601928270305</v>
      </c>
      <c r="AG21" s="37">
        <v>-0.53418538126100468</v>
      </c>
      <c r="AH21" s="37">
        <v>-0.50747886072163162</v>
      </c>
      <c r="AI21" s="37">
        <v>-0.50747886072163162</v>
      </c>
      <c r="AJ21" s="37">
        <v>-0.50747886072162807</v>
      </c>
      <c r="AK21" s="37">
        <v>-0.48066572732580815</v>
      </c>
      <c r="AL21" s="37">
        <v>-0.40030644606285037</v>
      </c>
      <c r="AM21" s="37">
        <v>-0.63854529659809856</v>
      </c>
      <c r="AN21" s="37">
        <v>-0.53213457728771774</v>
      </c>
      <c r="AO21" s="37">
        <v>-0.53213457728772129</v>
      </c>
      <c r="AP21" s="37">
        <v>-0.29103783525738758</v>
      </c>
      <c r="AQ21" s="37">
        <v>-0.1566965620030506</v>
      </c>
      <c r="AR21" s="37">
        <v>3.250184289197619E-2</v>
      </c>
      <c r="AS21" s="37">
        <v>0.1689895937197872</v>
      </c>
      <c r="AT21" s="37">
        <v>0.22374750250120165</v>
      </c>
      <c r="AU21" s="37">
        <v>0.27872357028173234</v>
      </c>
      <c r="AV21" s="37">
        <v>0.25115331894214316</v>
      </c>
      <c r="AW21" s="37">
        <v>0.27869608249376732</v>
      </c>
      <c r="AX21" s="37">
        <v>0.4709210499622612</v>
      </c>
      <c r="AY21" s="37">
        <v>0.52605997981037078</v>
      </c>
      <c r="AZ21" s="35"/>
      <c r="BA21" s="35"/>
    </row>
    <row r="22" spans="1:53" ht="12.75">
      <c r="A22" s="473"/>
      <c r="B22" s="474"/>
      <c r="C22" s="32" t="s">
        <v>199</v>
      </c>
      <c r="D22" s="32" t="s">
        <v>198</v>
      </c>
      <c r="E22" s="474"/>
      <c r="F22" s="32" t="str">
        <f>IF(Content!$D$1=1,C22,D22)</f>
        <v>Out-patient services</v>
      </c>
      <c r="G22" s="37">
        <v>2.9304767978998365</v>
      </c>
      <c r="H22" s="37">
        <v>4.4211323977059402</v>
      </c>
      <c r="I22" s="37">
        <v>6.8762459732794472</v>
      </c>
      <c r="J22" s="37">
        <v>6.4282954261572662</v>
      </c>
      <c r="K22" s="37">
        <v>6.7079897692450805</v>
      </c>
      <c r="L22" s="37">
        <v>6.4813571225017519</v>
      </c>
      <c r="M22" s="37">
        <v>6.5944488347269923</v>
      </c>
      <c r="N22" s="37">
        <v>6.4249788924447628</v>
      </c>
      <c r="O22" s="37">
        <v>6.1444750017578391</v>
      </c>
      <c r="P22" s="37">
        <v>5.9765049523099636</v>
      </c>
      <c r="Q22" s="37">
        <v>5.4765548051321122</v>
      </c>
      <c r="R22" s="37">
        <v>4.5999179879235559</v>
      </c>
      <c r="S22" s="37">
        <v>3.742023648828277</v>
      </c>
      <c r="T22" s="37">
        <v>2.8481587883757307</v>
      </c>
      <c r="U22" s="37">
        <v>0.81884936829913013</v>
      </c>
      <c r="V22" s="37">
        <v>0.26353024089458843</v>
      </c>
      <c r="W22" s="37">
        <v>-0.53079697685595739</v>
      </c>
      <c r="X22" s="37">
        <v>-0.63018647977213516</v>
      </c>
      <c r="Y22" s="37">
        <v>-0.82778578824045246</v>
      </c>
      <c r="Z22" s="37">
        <v>-0.9756915144255015</v>
      </c>
      <c r="AA22" s="37">
        <v>-0.92663343313890434</v>
      </c>
      <c r="AB22" s="37">
        <v>-1.0249438851428889</v>
      </c>
      <c r="AC22" s="37">
        <v>-1.1231569035968052</v>
      </c>
      <c r="AD22" s="37">
        <v>-1.0249438851428889</v>
      </c>
      <c r="AE22" s="37">
        <v>-0.63364305347459249</v>
      </c>
      <c r="AF22" s="37">
        <v>-0.14210989755267434</v>
      </c>
      <c r="AG22" s="37">
        <v>-0.24167811432976191</v>
      </c>
      <c r="AH22" s="37">
        <v>5.8213049011717741E-2</v>
      </c>
      <c r="AI22" s="37">
        <v>-0.19293588325094915</v>
      </c>
      <c r="AJ22" s="37">
        <v>7.5834234630479478E-3</v>
      </c>
      <c r="AK22" s="37">
        <v>0.10804220224875145</v>
      </c>
      <c r="AL22" s="37">
        <v>0.10804220224873884</v>
      </c>
      <c r="AM22" s="37">
        <v>7.881226166948193E-3</v>
      </c>
      <c r="AN22" s="37">
        <v>0.20860064252134417</v>
      </c>
      <c r="AO22" s="37">
        <v>0.51117469815785321</v>
      </c>
      <c r="AP22" s="37">
        <v>0.40991684604032069</v>
      </c>
      <c r="AQ22" s="37">
        <v>0.70952504510701986</v>
      </c>
      <c r="AR22" s="37">
        <v>0.20969135368160507</v>
      </c>
      <c r="AS22" s="37">
        <v>0.25992192049546525</v>
      </c>
      <c r="AT22" s="37">
        <v>-0.14152592641971132</v>
      </c>
      <c r="AU22" s="37">
        <v>9.3172015026886604E-3</v>
      </c>
      <c r="AV22" s="37">
        <v>-0.24134052345590562</v>
      </c>
      <c r="AW22" s="37">
        <v>-0.54063926184057076</v>
      </c>
      <c r="AX22" s="37">
        <v>-0.64010799431231558</v>
      </c>
      <c r="AY22" s="37">
        <v>-0.44235233609122476</v>
      </c>
      <c r="AZ22" s="35"/>
      <c r="BA22" s="35"/>
    </row>
    <row r="23" spans="1:53" ht="12.75">
      <c r="A23" s="473"/>
      <c r="B23" s="474"/>
      <c r="C23" s="32" t="s">
        <v>201</v>
      </c>
      <c r="D23" s="32" t="s">
        <v>200</v>
      </c>
      <c r="E23" s="474"/>
      <c r="F23" s="32" t="str">
        <f>IF(Content!$D$1=1,C23,D23)</f>
        <v>Hospital services</v>
      </c>
      <c r="G23" s="37">
        <v>0.50706381231599718</v>
      </c>
      <c r="H23" s="37">
        <v>1.4396023160598341</v>
      </c>
      <c r="I23" s="37">
        <v>2.2485970429392586</v>
      </c>
      <c r="J23" s="37">
        <v>2.1853223395687764</v>
      </c>
      <c r="K23" s="37">
        <v>2.8224765665431533</v>
      </c>
      <c r="L23" s="37">
        <v>1.8149415474522388</v>
      </c>
      <c r="M23" s="37">
        <v>1.9412582518546437</v>
      </c>
      <c r="N23" s="37">
        <v>2.0044166040558267</v>
      </c>
      <c r="O23" s="37">
        <v>2.3224101004472995</v>
      </c>
      <c r="P23" s="37">
        <v>2.5790944507345275</v>
      </c>
      <c r="Q23" s="37">
        <v>2.9629739259406032</v>
      </c>
      <c r="R23" s="37">
        <v>3.8622436182717563</v>
      </c>
      <c r="S23" s="37">
        <v>2.7745263266226354</v>
      </c>
      <c r="T23" s="37">
        <v>2.4571235574773764</v>
      </c>
      <c r="U23" s="37">
        <v>0.89630314415619605</v>
      </c>
      <c r="V23" s="37">
        <v>0.52429733023023439</v>
      </c>
      <c r="W23" s="37">
        <v>0.15559009002382643</v>
      </c>
      <c r="X23" s="37">
        <v>-0.27371740050994336</v>
      </c>
      <c r="Y23" s="37">
        <v>-0.33468270751075674</v>
      </c>
      <c r="Z23" s="37">
        <v>3.0385510672266421E-2</v>
      </c>
      <c r="AA23" s="37">
        <v>-0.39890432171046375</v>
      </c>
      <c r="AB23" s="37">
        <v>-0.33769936837416353</v>
      </c>
      <c r="AC23" s="37">
        <v>-0.94491534175008784</v>
      </c>
      <c r="AD23" s="37">
        <v>-2.1356047284481194</v>
      </c>
      <c r="AE23" s="37">
        <v>-1.6035080406400404</v>
      </c>
      <c r="AF23" s="37">
        <v>-1.1872038096281807</v>
      </c>
      <c r="AG23" s="37">
        <v>-0.64396673206047783</v>
      </c>
      <c r="AH23" s="37">
        <v>-0.33976836854510922</v>
      </c>
      <c r="AI23" s="37">
        <v>2.5993231669801942E-2</v>
      </c>
      <c r="AJ23" s="37">
        <v>0.45739033816499658</v>
      </c>
      <c r="AK23" s="37">
        <v>0.14863876329126313</v>
      </c>
      <c r="AL23" s="37">
        <v>-0.82673691001683691</v>
      </c>
      <c r="AM23" s="37">
        <v>-0.70493662945529201</v>
      </c>
      <c r="AN23" s="37">
        <v>-0.4007389138239395</v>
      </c>
      <c r="AO23" s="37">
        <v>-9.441818322807187E-2</v>
      </c>
      <c r="AP23" s="37">
        <v>-9.4418183228087441E-2</v>
      </c>
      <c r="AQ23" s="37">
        <v>0.57221268249261625</v>
      </c>
      <c r="AR23" s="37">
        <v>0.26622792683648172</v>
      </c>
      <c r="AS23" s="37">
        <v>2.1198714220372374E-2</v>
      </c>
      <c r="AT23" s="37">
        <v>-0.10119471047909223</v>
      </c>
      <c r="AU23" s="37">
        <v>-0.34453454401948275</v>
      </c>
      <c r="AV23" s="37">
        <v>-0.10119471047909223</v>
      </c>
      <c r="AW23" s="37">
        <v>0.14481119693475536</v>
      </c>
      <c r="AX23" s="37">
        <v>0.26867431115711793</v>
      </c>
      <c r="AY23" s="37">
        <v>2.1247704799572498</v>
      </c>
      <c r="AZ23" s="35"/>
      <c r="BA23" s="35"/>
    </row>
    <row r="24" spans="1:53" ht="12.75">
      <c r="A24" s="473"/>
      <c r="B24" s="474"/>
      <c r="C24" s="32" t="s">
        <v>203</v>
      </c>
      <c r="D24" s="32" t="s">
        <v>202</v>
      </c>
      <c r="E24" s="474"/>
      <c r="F24" s="32" t="str">
        <f>IF(Content!$D$1=1,C24,D24)</f>
        <v>Insurance</v>
      </c>
      <c r="G24" s="37">
        <v>1.8485167856985458</v>
      </c>
      <c r="H24" s="37">
        <v>1.8485167856985458</v>
      </c>
      <c r="I24" s="37">
        <v>1.8373752638953267</v>
      </c>
      <c r="J24" s="37">
        <v>1.893027165302406</v>
      </c>
      <c r="K24" s="37">
        <v>5.7707026572502089</v>
      </c>
      <c r="L24" s="37">
        <v>2.6788676691109936</v>
      </c>
      <c r="M24" s="37">
        <v>2.6430594756315382</v>
      </c>
      <c r="N24" s="37">
        <v>2.6430594756315355</v>
      </c>
      <c r="O24" s="37">
        <v>2.6549955401246899</v>
      </c>
      <c r="P24" s="37">
        <v>2.5249975122966952</v>
      </c>
      <c r="Q24" s="37">
        <v>2.595905527475598</v>
      </c>
      <c r="R24" s="37">
        <v>2.5959055274756002</v>
      </c>
      <c r="S24" s="37">
        <v>2.5959055274756002</v>
      </c>
      <c r="T24" s="37">
        <v>2.5959055274756002</v>
      </c>
      <c r="U24" s="37">
        <v>2.6078063388319523</v>
      </c>
      <c r="V24" s="37">
        <v>2.5485983221336777</v>
      </c>
      <c r="W24" s="37">
        <v>-0.50843280709469829</v>
      </c>
      <c r="X24" s="37">
        <v>-0.49963944151869738</v>
      </c>
      <c r="Y24" s="37">
        <v>-0.49963944151869988</v>
      </c>
      <c r="Z24" s="37">
        <v>-0.50842402251370322</v>
      </c>
      <c r="AA24" s="37">
        <v>-0.51719982770352069</v>
      </c>
      <c r="AB24" s="37">
        <v>-0.51719982770352069</v>
      </c>
      <c r="AC24" s="37">
        <v>-0.56954061412390444</v>
      </c>
      <c r="AD24" s="37">
        <v>-0.56081714972050778</v>
      </c>
      <c r="AE24" s="37">
        <v>-0.56081714972050778</v>
      </c>
      <c r="AF24" s="37">
        <v>-0.5520849618527075</v>
      </c>
      <c r="AG24" s="37">
        <v>-0.5520849618527075</v>
      </c>
      <c r="AH24" s="37">
        <v>-0.55208496185270617</v>
      </c>
      <c r="AI24" s="37">
        <v>-0.53460312174136915</v>
      </c>
      <c r="AJ24" s="37">
        <v>-0.525844719845591</v>
      </c>
      <c r="AK24" s="37">
        <v>-0.51707755954791579</v>
      </c>
      <c r="AL24" s="37">
        <v>-0.49952570463196866</v>
      </c>
      <c r="AM24" s="37">
        <v>-0.49073222531908023</v>
      </c>
      <c r="AN24" s="37">
        <v>-0.41151177018926038</v>
      </c>
      <c r="AO24" s="37">
        <v>-0.31381534446861192</v>
      </c>
      <c r="AP24" s="37">
        <v>-0.30484512501501321</v>
      </c>
      <c r="AQ24" s="37">
        <v>-0.21496352608995403</v>
      </c>
      <c r="AR24" s="37">
        <v>-0.14241174593865405</v>
      </c>
      <c r="AS24" s="37">
        <v>-0.12411055939548962</v>
      </c>
      <c r="AT24" s="37">
        <v>-9.660387602111456E-2</v>
      </c>
      <c r="AU24" s="37">
        <v>-8.7425830969717816E-2</v>
      </c>
      <c r="AV24" s="37">
        <v>5.9716293890244451E-2</v>
      </c>
      <c r="AW24" s="37">
        <v>4.1029538023293885E-2</v>
      </c>
      <c r="AX24" s="37">
        <v>0.10623736425962758</v>
      </c>
      <c r="AY24" s="37">
        <v>0.10623736425963005</v>
      </c>
      <c r="AZ24" s="35"/>
      <c r="BA24" s="35"/>
    </row>
    <row r="25" spans="1:53" ht="12.75">
      <c r="A25" s="473"/>
      <c r="B25" s="474"/>
      <c r="C25" s="32" t="s">
        <v>205</v>
      </c>
      <c r="D25" s="32" t="s">
        <v>204</v>
      </c>
      <c r="E25" s="474"/>
      <c r="F25" s="32" t="str">
        <f>IF(Content!$D$1=1,C25,D25)</f>
        <v>Financial services n.e.c.</v>
      </c>
      <c r="G25" s="37">
        <v>-1.3553288976974993</v>
      </c>
      <c r="H25" s="37">
        <v>-1.3553288976975042</v>
      </c>
      <c r="I25" s="37">
        <v>-1.3553288976974947</v>
      </c>
      <c r="J25" s="37">
        <v>-1.3553288976974922</v>
      </c>
      <c r="K25" s="37">
        <v>-1.0848266285641786</v>
      </c>
      <c r="L25" s="37">
        <v>-0.98145901971368132</v>
      </c>
      <c r="M25" s="37">
        <v>-1.0160525751231848</v>
      </c>
      <c r="N25" s="37">
        <v>-0.94693465141499289</v>
      </c>
      <c r="O25" s="37">
        <v>-0.75629070800008391</v>
      </c>
      <c r="P25" s="37">
        <v>-0.66859449402922244</v>
      </c>
      <c r="Q25" s="37">
        <v>-0.98587939617578857</v>
      </c>
      <c r="R25" s="37">
        <v>-1.1243566290237561</v>
      </c>
      <c r="S25" s="37">
        <v>-1.1243566290237583</v>
      </c>
      <c r="T25" s="37">
        <v>-1.1586989827700485</v>
      </c>
      <c r="U25" s="37">
        <v>-1.2099046636049162</v>
      </c>
      <c r="V25" s="37">
        <v>-1.1586477770892138</v>
      </c>
      <c r="W25" s="37">
        <v>-1.3774881645411556</v>
      </c>
      <c r="X25" s="37">
        <v>-1.4448236683725246</v>
      </c>
      <c r="Y25" s="37">
        <v>-1.4279560909613072</v>
      </c>
      <c r="Z25" s="37">
        <v>-1.4951575945916318</v>
      </c>
      <c r="AA25" s="37">
        <v>-0.96392041174325072</v>
      </c>
      <c r="AB25" s="37">
        <v>-1.0501473425414052</v>
      </c>
      <c r="AC25" s="37">
        <v>-0.73404046792496813</v>
      </c>
      <c r="AD25" s="37">
        <v>-0.45079058027582392</v>
      </c>
      <c r="AE25" s="37">
        <v>-0.37948291625225988</v>
      </c>
      <c r="AF25" s="37">
        <v>-0.21791532579808442</v>
      </c>
      <c r="AG25" s="37">
        <v>-0.23597488441583719</v>
      </c>
      <c r="AH25" s="37">
        <v>7.0119329444427392E-2</v>
      </c>
      <c r="AI25" s="37">
        <v>7.0119329444434567E-2</v>
      </c>
      <c r="AJ25" s="37">
        <v>0.36367621786187826</v>
      </c>
      <c r="AK25" s="37">
        <v>0.49429068590211034</v>
      </c>
      <c r="AL25" s="37">
        <v>0.73855840034707032</v>
      </c>
      <c r="AM25" s="37">
        <v>0.20983362527710547</v>
      </c>
      <c r="AN25" s="37">
        <v>0.32086582804179498</v>
      </c>
      <c r="AO25" s="37">
        <v>0.95382340526905585</v>
      </c>
      <c r="AP25" s="37">
        <v>1.3930448426412145</v>
      </c>
      <c r="AQ25" s="37">
        <v>1.3734542174224944</v>
      </c>
      <c r="AR25" s="37">
        <v>1.2562606461041534</v>
      </c>
      <c r="AS25" s="37">
        <v>1.2758124402524356</v>
      </c>
      <c r="AT25" s="37">
        <v>1.3333752224360305</v>
      </c>
      <c r="AU25" s="37">
        <v>1.3138439699737379</v>
      </c>
      <c r="AV25" s="37">
        <v>1.005338523017659</v>
      </c>
      <c r="AW25" s="37">
        <v>0.92867170265941412</v>
      </c>
      <c r="AX25" s="37">
        <v>0.77685172078513098</v>
      </c>
      <c r="AY25" s="37">
        <v>0.5513653930260376</v>
      </c>
      <c r="AZ25" s="35"/>
      <c r="BA25" s="35"/>
    </row>
    <row r="26" spans="1:53" ht="12.75">
      <c r="C26" s="33" t="s">
        <v>211</v>
      </c>
      <c r="D26" s="33" t="s">
        <v>209</v>
      </c>
      <c r="E26" s="36"/>
      <c r="F26" s="32" t="str">
        <f>IF(Content!$D$1=1,C26,D26)</f>
        <v>* Data are normalized by subtracting the mean change and dividing by standard deviation. Data for 2015 is excluded from mean and STD calculation. See more at stlouisfed.org.</v>
      </c>
      <c r="G26" s="38">
        <v>170</v>
      </c>
      <c r="H26" s="38">
        <v>171</v>
      </c>
      <c r="I26" s="38">
        <v>172</v>
      </c>
      <c r="J26" s="38">
        <v>173</v>
      </c>
      <c r="K26" s="38">
        <v>174</v>
      </c>
      <c r="L26" s="38">
        <v>175</v>
      </c>
      <c r="M26" s="38">
        <v>176</v>
      </c>
      <c r="N26" s="38">
        <v>177</v>
      </c>
      <c r="O26" s="38">
        <v>178</v>
      </c>
      <c r="P26" s="38">
        <v>179</v>
      </c>
      <c r="Q26" s="38">
        <v>180</v>
      </c>
      <c r="R26" s="38">
        <v>181</v>
      </c>
      <c r="S26" s="38">
        <v>182</v>
      </c>
      <c r="T26" s="38">
        <v>183</v>
      </c>
      <c r="U26" s="38">
        <v>184</v>
      </c>
      <c r="V26" s="38">
        <v>185</v>
      </c>
      <c r="W26" s="38">
        <v>186</v>
      </c>
      <c r="X26" s="38">
        <v>187</v>
      </c>
      <c r="Y26" s="38">
        <v>188</v>
      </c>
      <c r="Z26" s="38">
        <v>189</v>
      </c>
      <c r="AA26" s="38">
        <v>190</v>
      </c>
      <c r="AB26" s="38">
        <v>191</v>
      </c>
      <c r="AC26" s="38">
        <v>192</v>
      </c>
      <c r="AD26" s="38">
        <v>193</v>
      </c>
      <c r="AE26" s="38">
        <v>194</v>
      </c>
      <c r="AF26" s="38">
        <v>195</v>
      </c>
      <c r="AG26" s="38">
        <v>196</v>
      </c>
      <c r="AH26" s="38">
        <v>197</v>
      </c>
      <c r="AI26" s="38">
        <v>198</v>
      </c>
      <c r="AJ26" s="38">
        <v>199</v>
      </c>
      <c r="AK26" s="38">
        <v>200</v>
      </c>
      <c r="AL26" s="38">
        <v>201</v>
      </c>
      <c r="AM26" s="38">
        <v>202</v>
      </c>
      <c r="AN26" s="38">
        <v>203</v>
      </c>
      <c r="AO26" s="38">
        <v>204</v>
      </c>
      <c r="AP26" s="38">
        <v>205</v>
      </c>
      <c r="AQ26" s="38">
        <v>206</v>
      </c>
      <c r="AR26" s="38">
        <v>207</v>
      </c>
      <c r="AS26" s="38">
        <v>208</v>
      </c>
      <c r="AT26" s="38">
        <v>209</v>
      </c>
      <c r="AU26" s="38">
        <v>210</v>
      </c>
      <c r="AV26" s="38">
        <v>211</v>
      </c>
      <c r="AW26" s="38">
        <v>212</v>
      </c>
      <c r="AX26" s="38">
        <v>213</v>
      </c>
      <c r="AY26" s="38"/>
    </row>
    <row r="27" spans="1:53" ht="12.75">
      <c r="C27" s="33" t="s">
        <v>212</v>
      </c>
      <c r="D27" s="33" t="s">
        <v>210</v>
      </c>
      <c r="E27" s="36"/>
      <c r="F27" s="32" t="str">
        <f>IF(Content!$D$1=1,C27,D27)</f>
        <v>** Graphical representation of data where the individual values contained in a matrix are represented as colors. Red indicates higher inflation, blue lower inflation. The color of the components corresponds to the pace of normalized annual inflation.</v>
      </c>
      <c r="AT27" s="39">
        <v>12.053136400209779</v>
      </c>
      <c r="AU27" s="39"/>
      <c r="AV27" s="39"/>
      <c r="AW27" s="39"/>
      <c r="AX27" s="39"/>
      <c r="AY27" s="39"/>
    </row>
    <row r="28" spans="1:53" ht="12.75">
      <c r="C28" s="33" t="s">
        <v>98</v>
      </c>
      <c r="D28" s="33" t="s">
        <v>99</v>
      </c>
      <c r="E28" s="36"/>
      <c r="F28" s="32" t="str">
        <f>IF(Content!$D$1=1,C28,D28)</f>
        <v>Source: SSSU, NBU staff estimates.</v>
      </c>
      <c r="AT28" s="39">
        <v>33.70056524889263</v>
      </c>
      <c r="AU28" s="39"/>
      <c r="AV28" s="39"/>
      <c r="AW28" s="39"/>
      <c r="AX28" s="39"/>
      <c r="AY28" s="39"/>
    </row>
    <row r="29" spans="1:53"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Q29" s="40"/>
    </row>
  </sheetData>
  <mergeCells count="10">
    <mergeCell ref="S2:AD2"/>
    <mergeCell ref="AE2:AP2"/>
    <mergeCell ref="AQ2:AY2"/>
    <mergeCell ref="A3:A8"/>
    <mergeCell ref="A9:A25"/>
    <mergeCell ref="B3:B8"/>
    <mergeCell ref="B9:B25"/>
    <mergeCell ref="G2:R2"/>
    <mergeCell ref="E3:E8"/>
    <mergeCell ref="E9:E25"/>
  </mergeCells>
  <conditionalFormatting sqref="G3:AZ25">
    <cfRule type="colorScale" priority="1">
      <colorScale>
        <cfvo type="num" val="-$AZ$2"/>
        <cfvo type="num" val="0"/>
        <cfvo type="num" val="$AZ$2"/>
        <color rgb="FF0070C0"/>
        <color theme="0"/>
        <color rgb="FFFF0000"/>
      </colorScale>
    </cfRule>
  </conditionalFormatting>
  <hyperlinks>
    <hyperlink ref="A1" location="Content!A1" display="&lt;&lt;"/>
  </hyperlinks>
  <pageMargins left="0.23622047244094491" right="0.27559055118110237" top="0.39370078740157483" bottom="0.39370078740157483" header="0.23622047244094491" footer="0"/>
  <pageSetup paperSize="9" scale="65" fitToHeight="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theme="2"/>
  </sheetPr>
  <dimension ref="A1:X36"/>
  <sheetViews>
    <sheetView workbookViewId="0">
      <selection activeCell="G42" sqref="G42"/>
    </sheetView>
  </sheetViews>
  <sheetFormatPr defaultRowHeight="12.75"/>
  <sheetData>
    <row r="1" spans="1:24">
      <c r="A1" s="59" t="s">
        <v>299</v>
      </c>
      <c r="B1" t="str">
        <f>IF(Content!$D$1=1,B2,B3)</f>
        <v>Fuel price change, %</v>
      </c>
      <c r="C1" t="str">
        <f>IF(Content!$D$1=1,C2,C3)</f>
        <v>Changes in excises</v>
      </c>
      <c r="D1" t="str">
        <f>IF(Content!$D$1=1,D2,D3)</f>
        <v>Hryvnia exchange rate, including:</v>
      </c>
      <c r="E1" t="str">
        <f>IF(Content!$D$1=1,E2,E3)</f>
        <v xml:space="preserve">in taxes </v>
      </c>
      <c r="F1" t="str">
        <f>IF(Content!$D$1=1,F2,F3)</f>
        <v>in oil</v>
      </c>
      <c r="G1" t="str">
        <f>IF(Content!$D$1=1,G2,G3)</f>
        <v>Oil prices (with 1 month lag)</v>
      </c>
      <c r="H1" t="str">
        <f>IF(Content!$D$1=1,H2,H3)</f>
        <v>Other *</v>
      </c>
      <c r="J1" t="str">
        <f>IF(Content!$D$1=1,J2,J3)</f>
        <v xml:space="preserve">Factor Decomposition of Annual Change in Fuel Prices, pp
</v>
      </c>
    </row>
    <row r="2" spans="1:24" hidden="1">
      <c r="A2" s="59"/>
      <c r="B2" t="s">
        <v>219</v>
      </c>
      <c r="C2" t="s">
        <v>220</v>
      </c>
      <c r="D2" t="s">
        <v>221</v>
      </c>
      <c r="E2" t="s">
        <v>222</v>
      </c>
      <c r="F2" t="s">
        <v>223</v>
      </c>
      <c r="G2" t="s">
        <v>224</v>
      </c>
      <c r="H2" t="s">
        <v>225</v>
      </c>
      <c r="J2" s="1" t="s">
        <v>232</v>
      </c>
    </row>
    <row r="3" spans="1:24" hidden="1">
      <c r="B3" t="s">
        <v>226</v>
      </c>
      <c r="C3" t="s">
        <v>227</v>
      </c>
      <c r="D3" t="s">
        <v>228</v>
      </c>
      <c r="E3" t="s">
        <v>229</v>
      </c>
      <c r="F3" t="s">
        <v>230</v>
      </c>
      <c r="G3" t="s">
        <v>231</v>
      </c>
      <c r="H3" s="1" t="s">
        <v>233</v>
      </c>
      <c r="J3" s="1" t="s">
        <v>234</v>
      </c>
    </row>
    <row r="4" spans="1:24">
      <c r="A4" s="30">
        <v>42370</v>
      </c>
      <c r="B4" s="31">
        <v>11.1</v>
      </c>
      <c r="C4" s="31">
        <v>2.3660000000000001</v>
      </c>
      <c r="D4" s="31"/>
      <c r="E4" s="31">
        <v>3.4159999999999999</v>
      </c>
      <c r="F4" s="31">
        <v>10.308</v>
      </c>
      <c r="G4" s="31">
        <v>-7.242</v>
      </c>
      <c r="H4" s="31">
        <v>2.2290000000000001</v>
      </c>
      <c r="R4" s="31"/>
      <c r="S4" s="31"/>
      <c r="T4" s="31"/>
      <c r="U4" s="31"/>
      <c r="V4" s="31"/>
      <c r="W4" s="31"/>
      <c r="X4" s="31"/>
    </row>
    <row r="5" spans="1:24">
      <c r="A5" s="30">
        <v>42401</v>
      </c>
      <c r="B5" s="31">
        <v>-8.1999999999999993</v>
      </c>
      <c r="C5" s="31">
        <v>3.669</v>
      </c>
      <c r="D5" s="31"/>
      <c r="E5" s="31">
        <v>0.83299999999999996</v>
      </c>
      <c r="F5" s="31">
        <v>13.488</v>
      </c>
      <c r="G5" s="31">
        <v>-16.222999999999999</v>
      </c>
      <c r="H5" s="31">
        <v>-3.5579999999999998</v>
      </c>
      <c r="R5" s="31"/>
      <c r="S5" s="31"/>
      <c r="T5" s="31"/>
      <c r="U5" s="31"/>
      <c r="V5" s="31"/>
      <c r="W5" s="31"/>
      <c r="X5" s="31"/>
    </row>
    <row r="6" spans="1:24">
      <c r="A6" s="30">
        <v>42430</v>
      </c>
      <c r="B6" s="31">
        <v>-14.7</v>
      </c>
      <c r="C6" s="31">
        <v>3.5710000000000002</v>
      </c>
      <c r="D6" s="31"/>
      <c r="E6" s="31">
        <v>4.8949999999999996</v>
      </c>
      <c r="F6" s="31">
        <v>5.6639999999999997</v>
      </c>
      <c r="G6" s="31">
        <v>-25.710999999999999</v>
      </c>
      <c r="H6" s="31">
        <v>6.9050000000000002</v>
      </c>
      <c r="R6" s="31"/>
      <c r="S6" s="31"/>
      <c r="T6" s="31"/>
      <c r="U6" s="31"/>
      <c r="V6" s="31"/>
      <c r="W6" s="31"/>
      <c r="X6" s="31"/>
    </row>
    <row r="7" spans="1:24">
      <c r="A7" s="30">
        <v>42461</v>
      </c>
      <c r="B7" s="31">
        <v>-1.9</v>
      </c>
      <c r="C7" s="31">
        <v>1.5960000000000001</v>
      </c>
      <c r="D7" s="31"/>
      <c r="E7" s="31">
        <v>2.3519999999999999</v>
      </c>
      <c r="F7" s="31">
        <v>4.6589999999999998</v>
      </c>
      <c r="G7" s="31">
        <v>-9.6790000000000003</v>
      </c>
      <c r="H7" s="31">
        <v>3</v>
      </c>
      <c r="R7" s="31"/>
      <c r="S7" s="31"/>
      <c r="T7" s="31"/>
      <c r="U7" s="31"/>
      <c r="V7" s="31"/>
      <c r="W7" s="31"/>
      <c r="X7" s="31"/>
    </row>
    <row r="8" spans="1:24">
      <c r="A8" s="30">
        <v>42491</v>
      </c>
      <c r="B8" s="31">
        <v>3.7</v>
      </c>
      <c r="C8" s="31">
        <v>1.244</v>
      </c>
      <c r="D8" s="31"/>
      <c r="E8" s="31">
        <v>1.877</v>
      </c>
      <c r="F8" s="31">
        <v>3.2170000000000001</v>
      </c>
      <c r="G8" s="31">
        <v>-6.85</v>
      </c>
      <c r="H8" s="31">
        <v>4.17</v>
      </c>
      <c r="R8" s="31"/>
      <c r="S8" s="31"/>
      <c r="T8" s="31"/>
      <c r="U8" s="31"/>
      <c r="V8" s="31"/>
      <c r="W8" s="31"/>
      <c r="X8" s="31"/>
    </row>
    <row r="9" spans="1:24">
      <c r="A9" s="30">
        <v>42522</v>
      </c>
      <c r="B9" s="31">
        <v>6.5</v>
      </c>
      <c r="C9" s="31">
        <v>1.5049999999999999</v>
      </c>
      <c r="D9" s="31"/>
      <c r="E9" s="31">
        <v>1.8420000000000001</v>
      </c>
      <c r="F9" s="31">
        <v>5.8689999999999998</v>
      </c>
      <c r="G9" s="31">
        <v>-7.7690000000000001</v>
      </c>
      <c r="H9" s="31">
        <v>5.0090000000000003</v>
      </c>
      <c r="R9" s="31"/>
      <c r="S9" s="31"/>
      <c r="T9" s="31"/>
      <c r="U9" s="31"/>
      <c r="V9" s="31"/>
      <c r="W9" s="31"/>
      <c r="X9" s="31"/>
    </row>
    <row r="10" spans="1:24">
      <c r="A10" s="30">
        <v>42552</v>
      </c>
      <c r="B10" s="31">
        <v>7.2</v>
      </c>
      <c r="C10" s="31">
        <v>1.756</v>
      </c>
      <c r="D10" s="31"/>
      <c r="E10" s="31">
        <v>1.9710000000000001</v>
      </c>
      <c r="F10" s="31">
        <v>6.23</v>
      </c>
      <c r="G10" s="31">
        <v>-8.016</v>
      </c>
      <c r="H10" s="31">
        <v>5.2610000000000001</v>
      </c>
      <c r="R10" s="31"/>
      <c r="S10" s="31"/>
      <c r="T10" s="31"/>
      <c r="U10" s="31"/>
      <c r="V10" s="31"/>
      <c r="W10" s="31"/>
      <c r="X10" s="31"/>
    </row>
    <row r="11" spans="1:24">
      <c r="A11" s="30">
        <v>42583</v>
      </c>
      <c r="B11" s="31">
        <v>8.6</v>
      </c>
      <c r="C11" s="31">
        <v>2.879</v>
      </c>
      <c r="D11" s="31"/>
      <c r="E11" s="31">
        <v>3.7160000000000002</v>
      </c>
      <c r="F11" s="31">
        <v>7.5250000000000004</v>
      </c>
      <c r="G11" s="31">
        <v>-10.47</v>
      </c>
      <c r="H11" s="31">
        <v>4.9610000000000003</v>
      </c>
      <c r="R11" s="31"/>
      <c r="S11" s="31"/>
      <c r="T11" s="31"/>
      <c r="U11" s="31"/>
      <c r="V11" s="31"/>
      <c r="W11" s="31"/>
      <c r="X11" s="31"/>
    </row>
    <row r="12" spans="1:24">
      <c r="A12" s="30">
        <v>42614</v>
      </c>
      <c r="B12" s="31">
        <v>13.6</v>
      </c>
      <c r="C12" s="31">
        <v>2.597</v>
      </c>
      <c r="D12" s="31"/>
      <c r="E12" s="31">
        <v>4.0069999999999997</v>
      </c>
      <c r="F12" s="31">
        <v>6.7789999999999999</v>
      </c>
      <c r="G12" s="31">
        <v>-0.76300000000000001</v>
      </c>
      <c r="H12" s="31">
        <v>0.94799999999999995</v>
      </c>
      <c r="R12" s="31"/>
      <c r="S12" s="31"/>
      <c r="T12" s="31"/>
      <c r="U12" s="31"/>
      <c r="V12" s="31"/>
      <c r="W12" s="31"/>
      <c r="X12" s="31"/>
    </row>
    <row r="13" spans="1:24">
      <c r="A13" s="30">
        <v>42644</v>
      </c>
      <c r="B13" s="31">
        <v>16</v>
      </c>
      <c r="C13" s="31">
        <v>3.1779999999999999</v>
      </c>
      <c r="D13" s="31"/>
      <c r="E13" s="31">
        <v>3.448</v>
      </c>
      <c r="F13" s="31">
        <v>9.2119999999999997</v>
      </c>
      <c r="G13" s="31">
        <v>-0.99</v>
      </c>
      <c r="H13" s="31">
        <v>1.129</v>
      </c>
      <c r="R13" s="31"/>
      <c r="S13" s="31"/>
      <c r="T13" s="31"/>
      <c r="U13" s="31"/>
      <c r="V13" s="31"/>
      <c r="W13" s="31"/>
      <c r="X13" s="31"/>
    </row>
    <row r="14" spans="1:24">
      <c r="A14" s="30">
        <v>42675</v>
      </c>
      <c r="B14" s="31">
        <v>18.100000000000001</v>
      </c>
      <c r="C14" s="31">
        <v>3.3250000000000002</v>
      </c>
      <c r="D14" s="31"/>
      <c r="E14" s="31">
        <v>2.4359999999999999</v>
      </c>
      <c r="F14" s="31">
        <v>7.9690000000000003</v>
      </c>
      <c r="G14" s="31">
        <v>1.542</v>
      </c>
      <c r="H14" s="31">
        <v>2.7930000000000001</v>
      </c>
      <c r="R14" s="31"/>
      <c r="S14" s="31"/>
      <c r="T14" s="31"/>
      <c r="U14" s="31"/>
      <c r="V14" s="31"/>
      <c r="W14" s="31"/>
      <c r="X14" s="31"/>
    </row>
    <row r="15" spans="1:24">
      <c r="A15" s="30">
        <v>42705</v>
      </c>
      <c r="B15" s="31">
        <v>19.5</v>
      </c>
      <c r="C15" s="31">
        <v>4.0709999999999997</v>
      </c>
      <c r="D15" s="31"/>
      <c r="E15" s="31">
        <v>2.3969999999999998</v>
      </c>
      <c r="F15" s="31">
        <v>5.5540000000000003</v>
      </c>
      <c r="G15" s="31">
        <v>2.48</v>
      </c>
      <c r="H15" s="31">
        <v>4.9889999999999999</v>
      </c>
      <c r="R15" s="31"/>
      <c r="S15" s="31"/>
      <c r="T15" s="31"/>
      <c r="U15" s="31"/>
      <c r="V15" s="31"/>
      <c r="W15" s="31"/>
      <c r="X15" s="31"/>
    </row>
    <row r="16" spans="1:24">
      <c r="A16" s="30">
        <v>42736</v>
      </c>
      <c r="B16" s="31">
        <v>24.5</v>
      </c>
      <c r="C16" s="31">
        <v>0</v>
      </c>
      <c r="D16" s="31"/>
      <c r="E16" s="31">
        <v>3.6339999999999999</v>
      </c>
      <c r="F16" s="31">
        <v>4.5030000000000001</v>
      </c>
      <c r="G16" s="31">
        <v>15.964</v>
      </c>
      <c r="H16" s="31">
        <v>0.35399999999999998</v>
      </c>
      <c r="R16" s="31"/>
      <c r="S16" s="31"/>
      <c r="T16" s="31"/>
      <c r="U16" s="31"/>
      <c r="V16" s="31"/>
      <c r="W16" s="31"/>
      <c r="X16" s="31"/>
    </row>
    <row r="17" spans="1:24">
      <c r="A17" s="30">
        <v>42767</v>
      </c>
      <c r="B17" s="31">
        <v>28.4</v>
      </c>
      <c r="C17" s="31">
        <v>0</v>
      </c>
      <c r="D17" s="31"/>
      <c r="E17" s="31">
        <v>0.68100000000000005</v>
      </c>
      <c r="F17" s="31">
        <v>3.97</v>
      </c>
      <c r="G17" s="31">
        <v>26.045999999999999</v>
      </c>
      <c r="H17" s="31">
        <v>-2.347</v>
      </c>
      <c r="R17" s="31"/>
      <c r="S17" s="31"/>
      <c r="T17" s="31"/>
      <c r="U17" s="31"/>
      <c r="V17" s="31"/>
      <c r="W17" s="31"/>
      <c r="X17" s="31"/>
    </row>
    <row r="18" spans="1:24">
      <c r="A18" s="30">
        <v>42795</v>
      </c>
      <c r="B18" s="31">
        <v>26.3</v>
      </c>
      <c r="C18" s="31">
        <v>0</v>
      </c>
      <c r="D18" s="31"/>
      <c r="E18" s="31">
        <v>0.55300000000000005</v>
      </c>
      <c r="F18" s="31">
        <v>0.96799999999999997</v>
      </c>
      <c r="G18" s="31">
        <v>28.222000000000001</v>
      </c>
      <c r="H18" s="31">
        <v>-3.4129999999999998</v>
      </c>
      <c r="J18" t="str">
        <f>IF(Content!$D$1=1,J20,J22)</f>
        <v>* Includes administrative costs, logistics services, trade margins, etc</v>
      </c>
      <c r="R18" s="31"/>
      <c r="S18" s="31"/>
      <c r="T18" s="31"/>
      <c r="U18" s="31"/>
      <c r="V18" s="31"/>
      <c r="W18" s="31"/>
      <c r="X18" s="31"/>
    </row>
    <row r="19" spans="1:24">
      <c r="A19" s="30">
        <v>42826</v>
      </c>
      <c r="B19" s="31">
        <v>21.3</v>
      </c>
      <c r="C19" s="31">
        <v>0</v>
      </c>
      <c r="D19" s="31"/>
      <c r="E19" s="31">
        <v>0</v>
      </c>
      <c r="F19" s="31">
        <v>0.72299999999999998</v>
      </c>
      <c r="G19" s="31">
        <v>16.701000000000001</v>
      </c>
      <c r="H19" s="31">
        <v>3.8719999999999999</v>
      </c>
      <c r="J19" t="str">
        <f>IF(Content!$D$1=1,J21,J23)</f>
        <v>Source: NBU, SSSU, Nefterynok.</v>
      </c>
      <c r="R19" s="31"/>
      <c r="S19" s="31"/>
      <c r="T19" s="31"/>
      <c r="U19" s="31"/>
      <c r="V19" s="31"/>
      <c r="W19" s="31"/>
      <c r="X19" s="31"/>
    </row>
    <row r="20" spans="1:24">
      <c r="A20" s="30">
        <v>42856</v>
      </c>
      <c r="B20" s="31">
        <v>15.7</v>
      </c>
      <c r="C20" s="31">
        <v>0</v>
      </c>
      <c r="D20" s="31"/>
      <c r="E20" s="31">
        <v>0.39100000000000001</v>
      </c>
      <c r="F20" s="31">
        <v>2.7120000000000002</v>
      </c>
      <c r="G20" s="31">
        <v>13.865</v>
      </c>
      <c r="H20" s="31">
        <v>-1.29</v>
      </c>
      <c r="J20" s="2" t="s">
        <v>235</v>
      </c>
      <c r="R20" s="31"/>
      <c r="S20" s="31"/>
      <c r="T20" s="31"/>
      <c r="U20" s="31"/>
      <c r="V20" s="31"/>
      <c r="W20" s="31"/>
      <c r="X20" s="31"/>
    </row>
    <row r="21" spans="1:24">
      <c r="A21" s="30">
        <v>42887</v>
      </c>
      <c r="B21" s="31">
        <v>11.5</v>
      </c>
      <c r="C21" s="31">
        <v>0</v>
      </c>
      <c r="D21" s="31"/>
      <c r="E21" s="31">
        <v>1.5409999999999999</v>
      </c>
      <c r="F21" s="31">
        <v>3.6120000000000001</v>
      </c>
      <c r="G21" s="31">
        <v>6.0970000000000004</v>
      </c>
      <c r="H21" s="31">
        <v>0.26100000000000001</v>
      </c>
      <c r="J21" s="2" t="s">
        <v>238</v>
      </c>
      <c r="R21" s="31"/>
      <c r="S21" s="31"/>
      <c r="T21" s="31"/>
      <c r="U21" s="31"/>
      <c r="V21" s="31"/>
      <c r="W21" s="31"/>
      <c r="X21" s="31"/>
    </row>
    <row r="22" spans="1:24">
      <c r="A22" s="30">
        <v>42917</v>
      </c>
      <c r="B22" s="31">
        <v>9.6999999999999993</v>
      </c>
      <c r="C22" s="31">
        <v>0</v>
      </c>
      <c r="D22" s="31"/>
      <c r="E22" s="31">
        <v>5.3860000000000001</v>
      </c>
      <c r="F22" s="31">
        <v>4.7850000000000001</v>
      </c>
      <c r="G22" s="31">
        <v>-3.569</v>
      </c>
      <c r="H22" s="31">
        <v>3.1339999999999999</v>
      </c>
      <c r="J22" s="2" t="s">
        <v>236</v>
      </c>
      <c r="R22" s="31"/>
      <c r="S22" s="31"/>
      <c r="T22" s="31"/>
      <c r="U22" s="31"/>
      <c r="V22" s="31"/>
      <c r="W22" s="31"/>
      <c r="X22" s="31"/>
    </row>
    <row r="23" spans="1:24">
      <c r="A23" s="30">
        <v>42948</v>
      </c>
      <c r="B23" s="31">
        <v>10.1</v>
      </c>
      <c r="C23" s="31">
        <v>0</v>
      </c>
      <c r="D23" s="31"/>
      <c r="E23" s="31">
        <v>1.8460000000000001</v>
      </c>
      <c r="F23" s="31">
        <v>1.74</v>
      </c>
      <c r="G23" s="31">
        <v>2.859</v>
      </c>
      <c r="H23" s="31">
        <v>3.6190000000000002</v>
      </c>
      <c r="J23" s="2" t="s">
        <v>237</v>
      </c>
      <c r="R23" s="31"/>
      <c r="S23" s="31"/>
      <c r="T23" s="31"/>
      <c r="U23" s="31"/>
      <c r="V23" s="31"/>
      <c r="W23" s="31"/>
      <c r="X23" s="31"/>
    </row>
    <row r="24" spans="1:24">
      <c r="A24" s="30">
        <v>42979</v>
      </c>
      <c r="B24" s="31">
        <v>12.4</v>
      </c>
      <c r="C24" s="31">
        <v>0</v>
      </c>
      <c r="D24" s="31"/>
      <c r="E24" s="31">
        <v>2.254</v>
      </c>
      <c r="F24" s="31">
        <v>0.96499999999999997</v>
      </c>
      <c r="G24" s="31">
        <v>5.7409999999999997</v>
      </c>
      <c r="H24" s="31">
        <v>3.3969999999999998</v>
      </c>
      <c r="R24" s="31"/>
      <c r="S24" s="31"/>
      <c r="T24" s="31"/>
      <c r="U24" s="31"/>
      <c r="V24" s="31"/>
      <c r="W24" s="31"/>
      <c r="X24" s="31"/>
    </row>
    <row r="25" spans="1:24">
      <c r="A25" s="30">
        <v>43009</v>
      </c>
      <c r="B25" s="31">
        <v>16</v>
      </c>
      <c r="C25" s="31">
        <v>0</v>
      </c>
      <c r="D25" s="31"/>
      <c r="E25" s="31">
        <v>2.5539999999999998</v>
      </c>
      <c r="F25" s="31">
        <v>0</v>
      </c>
      <c r="G25" s="31">
        <v>12.702999999999999</v>
      </c>
      <c r="H25" s="31">
        <v>0.76700000000000002</v>
      </c>
      <c r="R25" s="31"/>
      <c r="S25" s="31"/>
      <c r="T25" s="31"/>
      <c r="U25" s="31"/>
      <c r="V25" s="31"/>
      <c r="W25" s="31"/>
      <c r="X25" s="31"/>
    </row>
    <row r="26" spans="1:24">
      <c r="A26" s="30">
        <v>43040</v>
      </c>
      <c r="B26" s="31">
        <v>17.7</v>
      </c>
      <c r="C26" s="31">
        <v>0</v>
      </c>
      <c r="D26" s="31"/>
      <c r="E26" s="31">
        <v>4.4749999999999996</v>
      </c>
      <c r="F26" s="31">
        <v>1.038</v>
      </c>
      <c r="G26" s="31">
        <v>9.673</v>
      </c>
      <c r="H26" s="31">
        <v>2.548</v>
      </c>
      <c r="R26" s="31"/>
      <c r="S26" s="31"/>
      <c r="T26" s="31"/>
      <c r="U26" s="31"/>
      <c r="V26" s="31"/>
      <c r="W26" s="31"/>
      <c r="X26" s="31"/>
    </row>
    <row r="27" spans="1:24">
      <c r="A27" s="30">
        <v>43070</v>
      </c>
      <c r="B27" s="31">
        <v>20</v>
      </c>
      <c r="C27" s="31">
        <v>0</v>
      </c>
      <c r="D27" s="31"/>
      <c r="E27" s="31">
        <v>3.9239999999999999</v>
      </c>
      <c r="F27" s="31">
        <v>1.4670000000000001</v>
      </c>
      <c r="G27" s="31">
        <v>13.391</v>
      </c>
      <c r="H27" s="31">
        <v>1.175</v>
      </c>
      <c r="R27" s="31"/>
      <c r="S27" s="31"/>
      <c r="T27" s="31"/>
      <c r="U27" s="31"/>
      <c r="V27" s="31"/>
      <c r="W27" s="31"/>
      <c r="X27" s="31"/>
    </row>
    <row r="28" spans="1:24">
      <c r="A28" s="30">
        <v>43101</v>
      </c>
      <c r="B28" s="31">
        <v>21.8</v>
      </c>
      <c r="C28" s="31">
        <v>0</v>
      </c>
      <c r="D28" s="31"/>
      <c r="E28" s="31">
        <v>5.13</v>
      </c>
      <c r="F28" s="31">
        <v>0.92500000000000004</v>
      </c>
      <c r="G28" s="31">
        <v>9.9890000000000008</v>
      </c>
      <c r="H28" s="31">
        <v>5.7809999999999997</v>
      </c>
      <c r="R28" s="31"/>
      <c r="S28" s="31"/>
      <c r="T28" s="31"/>
      <c r="U28" s="31"/>
      <c r="V28" s="31"/>
      <c r="W28" s="31"/>
      <c r="X28" s="31"/>
    </row>
    <row r="29" spans="1:24">
      <c r="A29" s="30">
        <v>43132</v>
      </c>
      <c r="B29" s="31">
        <v>21.9</v>
      </c>
      <c r="C29" s="31">
        <v>0</v>
      </c>
      <c r="D29" s="31"/>
      <c r="E29" s="31">
        <v>3.5760000000000001</v>
      </c>
      <c r="F29" s="31">
        <v>1.859</v>
      </c>
      <c r="G29" s="31">
        <v>10.707000000000001</v>
      </c>
      <c r="H29" s="31">
        <v>5.8029999999999999</v>
      </c>
      <c r="R29" s="31"/>
      <c r="S29" s="31"/>
      <c r="T29" s="31"/>
      <c r="U29" s="31"/>
      <c r="V29" s="31"/>
      <c r="W29" s="31"/>
      <c r="X29" s="31"/>
    </row>
    <row r="30" spans="1:24">
      <c r="A30" s="30">
        <v>43160</v>
      </c>
      <c r="B30" s="31">
        <v>18.899999999999999</v>
      </c>
      <c r="C30" s="31">
        <v>0</v>
      </c>
      <c r="D30" s="31"/>
      <c r="E30" s="31">
        <v>3.2029999999999998</v>
      </c>
      <c r="F30" s="31">
        <v>0.18099999999999999</v>
      </c>
      <c r="G30" s="31">
        <v>8.5649999999999995</v>
      </c>
      <c r="H30" s="31">
        <v>6.9470000000000001</v>
      </c>
      <c r="R30" s="31"/>
      <c r="S30" s="31"/>
      <c r="T30" s="31"/>
      <c r="U30" s="31"/>
      <c r="V30" s="31"/>
      <c r="W30" s="31"/>
      <c r="X30" s="31"/>
    </row>
    <row r="31" spans="1:24">
      <c r="A31" s="30">
        <v>43191</v>
      </c>
      <c r="B31" s="31">
        <v>16.7</v>
      </c>
      <c r="C31" s="31">
        <v>0</v>
      </c>
      <c r="D31" s="31"/>
      <c r="E31" s="31">
        <v>1.7949999999999999</v>
      </c>
      <c r="F31" s="31">
        <v>0</v>
      </c>
      <c r="G31" s="31">
        <v>10.888</v>
      </c>
      <c r="H31" s="31">
        <v>3.98</v>
      </c>
      <c r="R31" s="31"/>
      <c r="S31" s="31"/>
      <c r="T31" s="31"/>
      <c r="U31" s="31"/>
      <c r="V31" s="31"/>
      <c r="W31" s="31"/>
      <c r="X31" s="31"/>
    </row>
    <row r="32" spans="1:24">
      <c r="A32" s="30">
        <v>43221</v>
      </c>
      <c r="B32" s="31">
        <v>16.5</v>
      </c>
      <c r="C32" s="31">
        <v>0</v>
      </c>
      <c r="D32" s="31"/>
      <c r="E32" s="31">
        <v>0.29599999999999999</v>
      </c>
      <c r="F32" s="31">
        <v>0</v>
      </c>
      <c r="G32" s="31">
        <v>13.768000000000001</v>
      </c>
      <c r="H32" s="31">
        <v>2.484</v>
      </c>
      <c r="R32" s="31"/>
      <c r="S32" s="31"/>
      <c r="T32" s="31"/>
      <c r="U32" s="31"/>
      <c r="V32" s="31"/>
      <c r="W32" s="31"/>
      <c r="X32" s="31"/>
    </row>
    <row r="33" spans="1:24">
      <c r="A33" s="30">
        <v>43252</v>
      </c>
      <c r="B33" s="31">
        <v>18.100000000000001</v>
      </c>
      <c r="C33" s="31">
        <v>0</v>
      </c>
      <c r="D33" s="31"/>
      <c r="E33" s="31">
        <v>0.35199999999999998</v>
      </c>
      <c r="F33" s="31">
        <v>0</v>
      </c>
      <c r="G33" s="31">
        <v>15.596</v>
      </c>
      <c r="H33" s="31">
        <v>2.13</v>
      </c>
      <c r="R33" s="31"/>
      <c r="S33" s="31"/>
      <c r="T33" s="31"/>
      <c r="U33" s="31"/>
      <c r="V33" s="31"/>
      <c r="W33" s="31"/>
      <c r="X33" s="31"/>
    </row>
    <row r="34" spans="1:24">
      <c r="A34" s="30">
        <v>43282</v>
      </c>
      <c r="B34" s="31">
        <v>19</v>
      </c>
      <c r="C34" s="31">
        <v>0</v>
      </c>
      <c r="D34" s="31"/>
      <c r="E34" s="31">
        <v>0.58099999999999996</v>
      </c>
      <c r="F34" s="31">
        <v>2.8000000000000001E-2</v>
      </c>
      <c r="G34" s="31">
        <v>16.152000000000001</v>
      </c>
      <c r="H34" s="31">
        <v>2.2730000000000001</v>
      </c>
      <c r="R34" s="31"/>
      <c r="S34" s="31"/>
      <c r="T34" s="31"/>
      <c r="U34" s="31"/>
      <c r="V34" s="31"/>
      <c r="W34" s="31"/>
      <c r="X34" s="31"/>
    </row>
    <row r="35" spans="1:24">
      <c r="A35" s="30">
        <v>43313</v>
      </c>
      <c r="B35" s="31">
        <v>19.7</v>
      </c>
      <c r="C35" s="31">
        <v>0</v>
      </c>
      <c r="D35" s="31"/>
      <c r="E35" s="31">
        <v>1.1279999999999999</v>
      </c>
      <c r="F35" s="31">
        <v>0.48499999999999999</v>
      </c>
      <c r="G35" s="31">
        <v>17.573</v>
      </c>
      <c r="H35" s="31">
        <v>0.55800000000000005</v>
      </c>
      <c r="R35" s="31"/>
      <c r="S35" s="31"/>
      <c r="T35" s="31"/>
      <c r="U35" s="31"/>
      <c r="V35" s="31"/>
      <c r="W35" s="31"/>
      <c r="X35" s="31"/>
    </row>
    <row r="36" spans="1:24">
      <c r="A36" s="30">
        <v>43344</v>
      </c>
      <c r="B36" s="31">
        <v>22.7</v>
      </c>
      <c r="C36" s="31">
        <v>0</v>
      </c>
      <c r="D36" s="31"/>
      <c r="E36" s="31">
        <v>1.39</v>
      </c>
      <c r="F36" s="31">
        <v>2.8330000000000002</v>
      </c>
      <c r="G36" s="31">
        <v>15.513999999999999</v>
      </c>
      <c r="H36" s="31">
        <v>2.9630000000000001</v>
      </c>
      <c r="R36" s="31"/>
      <c r="S36" s="31"/>
      <c r="T36" s="31"/>
      <c r="U36" s="31"/>
      <c r="V36" s="31"/>
      <c r="W36" s="31"/>
      <c r="X36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theme="2"/>
  </sheetPr>
  <dimension ref="A1:Z28"/>
  <sheetViews>
    <sheetView zoomScaleNormal="100" workbookViewId="0">
      <selection activeCell="G42" sqref="G42"/>
    </sheetView>
  </sheetViews>
  <sheetFormatPr defaultColWidth="9.140625" defaultRowHeight="12.75"/>
  <cols>
    <col min="1" max="1" width="9.140625" style="45"/>
    <col min="2" max="3" width="0" style="45" hidden="1" customWidth="1"/>
    <col min="4" max="16384" width="9.140625" style="45"/>
  </cols>
  <sheetData>
    <row r="1" spans="1:26">
      <c r="A1" s="59" t="s">
        <v>299</v>
      </c>
      <c r="D1" t="str">
        <f>IF(Content!$D$1=1,D2,D3)</f>
        <v>Contributions</v>
      </c>
      <c r="E1" s="46">
        <v>0</v>
      </c>
      <c r="F1" s="46">
        <v>31.036999999999999</v>
      </c>
      <c r="G1" s="46">
        <v>31.036999999999999</v>
      </c>
      <c r="H1" s="46">
        <v>77.415999999999997</v>
      </c>
      <c r="I1" s="46">
        <v>77.415999999999997</v>
      </c>
      <c r="J1" s="46">
        <v>100</v>
      </c>
      <c r="L1" t="str">
        <f>IF(Content!$D$1=1,L2,L3)</f>
        <v>Contributions of Food Products to the Annual  Raw Food Price Inflation in September 2018, pp</v>
      </c>
      <c r="Q1" s="47">
        <v>-20</v>
      </c>
      <c r="R1" s="47">
        <v>20</v>
      </c>
      <c r="U1" s="46"/>
      <c r="V1" s="46"/>
      <c r="W1" s="46"/>
      <c r="X1" s="46"/>
      <c r="Y1" s="46"/>
      <c r="Z1" s="46"/>
    </row>
    <row r="2" spans="1:26" hidden="1">
      <c r="A2" s="59"/>
      <c r="D2" s="45" t="s">
        <v>255</v>
      </c>
      <c r="E2" s="46">
        <v>-0.63893771084905104</v>
      </c>
      <c r="F2" s="46">
        <v>0</v>
      </c>
      <c r="G2" s="46">
        <v>0</v>
      </c>
      <c r="H2" s="46">
        <v>0.9547967311035237</v>
      </c>
      <c r="I2" s="46">
        <v>0.9547967311035237</v>
      </c>
      <c r="J2" s="46">
        <v>1.4197178193029583</v>
      </c>
      <c r="L2" s="45" t="s">
        <v>256</v>
      </c>
      <c r="Q2" s="47"/>
      <c r="U2" s="46"/>
    </row>
    <row r="3" spans="1:26" hidden="1">
      <c r="D3" s="45" t="s">
        <v>254</v>
      </c>
      <c r="L3" s="45" t="s">
        <v>1695</v>
      </c>
      <c r="U3" s="46"/>
    </row>
    <row r="4" spans="1:26">
      <c r="A4" t="str">
        <f>IF(Content!$D$1=1,B4,C4)</f>
        <v>Meat</v>
      </c>
      <c r="B4" s="45" t="s">
        <v>241</v>
      </c>
      <c r="C4" t="s">
        <v>240</v>
      </c>
      <c r="D4" s="46">
        <v>0.45</v>
      </c>
      <c r="E4" s="46"/>
      <c r="F4" s="46"/>
      <c r="G4" s="46">
        <v>57.055999999999997</v>
      </c>
      <c r="H4" s="46">
        <v>57.055999999999997</v>
      </c>
      <c r="I4" s="46"/>
      <c r="J4" s="46"/>
      <c r="T4" s="46"/>
      <c r="U4" s="46"/>
      <c r="V4" s="46"/>
      <c r="W4" s="46"/>
      <c r="X4" s="46"/>
      <c r="Y4" s="46"/>
      <c r="Z4" s="46"/>
    </row>
    <row r="5" spans="1:26">
      <c r="A5" t="str">
        <f>IF(Content!$D$1=1,B5,C5)</f>
        <v>Others</v>
      </c>
      <c r="B5" s="45" t="s">
        <v>249</v>
      </c>
      <c r="C5" t="s">
        <v>242</v>
      </c>
      <c r="D5" s="46">
        <v>0.40500000000000003</v>
      </c>
      <c r="E5" s="46"/>
      <c r="F5" s="46"/>
      <c r="G5" s="46">
        <v>42.944000000000003</v>
      </c>
      <c r="H5" s="46">
        <v>42.944000000000003</v>
      </c>
      <c r="I5" s="46"/>
      <c r="J5" s="46"/>
      <c r="T5" s="46"/>
      <c r="U5" s="46"/>
      <c r="V5" s="46"/>
      <c r="W5" s="46"/>
      <c r="X5" s="46"/>
      <c r="Y5" s="46"/>
      <c r="Z5" s="46"/>
    </row>
    <row r="6" spans="1:26">
      <c r="A6" t="str">
        <f>IF(Content!$D$1=1,B6,C6)</f>
        <v>Eggs</v>
      </c>
      <c r="B6" s="45" t="s">
        <v>245</v>
      </c>
      <c r="C6" t="s">
        <v>244</v>
      </c>
      <c r="D6" s="46">
        <v>0.156</v>
      </c>
      <c r="E6" s="46"/>
      <c r="F6" s="46"/>
      <c r="G6" s="46"/>
      <c r="H6" s="46"/>
      <c r="I6" s="46">
        <v>50.453000000000003</v>
      </c>
      <c r="J6" s="46">
        <v>50.453000000000003</v>
      </c>
      <c r="T6" s="46"/>
      <c r="U6" s="46"/>
      <c r="V6" s="46"/>
      <c r="W6" s="46"/>
      <c r="X6" s="46"/>
      <c r="Y6" s="46"/>
      <c r="Z6" s="46"/>
    </row>
    <row r="7" spans="1:26">
      <c r="A7" t="str">
        <f>IF(Content!$D$1=1,B7,C7)</f>
        <v>Milk</v>
      </c>
      <c r="B7" s="45" t="s">
        <v>247</v>
      </c>
      <c r="C7" t="s">
        <v>246</v>
      </c>
      <c r="D7" s="46">
        <v>0.191</v>
      </c>
      <c r="E7" s="46"/>
      <c r="F7" s="46"/>
      <c r="G7" s="46"/>
      <c r="H7" s="46"/>
      <c r="I7" s="46">
        <v>49.546999999999997</v>
      </c>
      <c r="J7" s="46">
        <v>49.546999999999997</v>
      </c>
      <c r="T7" s="46"/>
      <c r="U7" s="46"/>
      <c r="V7" s="46"/>
      <c r="W7" s="46"/>
      <c r="X7" s="46"/>
      <c r="Y7" s="46"/>
      <c r="Z7" s="46"/>
    </row>
    <row r="8" spans="1:26">
      <c r="A8" t="str">
        <f>IF(Content!$D$1=1,B8,C8)</f>
        <v>Vegetables</v>
      </c>
      <c r="B8" s="45" t="s">
        <v>243</v>
      </c>
      <c r="C8" t="s">
        <v>248</v>
      </c>
      <c r="D8" s="46">
        <v>-0.51</v>
      </c>
      <c r="E8" s="46">
        <v>7.5949999999999998</v>
      </c>
      <c r="F8" s="46">
        <v>7.5949999999999998</v>
      </c>
      <c r="G8" s="46"/>
      <c r="H8" s="46"/>
      <c r="I8" s="46"/>
      <c r="J8" s="46"/>
      <c r="T8" s="46"/>
      <c r="U8" s="46"/>
      <c r="V8" s="46"/>
      <c r="W8" s="46"/>
      <c r="X8" s="46"/>
      <c r="Y8" s="46"/>
      <c r="Z8" s="46"/>
    </row>
    <row r="9" spans="1:26">
      <c r="A9" t="str">
        <f>IF(Content!$D$1=1,B9,C9)</f>
        <v>Fruits</v>
      </c>
      <c r="B9" s="45" t="s">
        <v>251</v>
      </c>
      <c r="C9" t="s">
        <v>250</v>
      </c>
      <c r="D9" s="46">
        <v>-0.26500000000000001</v>
      </c>
      <c r="E9" s="46">
        <v>52.813000000000002</v>
      </c>
      <c r="F9" s="46">
        <v>52.813000000000002</v>
      </c>
      <c r="G9" s="46"/>
      <c r="H9" s="46"/>
      <c r="I9" s="46"/>
      <c r="J9" s="46"/>
      <c r="T9" s="46"/>
      <c r="U9" s="46"/>
      <c r="V9" s="46"/>
      <c r="W9" s="46"/>
      <c r="X9" s="46"/>
      <c r="Y9" s="46"/>
      <c r="Z9" s="46"/>
    </row>
    <row r="10" spans="1:26">
      <c r="A10" t="str">
        <f>IF(Content!$D$1=1,B10,C10)</f>
        <v>Sugar</v>
      </c>
      <c r="B10" s="45" t="s">
        <v>253</v>
      </c>
      <c r="C10" t="s">
        <v>252</v>
      </c>
      <c r="D10" s="46">
        <v>-0.23200000000000001</v>
      </c>
      <c r="E10" s="46">
        <v>39.591000000000001</v>
      </c>
      <c r="F10" s="46">
        <v>39.591000000000001</v>
      </c>
      <c r="G10" s="46"/>
      <c r="H10" s="46"/>
      <c r="I10" s="46"/>
      <c r="J10" s="46"/>
      <c r="T10" s="46"/>
      <c r="U10" s="46"/>
      <c r="V10" s="46"/>
      <c r="W10" s="46"/>
      <c r="X10" s="46"/>
      <c r="Y10" s="46"/>
      <c r="Z10" s="46"/>
    </row>
    <row r="17" spans="12:12">
      <c r="L17" t="str">
        <f>IF(Content!$D$1=1,L18,L19)</f>
        <v xml:space="preserve">The color of tiles reflects price growth rates </v>
      </c>
    </row>
    <row r="18" spans="12:12" hidden="1">
      <c r="L18" s="45" t="s">
        <v>257</v>
      </c>
    </row>
    <row r="19" spans="12:12" hidden="1">
      <c r="L19" s="45" t="s">
        <v>259</v>
      </c>
    </row>
    <row r="23" spans="12:12">
      <c r="L23" t="str">
        <f>IF(Content!$D$1=1,L25,L27)</f>
        <v>Green field reflects a negative contribution</v>
      </c>
    </row>
    <row r="24" spans="12:12">
      <c r="L24" t="str">
        <f>IF(Content!$D$1=1,L26,L28)</f>
        <v>Source: SSSU, NBU staff estimates.</v>
      </c>
    </row>
    <row r="25" spans="12:12">
      <c r="L25" s="47" t="s">
        <v>258</v>
      </c>
    </row>
    <row r="26" spans="12:12">
      <c r="L26" s="47" t="s">
        <v>157</v>
      </c>
    </row>
    <row r="27" spans="12:12">
      <c r="L27" s="47" t="s">
        <v>260</v>
      </c>
    </row>
    <row r="28" spans="12:12">
      <c r="L28" s="47" t="s">
        <v>99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43"/>
  <sheetViews>
    <sheetView workbookViewId="0">
      <selection activeCell="G42" sqref="G42"/>
    </sheetView>
  </sheetViews>
  <sheetFormatPr defaultRowHeight="12.75"/>
  <sheetData>
    <row r="1" spans="1:13">
      <c r="A1" s="59" t="s">
        <v>299</v>
      </c>
      <c r="B1" t="str">
        <f>IF(Content!$D$1=1,B2,B3)</f>
        <v>World Trade Volume</v>
      </c>
      <c r="C1" t="str">
        <f>IF(Content!$D$1=1,C2,C3)</f>
        <v>WTOI (RHS)</v>
      </c>
      <c r="E1" t="str">
        <f>IF(Content!$D$1=1,E2,E3)</f>
        <v xml:space="preserve">World Trade Volume (% yoy) and World Trade Outlook Indicator (WTOI)
</v>
      </c>
      <c r="M1" s="216"/>
    </row>
    <row r="2" spans="1:13" hidden="1">
      <c r="A2" s="59"/>
      <c r="B2" s="1" t="s">
        <v>1095</v>
      </c>
      <c r="C2" s="1" t="s">
        <v>1096</v>
      </c>
      <c r="E2" s="1" t="s">
        <v>1097</v>
      </c>
      <c r="M2" s="216"/>
    </row>
    <row r="3" spans="1:13" hidden="1">
      <c r="B3" s="1" t="s">
        <v>1098</v>
      </c>
      <c r="C3" s="1" t="s">
        <v>1099</v>
      </c>
      <c r="E3" s="1" t="s">
        <v>1100</v>
      </c>
    </row>
    <row r="4" spans="1:13">
      <c r="A4" s="217" t="s">
        <v>77</v>
      </c>
      <c r="B4" s="31">
        <v>2.2999999999999998</v>
      </c>
      <c r="C4" s="31"/>
    </row>
    <row r="5" spans="1:13">
      <c r="A5" s="217" t="s">
        <v>78</v>
      </c>
      <c r="B5" s="31">
        <v>1.3</v>
      </c>
      <c r="C5" s="31"/>
    </row>
    <row r="6" spans="1:13">
      <c r="A6" s="217" t="s">
        <v>79</v>
      </c>
      <c r="B6" s="31">
        <v>3.3</v>
      </c>
      <c r="C6" s="31"/>
    </row>
    <row r="7" spans="1:13">
      <c r="A7" s="217" t="s">
        <v>80</v>
      </c>
      <c r="B7" s="31">
        <v>4.3</v>
      </c>
      <c r="C7" s="31"/>
    </row>
    <row r="8" spans="1:13">
      <c r="A8" s="217" t="s">
        <v>81</v>
      </c>
      <c r="B8" s="31">
        <v>3.8</v>
      </c>
      <c r="C8" s="31"/>
    </row>
    <row r="9" spans="1:13">
      <c r="A9" s="217" t="s">
        <v>82</v>
      </c>
      <c r="B9" s="31">
        <v>2.7</v>
      </c>
      <c r="C9" s="31"/>
    </row>
    <row r="10" spans="1:13">
      <c r="A10" s="217" t="s">
        <v>83</v>
      </c>
      <c r="B10" s="31">
        <v>2.2999999999999998</v>
      </c>
      <c r="C10" s="31"/>
    </row>
    <row r="11" spans="1:13">
      <c r="A11" s="217" t="s">
        <v>84</v>
      </c>
      <c r="B11" s="31">
        <v>2</v>
      </c>
      <c r="C11" s="31"/>
    </row>
    <row r="12" spans="1:13">
      <c r="A12" s="217" t="s">
        <v>85</v>
      </c>
      <c r="B12" s="31">
        <v>0.7</v>
      </c>
      <c r="C12" s="31"/>
    </row>
    <row r="13" spans="1:13">
      <c r="A13" s="217" t="s">
        <v>86</v>
      </c>
      <c r="B13" s="31">
        <v>2.5</v>
      </c>
      <c r="C13" s="31"/>
    </row>
    <row r="14" spans="1:13">
      <c r="A14" s="217" t="s">
        <v>87</v>
      </c>
      <c r="B14" s="31">
        <v>0.6</v>
      </c>
      <c r="C14" s="31">
        <v>99</v>
      </c>
    </row>
    <row r="15" spans="1:13">
      <c r="A15" s="217" t="s">
        <v>88</v>
      </c>
      <c r="B15" s="31">
        <v>0.9</v>
      </c>
      <c r="C15" s="31">
        <v>100.9</v>
      </c>
    </row>
    <row r="16" spans="1:13">
      <c r="A16" s="217" t="s">
        <v>89</v>
      </c>
      <c r="B16" s="31">
        <v>4.8</v>
      </c>
      <c r="C16" s="31">
        <v>102</v>
      </c>
    </row>
    <row r="17" spans="1:13">
      <c r="A17" s="217" t="s">
        <v>989</v>
      </c>
      <c r="B17" s="31">
        <v>3.8</v>
      </c>
      <c r="C17" s="31">
        <v>102.2</v>
      </c>
    </row>
    <row r="18" spans="1:13">
      <c r="A18" s="217" t="s">
        <v>1090</v>
      </c>
      <c r="B18" s="31">
        <v>4.7</v>
      </c>
      <c r="C18" s="31">
        <v>102.6</v>
      </c>
      <c r="E18" s="1"/>
    </row>
    <row r="19" spans="1:13">
      <c r="A19" s="217" t="s">
        <v>92</v>
      </c>
      <c r="B19" s="31">
        <v>5</v>
      </c>
      <c r="C19" s="31">
        <v>102.2</v>
      </c>
      <c r="E19" t="str">
        <f>IF(Content!$D$1=1,E20,E21)</f>
        <v>Source: WTO.</v>
      </c>
    </row>
    <row r="20" spans="1:13">
      <c r="A20" s="217" t="s">
        <v>93</v>
      </c>
      <c r="B20" s="31">
        <v>4</v>
      </c>
      <c r="C20" s="31">
        <v>102.3</v>
      </c>
      <c r="E20" s="2" t="s">
        <v>1101</v>
      </c>
    </row>
    <row r="21" spans="1:13">
      <c r="A21" s="217" t="s">
        <v>486</v>
      </c>
      <c r="B21" s="31">
        <v>3.5</v>
      </c>
      <c r="C21" s="31">
        <v>101.8</v>
      </c>
      <c r="E21" s="2" t="s">
        <v>1102</v>
      </c>
      <c r="M21" s="220"/>
    </row>
    <row r="22" spans="1:13">
      <c r="A22" s="217" t="s">
        <v>1103</v>
      </c>
      <c r="B22" s="31"/>
      <c r="C22" s="31">
        <v>100.3</v>
      </c>
      <c r="M22" s="220"/>
    </row>
    <row r="23" spans="1:13">
      <c r="A23" s="30"/>
      <c r="B23" s="31"/>
      <c r="C23" s="31"/>
    </row>
    <row r="24" spans="1:13">
      <c r="A24" s="30"/>
      <c r="B24" s="31"/>
      <c r="C24" s="31"/>
    </row>
    <row r="25" spans="1:13">
      <c r="A25" s="30"/>
      <c r="B25" s="31"/>
      <c r="C25" s="31"/>
    </row>
    <row r="26" spans="1:13">
      <c r="A26" s="30"/>
      <c r="B26" s="31"/>
      <c r="C26" s="31"/>
    </row>
    <row r="27" spans="1:13">
      <c r="A27" s="30"/>
      <c r="B27" s="31"/>
      <c r="C27" s="31"/>
    </row>
    <row r="28" spans="1:13">
      <c r="A28" s="30"/>
      <c r="B28" s="31"/>
      <c r="C28" s="31"/>
    </row>
    <row r="29" spans="1:13">
      <c r="A29" s="30"/>
      <c r="B29" s="31"/>
      <c r="C29" s="31"/>
    </row>
    <row r="30" spans="1:13">
      <c r="A30" s="30"/>
      <c r="B30" s="31"/>
      <c r="C30" s="31"/>
    </row>
    <row r="31" spans="1:13">
      <c r="A31" s="30"/>
      <c r="B31" s="31"/>
      <c r="C31" s="31"/>
    </row>
    <row r="32" spans="1:13">
      <c r="A32" s="30"/>
      <c r="B32" s="31"/>
      <c r="C32" s="31"/>
    </row>
    <row r="33" spans="1:3">
      <c r="A33" s="30"/>
      <c r="B33" s="31"/>
      <c r="C33" s="31"/>
    </row>
    <row r="34" spans="1:3">
      <c r="A34" s="30"/>
      <c r="B34" s="31"/>
      <c r="C34" s="31"/>
    </row>
    <row r="35" spans="1:3">
      <c r="A35" s="30"/>
      <c r="B35" s="31"/>
      <c r="C35" s="31"/>
    </row>
    <row r="36" spans="1:3">
      <c r="A36" s="30"/>
      <c r="B36" s="31"/>
      <c r="C36" s="31"/>
    </row>
    <row r="37" spans="1:3">
      <c r="B37" s="31"/>
      <c r="C37" s="31"/>
    </row>
    <row r="38" spans="1:3">
      <c r="B38" s="31"/>
      <c r="C38" s="31"/>
    </row>
    <row r="39" spans="1:3">
      <c r="B39" s="31"/>
      <c r="C39" s="31"/>
    </row>
    <row r="40" spans="1:3">
      <c r="B40" s="31"/>
      <c r="C40" s="31"/>
    </row>
    <row r="41" spans="1:3">
      <c r="B41" s="31"/>
      <c r="C41" s="31"/>
    </row>
    <row r="42" spans="1:3">
      <c r="B42" s="31"/>
      <c r="C42" s="31"/>
    </row>
    <row r="43" spans="1:3">
      <c r="C43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theme="2"/>
  </sheetPr>
  <dimension ref="A1:S36"/>
  <sheetViews>
    <sheetView workbookViewId="0">
      <selection activeCell="G42" sqref="G42"/>
    </sheetView>
  </sheetViews>
  <sheetFormatPr defaultRowHeight="12.75"/>
  <cols>
    <col min="6" max="6" width="9.140625" style="2"/>
  </cols>
  <sheetData>
    <row r="1" spans="1:19">
      <c r="A1" s="59" t="s">
        <v>299</v>
      </c>
      <c r="B1" t="str">
        <f>IF(Content!$D$1=1,B2,B3)</f>
        <v>Food industry prices</v>
      </c>
      <c r="C1" t="str">
        <f>IF(Content!$D$1=1,C2,C3)</f>
        <v>Price index for agricultural production</v>
      </c>
      <c r="D1" t="str">
        <f>IF(Content!$D$1=1,D2,D3)</f>
        <v>Raw food prices</v>
      </c>
      <c r="E1" t="str">
        <f>IF(Content!$D$1=1,E2,E3)</f>
        <v>Processed prices</v>
      </c>
      <c r="F1"/>
      <c r="I1" t="str">
        <f>IF(Content!$D$1=1,I2,I3)</f>
        <v xml:space="preserve">Raw and Processed Food Prices, Prices in Food Industry and Agricultural Production, % yoy </v>
      </c>
    </row>
    <row r="2" spans="1:19" hidden="1">
      <c r="A2" s="59"/>
      <c r="B2" t="s">
        <v>262</v>
      </c>
      <c r="C2" t="s">
        <v>265</v>
      </c>
      <c r="D2" s="1" t="s">
        <v>63</v>
      </c>
      <c r="E2" s="1" t="s">
        <v>266</v>
      </c>
      <c r="I2" s="1" t="s">
        <v>269</v>
      </c>
    </row>
    <row r="3" spans="1:19" hidden="1">
      <c r="B3" t="s">
        <v>263</v>
      </c>
      <c r="C3" t="s">
        <v>264</v>
      </c>
      <c r="D3" s="1" t="s">
        <v>267</v>
      </c>
      <c r="E3" s="1" t="s">
        <v>268</v>
      </c>
      <c r="I3" s="1" t="s">
        <v>270</v>
      </c>
    </row>
    <row r="4" spans="1:19">
      <c r="A4" s="30">
        <v>42370</v>
      </c>
      <c r="B4" s="31">
        <v>32.9</v>
      </c>
      <c r="C4" s="31">
        <v>28.1</v>
      </c>
      <c r="D4" s="31">
        <v>38.299999999999997</v>
      </c>
      <c r="E4" s="31">
        <v>37.6</v>
      </c>
      <c r="F4" s="2" t="s">
        <v>2</v>
      </c>
      <c r="P4" s="31"/>
      <c r="Q4" s="31"/>
      <c r="R4" s="31"/>
      <c r="S4" s="31"/>
    </row>
    <row r="5" spans="1:19">
      <c r="A5" s="30">
        <v>42401</v>
      </c>
      <c r="B5" s="31">
        <v>25.5</v>
      </c>
      <c r="C5" s="31">
        <v>14.6</v>
      </c>
      <c r="D5" s="31">
        <v>28.4</v>
      </c>
      <c r="E5" s="31">
        <v>31.2</v>
      </c>
      <c r="P5" s="31"/>
      <c r="Q5" s="31"/>
      <c r="R5" s="31"/>
      <c r="S5" s="31"/>
    </row>
    <row r="6" spans="1:19">
      <c r="A6" s="30">
        <v>42430</v>
      </c>
      <c r="B6" s="31">
        <v>14.7</v>
      </c>
      <c r="C6" s="31">
        <v>1.4</v>
      </c>
      <c r="D6" s="31">
        <v>9.1999999999999993</v>
      </c>
      <c r="E6" s="31">
        <v>15.6</v>
      </c>
      <c r="P6" s="31"/>
      <c r="Q6" s="31"/>
      <c r="R6" s="31"/>
      <c r="S6" s="31"/>
    </row>
    <row r="7" spans="1:19">
      <c r="A7" s="30">
        <v>42461</v>
      </c>
      <c r="B7" s="31">
        <v>11.3</v>
      </c>
      <c r="C7" s="31">
        <v>1.9</v>
      </c>
      <c r="D7" s="31">
        <v>6.2</v>
      </c>
      <c r="E7" s="31">
        <v>8.9</v>
      </c>
      <c r="P7" s="31"/>
      <c r="Q7" s="31"/>
      <c r="R7" s="31"/>
      <c r="S7" s="31"/>
    </row>
    <row r="8" spans="1:19">
      <c r="A8" s="30">
        <v>42491</v>
      </c>
      <c r="B8" s="31">
        <v>11.6</v>
      </c>
      <c r="C8" s="31">
        <v>6.7</v>
      </c>
      <c r="D8" s="31">
        <v>1.6</v>
      </c>
      <c r="E8" s="31">
        <v>6.6</v>
      </c>
      <c r="F8" s="2" t="s">
        <v>3</v>
      </c>
      <c r="P8" s="31"/>
      <c r="Q8" s="31"/>
      <c r="R8" s="31"/>
      <c r="S8" s="31"/>
    </row>
    <row r="9" spans="1:19">
      <c r="A9" s="30">
        <v>42522</v>
      </c>
      <c r="B9" s="31">
        <v>10.7</v>
      </c>
      <c r="C9" s="31">
        <v>3</v>
      </c>
      <c r="D9" s="31">
        <v>0.8</v>
      </c>
      <c r="E9" s="31">
        <v>5.9</v>
      </c>
      <c r="P9" s="31"/>
      <c r="Q9" s="31"/>
      <c r="R9" s="31"/>
      <c r="S9" s="31"/>
    </row>
    <row r="10" spans="1:19">
      <c r="A10" s="30">
        <v>42552</v>
      </c>
      <c r="B10" s="31">
        <v>13</v>
      </c>
      <c r="C10" s="31">
        <v>8.1999999999999993</v>
      </c>
      <c r="D10" s="31">
        <v>3.2</v>
      </c>
      <c r="E10" s="31">
        <v>5.4</v>
      </c>
      <c r="P10" s="31"/>
      <c r="Q10" s="31"/>
      <c r="R10" s="31"/>
      <c r="S10" s="31"/>
    </row>
    <row r="11" spans="1:19">
      <c r="A11" s="30">
        <v>42583</v>
      </c>
      <c r="B11" s="31">
        <v>11.5</v>
      </c>
      <c r="C11" s="31">
        <v>4.5</v>
      </c>
      <c r="D11" s="31">
        <v>5</v>
      </c>
      <c r="E11" s="31">
        <v>5.2</v>
      </c>
      <c r="P11" s="31"/>
      <c r="Q11" s="31"/>
      <c r="R11" s="31"/>
      <c r="S11" s="31"/>
    </row>
    <row r="12" spans="1:19">
      <c r="A12" s="30">
        <v>42614</v>
      </c>
      <c r="B12" s="31">
        <v>14.4</v>
      </c>
      <c r="C12" s="31">
        <v>14.9</v>
      </c>
      <c r="D12" s="31">
        <v>3.5</v>
      </c>
      <c r="E12" s="31">
        <v>5</v>
      </c>
      <c r="F12" s="2" t="s">
        <v>4</v>
      </c>
      <c r="P12" s="31"/>
      <c r="Q12" s="31"/>
      <c r="R12" s="31"/>
      <c r="S12" s="31"/>
    </row>
    <row r="13" spans="1:19">
      <c r="A13" s="30">
        <v>42644</v>
      </c>
      <c r="B13" s="31">
        <v>15.5</v>
      </c>
      <c r="C13" s="31">
        <v>17.5</v>
      </c>
      <c r="D13" s="31">
        <v>4.5</v>
      </c>
      <c r="E13" s="31">
        <v>5.6</v>
      </c>
      <c r="P13" s="31"/>
      <c r="Q13" s="31"/>
      <c r="R13" s="31"/>
      <c r="S13" s="31"/>
    </row>
    <row r="14" spans="1:19">
      <c r="A14" s="30">
        <v>42675</v>
      </c>
      <c r="B14" s="31">
        <v>14.8</v>
      </c>
      <c r="C14" s="31">
        <v>6</v>
      </c>
      <c r="D14" s="31">
        <v>1.4</v>
      </c>
      <c r="E14" s="31">
        <v>5.8</v>
      </c>
      <c r="P14" s="31"/>
      <c r="Q14" s="31"/>
      <c r="R14" s="31"/>
      <c r="S14" s="31"/>
    </row>
    <row r="15" spans="1:19">
      <c r="A15" s="30">
        <v>42705</v>
      </c>
      <c r="B15" s="31">
        <v>16.2</v>
      </c>
      <c r="C15" s="31">
        <v>7.7</v>
      </c>
      <c r="D15" s="31">
        <v>1.2</v>
      </c>
      <c r="E15" s="31">
        <v>5.7</v>
      </c>
      <c r="P15" s="31"/>
      <c r="Q15" s="31"/>
      <c r="R15" s="31"/>
      <c r="S15" s="31"/>
    </row>
    <row r="16" spans="1:19">
      <c r="A16" s="30">
        <v>42736</v>
      </c>
      <c r="B16" s="31">
        <v>16.399999999999999</v>
      </c>
      <c r="C16" s="31">
        <v>13.5</v>
      </c>
      <c r="D16" s="31">
        <v>1</v>
      </c>
      <c r="E16" s="31">
        <v>5.8</v>
      </c>
      <c r="F16" s="2" t="s">
        <v>5</v>
      </c>
      <c r="P16" s="31"/>
      <c r="Q16" s="31"/>
      <c r="R16" s="31"/>
      <c r="S16" s="31"/>
    </row>
    <row r="17" spans="1:19">
      <c r="A17" s="30">
        <v>42767</v>
      </c>
      <c r="B17" s="31">
        <v>16.7</v>
      </c>
      <c r="C17" s="31">
        <v>9.6999999999999993</v>
      </c>
      <c r="D17" s="31">
        <v>4.0999999999999996</v>
      </c>
      <c r="E17" s="31">
        <v>6.7</v>
      </c>
      <c r="P17" s="31"/>
      <c r="Q17" s="31"/>
      <c r="R17" s="31"/>
      <c r="S17" s="31"/>
    </row>
    <row r="18" spans="1:19">
      <c r="A18" s="30">
        <v>42795</v>
      </c>
      <c r="B18" s="31">
        <v>16.600000000000001</v>
      </c>
      <c r="C18" s="31">
        <v>11.1</v>
      </c>
      <c r="D18" s="31">
        <v>6.7</v>
      </c>
      <c r="E18" s="31">
        <v>7.6</v>
      </c>
      <c r="I18" t="str">
        <f>IF(Content!$D$1=1,I19,I20)</f>
        <v xml:space="preserve">Source: SSSU, NBU staff estimates. </v>
      </c>
      <c r="P18" s="31"/>
      <c r="Q18" s="31"/>
      <c r="R18" s="31"/>
      <c r="S18" s="31"/>
    </row>
    <row r="19" spans="1:19">
      <c r="A19" s="30">
        <v>42826</v>
      </c>
      <c r="B19" s="31">
        <v>16.3</v>
      </c>
      <c r="C19" s="31">
        <v>11.2</v>
      </c>
      <c r="D19" s="31">
        <v>8.9</v>
      </c>
      <c r="E19" s="31">
        <v>7.9</v>
      </c>
      <c r="I19" s="2" t="s">
        <v>98</v>
      </c>
      <c r="P19" s="31"/>
      <c r="Q19" s="31"/>
      <c r="R19" s="31"/>
      <c r="S19" s="31"/>
    </row>
    <row r="20" spans="1:19">
      <c r="A20" s="30">
        <v>42856</v>
      </c>
      <c r="B20" s="31">
        <v>16.899999999999999</v>
      </c>
      <c r="C20" s="31">
        <v>7.3</v>
      </c>
      <c r="D20" s="31">
        <v>13.8</v>
      </c>
      <c r="E20" s="31">
        <v>8.1</v>
      </c>
      <c r="F20" s="2" t="s">
        <v>6</v>
      </c>
      <c r="I20" s="2" t="s">
        <v>158</v>
      </c>
      <c r="P20" s="31"/>
      <c r="Q20" s="31"/>
      <c r="R20" s="31"/>
      <c r="S20" s="31"/>
    </row>
    <row r="21" spans="1:19">
      <c r="A21" s="30">
        <v>42887</v>
      </c>
      <c r="B21" s="31">
        <v>16.5</v>
      </c>
      <c r="C21" s="31">
        <v>10.199999999999999</v>
      </c>
      <c r="D21" s="31">
        <v>23.6</v>
      </c>
      <c r="E21" s="31">
        <v>8.4</v>
      </c>
      <c r="P21" s="31"/>
      <c r="Q21" s="31"/>
      <c r="R21" s="31"/>
      <c r="S21" s="31"/>
    </row>
    <row r="22" spans="1:19">
      <c r="A22" s="30">
        <v>42917</v>
      </c>
      <c r="B22" s="31">
        <v>14.7</v>
      </c>
      <c r="C22" s="31">
        <v>8.6999999999999993</v>
      </c>
      <c r="D22" s="31">
        <v>25.5</v>
      </c>
      <c r="E22" s="31">
        <v>9</v>
      </c>
      <c r="P22" s="31"/>
      <c r="Q22" s="31"/>
      <c r="R22" s="31"/>
      <c r="S22" s="31"/>
    </row>
    <row r="23" spans="1:19">
      <c r="A23" s="30">
        <v>42948</v>
      </c>
      <c r="B23" s="31">
        <v>15.7</v>
      </c>
      <c r="C23" s="31">
        <v>10.1</v>
      </c>
      <c r="D23" s="31">
        <v>24.8</v>
      </c>
      <c r="E23" s="31">
        <v>9.6999999999999993</v>
      </c>
      <c r="P23" s="31"/>
      <c r="Q23" s="31"/>
      <c r="R23" s="31"/>
      <c r="S23" s="31"/>
    </row>
    <row r="24" spans="1:19">
      <c r="A24" s="30">
        <v>42979</v>
      </c>
      <c r="B24" s="31">
        <v>14.1</v>
      </c>
      <c r="C24" s="31">
        <v>12.4</v>
      </c>
      <c r="D24" s="31">
        <v>28.2</v>
      </c>
      <c r="E24" s="31">
        <v>10.4</v>
      </c>
      <c r="F24" s="2" t="s">
        <v>7</v>
      </c>
      <c r="P24" s="31"/>
      <c r="Q24" s="31"/>
      <c r="R24" s="31"/>
      <c r="S24" s="31"/>
    </row>
    <row r="25" spans="1:19">
      <c r="A25" s="30">
        <v>43009</v>
      </c>
      <c r="B25" s="31">
        <v>13.3</v>
      </c>
      <c r="C25" s="31">
        <v>13</v>
      </c>
      <c r="D25" s="31">
        <v>25.3</v>
      </c>
      <c r="E25" s="31">
        <v>11.4</v>
      </c>
      <c r="P25" s="31"/>
      <c r="Q25" s="31"/>
      <c r="R25" s="31"/>
      <c r="S25" s="31"/>
    </row>
    <row r="26" spans="1:19">
      <c r="A26" s="30">
        <v>43040</v>
      </c>
      <c r="B26" s="31">
        <v>13.5</v>
      </c>
      <c r="C26" s="31">
        <v>12.8</v>
      </c>
      <c r="D26" s="31">
        <v>23.9</v>
      </c>
      <c r="E26" s="31">
        <v>12.3</v>
      </c>
      <c r="P26" s="31"/>
      <c r="Q26" s="31"/>
      <c r="R26" s="31"/>
      <c r="S26" s="31"/>
    </row>
    <row r="27" spans="1:19">
      <c r="A27" s="30">
        <v>43070</v>
      </c>
      <c r="B27" s="31">
        <v>12.5</v>
      </c>
      <c r="C27" s="31">
        <v>12.1</v>
      </c>
      <c r="D27" s="31">
        <v>23.5</v>
      </c>
      <c r="E27" s="31">
        <v>11.9</v>
      </c>
      <c r="P27" s="31"/>
      <c r="Q27" s="31"/>
      <c r="R27" s="31"/>
      <c r="S27" s="31"/>
    </row>
    <row r="28" spans="1:19">
      <c r="A28" s="30">
        <v>43101</v>
      </c>
      <c r="B28" s="31">
        <v>11.9</v>
      </c>
      <c r="C28" s="31">
        <v>11.8</v>
      </c>
      <c r="D28" s="31">
        <v>23.6</v>
      </c>
      <c r="E28" s="31">
        <v>12.8</v>
      </c>
      <c r="F28" s="2" t="s">
        <v>8</v>
      </c>
      <c r="P28" s="31"/>
      <c r="Q28" s="31"/>
      <c r="R28" s="31"/>
      <c r="S28" s="31"/>
    </row>
    <row r="29" spans="1:19">
      <c r="A29" s="30">
        <v>43132</v>
      </c>
      <c r="B29" s="31">
        <v>10.9</v>
      </c>
      <c r="C29" s="31">
        <v>10</v>
      </c>
      <c r="D29" s="31">
        <v>22.9</v>
      </c>
      <c r="E29" s="31">
        <v>12.2</v>
      </c>
      <c r="P29" s="31"/>
      <c r="Q29" s="31"/>
      <c r="R29" s="31"/>
      <c r="S29" s="31"/>
    </row>
    <row r="30" spans="1:19">
      <c r="A30" s="30">
        <v>43160</v>
      </c>
      <c r="B30" s="31">
        <v>10.3</v>
      </c>
      <c r="C30" s="31">
        <v>12.3</v>
      </c>
      <c r="D30" s="31">
        <v>23.3</v>
      </c>
      <c r="E30" s="31">
        <v>11.8</v>
      </c>
      <c r="P30" s="31"/>
      <c r="Q30" s="31"/>
      <c r="R30" s="31"/>
      <c r="S30" s="31"/>
    </row>
    <row r="31" spans="1:19">
      <c r="A31" s="30">
        <v>43191</v>
      </c>
      <c r="B31" s="31">
        <v>10.7</v>
      </c>
      <c r="C31" s="31">
        <v>13.9</v>
      </c>
      <c r="D31" s="31">
        <v>22.6</v>
      </c>
      <c r="E31" s="31">
        <v>11.7</v>
      </c>
      <c r="P31" s="31"/>
      <c r="Q31" s="31"/>
      <c r="R31" s="31"/>
      <c r="S31" s="31"/>
    </row>
    <row r="32" spans="1:19">
      <c r="A32" s="30">
        <v>43221</v>
      </c>
      <c r="B32" s="31">
        <v>10</v>
      </c>
      <c r="C32" s="31">
        <v>13.4</v>
      </c>
      <c r="D32" s="31">
        <v>14.5</v>
      </c>
      <c r="E32" s="31">
        <v>11.4</v>
      </c>
      <c r="F32" s="2" t="s">
        <v>10</v>
      </c>
      <c r="P32" s="31"/>
      <c r="Q32" s="31"/>
      <c r="R32" s="31"/>
      <c r="S32" s="31"/>
    </row>
    <row r="33" spans="1:19">
      <c r="A33" s="30">
        <v>43252</v>
      </c>
      <c r="B33" s="31">
        <v>9.6</v>
      </c>
      <c r="C33" s="31">
        <v>9.6</v>
      </c>
      <c r="D33" s="31">
        <v>5.2</v>
      </c>
      <c r="E33" s="31">
        <v>11.2</v>
      </c>
      <c r="P33" s="31"/>
      <c r="Q33" s="31"/>
      <c r="R33" s="31"/>
      <c r="S33" s="31"/>
    </row>
    <row r="34" spans="1:19">
      <c r="A34" s="30">
        <v>43282</v>
      </c>
      <c r="B34" s="31">
        <v>8.4</v>
      </c>
      <c r="C34" s="31">
        <v>7.8</v>
      </c>
      <c r="D34" s="31">
        <v>1</v>
      </c>
      <c r="E34" s="31">
        <v>10.6</v>
      </c>
      <c r="P34" s="31"/>
      <c r="Q34" s="31"/>
      <c r="R34" s="31"/>
      <c r="S34" s="31"/>
    </row>
    <row r="35" spans="1:19">
      <c r="A35" s="30">
        <v>43313</v>
      </c>
      <c r="B35" s="31">
        <v>8.9</v>
      </c>
      <c r="C35" s="31">
        <v>11.2</v>
      </c>
      <c r="D35" s="31">
        <v>1.7</v>
      </c>
      <c r="E35" s="31">
        <v>10.1</v>
      </c>
      <c r="P35" s="31"/>
      <c r="Q35" s="31"/>
      <c r="R35" s="31"/>
      <c r="S35" s="31"/>
    </row>
    <row r="36" spans="1:19">
      <c r="A36" s="30">
        <v>43344</v>
      </c>
      <c r="B36" s="31">
        <v>9.1999999999999993</v>
      </c>
      <c r="C36" s="31">
        <v>11.7</v>
      </c>
      <c r="D36" s="31">
        <v>0.8</v>
      </c>
      <c r="E36" s="31">
        <v>10.1</v>
      </c>
      <c r="F36" s="2" t="s">
        <v>11</v>
      </c>
      <c r="P36" s="31"/>
      <c r="Q36" s="31"/>
      <c r="R36" s="31"/>
      <c r="S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theme="2"/>
  </sheetPr>
  <dimension ref="A1:J45"/>
  <sheetViews>
    <sheetView zoomScaleNormal="100" workbookViewId="0">
      <selection activeCell="G42" sqref="G42"/>
    </sheetView>
  </sheetViews>
  <sheetFormatPr defaultColWidth="9.140625" defaultRowHeight="12.75"/>
  <cols>
    <col min="1" max="1" width="11.42578125" style="51" customWidth="1"/>
    <col min="2" max="3" width="9.140625" style="51"/>
    <col min="4" max="4" width="11.28515625" style="51" customWidth="1"/>
    <col min="5" max="6" width="9.140625" style="51"/>
    <col min="7" max="7" width="9.7109375" style="51" customWidth="1"/>
    <col min="8" max="8" width="9.140625" style="56"/>
    <col min="9" max="16384" width="9.140625" style="51"/>
  </cols>
  <sheetData>
    <row r="1" spans="1:10" s="53" customFormat="1">
      <c r="A1" s="59" t="s">
        <v>299</v>
      </c>
      <c r="B1" t="str">
        <f>IF(Content!$D$1=1,B2,B3)</f>
        <v>Mining industry</v>
      </c>
      <c r="C1" t="str">
        <f>IF(Content!$D$1=1,C2,C3)</f>
        <v>Metallurgy</v>
      </c>
      <c r="D1" t="str">
        <f>IF(Content!$D$1=1,D2,D3)</f>
        <v>Electricity, gas, steam and air supply</v>
      </c>
      <c r="E1" t="str">
        <f>IF(Content!$D$1=1,E2,E3)</f>
        <v>Machine-building</v>
      </c>
      <c r="F1" t="str">
        <f>IF(Content!$D$1=1,F2,F3)</f>
        <v>Chemical industry</v>
      </c>
      <c r="G1" t="str">
        <f>IF(Content!$D$1=1,G2,G3)</f>
        <v>Coke industry</v>
      </c>
      <c r="H1" s="54"/>
      <c r="J1" t="str">
        <f>IF(Content!$D$1=1,J2,J3)</f>
        <v xml:space="preserve">Producer Price Indexes in Select Industries, % yoy </v>
      </c>
    </row>
    <row r="2" spans="1:10" s="53" customFormat="1" hidden="1">
      <c r="A2" s="59"/>
      <c r="B2" s="53" t="s">
        <v>278</v>
      </c>
      <c r="C2" s="53" t="s">
        <v>279</v>
      </c>
      <c r="D2" s="53" t="s">
        <v>280</v>
      </c>
      <c r="E2" s="53" t="s">
        <v>281</v>
      </c>
      <c r="F2" s="53" t="s">
        <v>288</v>
      </c>
      <c r="G2" s="53" t="s">
        <v>289</v>
      </c>
      <c r="H2" s="54"/>
      <c r="J2" s="53" t="s">
        <v>290</v>
      </c>
    </row>
    <row r="3" spans="1:10" s="53" customFormat="1" hidden="1">
      <c r="B3" s="53" t="s">
        <v>285</v>
      </c>
      <c r="C3" s="53" t="s">
        <v>284</v>
      </c>
      <c r="D3" s="53" t="s">
        <v>287</v>
      </c>
      <c r="E3" s="53" t="s">
        <v>282</v>
      </c>
      <c r="F3" s="53" t="s">
        <v>283</v>
      </c>
      <c r="G3" s="53" t="s">
        <v>286</v>
      </c>
      <c r="H3" s="54"/>
      <c r="J3" s="53" t="s">
        <v>291</v>
      </c>
    </row>
    <row r="4" spans="1:10">
      <c r="A4" s="52">
        <v>42370</v>
      </c>
      <c r="B4" s="50">
        <v>12.700000000000003</v>
      </c>
      <c r="C4" s="50">
        <v>9.4000000000000057</v>
      </c>
      <c r="D4" s="50">
        <v>24.5</v>
      </c>
      <c r="E4" s="51">
        <v>25.5</v>
      </c>
      <c r="F4" s="50">
        <v>20.599999999999994</v>
      </c>
      <c r="G4" s="50">
        <v>17.200000000000003</v>
      </c>
      <c r="H4" s="55" t="s">
        <v>2</v>
      </c>
    </row>
    <row r="5" spans="1:10">
      <c r="A5" s="52">
        <v>42401</v>
      </c>
      <c r="B5" s="50">
        <v>11.799999999999997</v>
      </c>
      <c r="C5" s="50">
        <v>7.7000000000000028</v>
      </c>
      <c r="D5" s="50">
        <v>32.5</v>
      </c>
      <c r="E5" s="51">
        <v>16</v>
      </c>
      <c r="F5" s="50">
        <v>-9.9999999999994316E-2</v>
      </c>
      <c r="G5" s="50">
        <v>-14.599999999999994</v>
      </c>
      <c r="H5" s="55"/>
    </row>
    <row r="6" spans="1:10">
      <c r="A6" s="52">
        <v>42430</v>
      </c>
      <c r="B6" s="50">
        <v>8.7000000000000028</v>
      </c>
      <c r="C6" s="50">
        <v>-2.4000000000000057</v>
      </c>
      <c r="D6" s="50">
        <v>23.599999999999994</v>
      </c>
      <c r="E6" s="51">
        <v>13.299999999999997</v>
      </c>
      <c r="F6" s="50">
        <v>-5.2999999999999972</v>
      </c>
      <c r="G6" s="50">
        <v>-7.4000000000000057</v>
      </c>
      <c r="H6" s="55"/>
    </row>
    <row r="7" spans="1:10">
      <c r="A7" s="52">
        <v>42461</v>
      </c>
      <c r="B7" s="50">
        <v>10.299999999999997</v>
      </c>
      <c r="C7" s="50">
        <v>4.5999999999999943</v>
      </c>
      <c r="D7" s="50">
        <v>17.799999999999997</v>
      </c>
      <c r="E7" s="51">
        <v>13.299999999999997</v>
      </c>
      <c r="F7" s="50">
        <v>-0.90000000000000568</v>
      </c>
      <c r="G7" s="50">
        <v>-9</v>
      </c>
      <c r="H7" s="55"/>
    </row>
    <row r="8" spans="1:10">
      <c r="A8" s="52">
        <v>42491</v>
      </c>
      <c r="B8" s="50">
        <v>37.900000000000006</v>
      </c>
      <c r="C8" s="50">
        <v>20.400000000000006</v>
      </c>
      <c r="D8" s="50">
        <v>18.900000000000006</v>
      </c>
      <c r="E8" s="51">
        <v>13.5</v>
      </c>
      <c r="F8" s="50">
        <v>0.40000000000000568</v>
      </c>
      <c r="G8" s="50">
        <v>-4.4000000000000057</v>
      </c>
      <c r="H8" s="55" t="s">
        <v>3</v>
      </c>
    </row>
    <row r="9" spans="1:10">
      <c r="A9" s="52">
        <v>42522</v>
      </c>
      <c r="B9" s="50">
        <v>35.300000000000011</v>
      </c>
      <c r="C9" s="50">
        <v>27.799999999999997</v>
      </c>
      <c r="D9" s="50">
        <v>14.400000000000006</v>
      </c>
      <c r="E9" s="51">
        <v>10.299999999999997</v>
      </c>
      <c r="F9" s="50">
        <v>-1.9000000000000057</v>
      </c>
      <c r="G9" s="50">
        <v>-8.0999999999999943</v>
      </c>
      <c r="H9" s="55"/>
    </row>
    <row r="10" spans="1:10">
      <c r="A10" s="52">
        <v>42552</v>
      </c>
      <c r="B10" s="50">
        <v>27.900000000000006</v>
      </c>
      <c r="C10" s="50">
        <v>25</v>
      </c>
      <c r="D10" s="50">
        <v>24.400000000000006</v>
      </c>
      <c r="E10" s="51">
        <v>10.299999999999997</v>
      </c>
      <c r="F10" s="50">
        <v>-4.5</v>
      </c>
      <c r="G10" s="50">
        <v>1.4000000000000057</v>
      </c>
      <c r="H10" s="55"/>
    </row>
    <row r="11" spans="1:10">
      <c r="A11" s="52">
        <v>42583</v>
      </c>
      <c r="B11" s="50">
        <v>34.5</v>
      </c>
      <c r="C11" s="50">
        <v>22.599999999999994</v>
      </c>
      <c r="D11" s="50">
        <v>27</v>
      </c>
      <c r="E11" s="51">
        <v>10.400000000000006</v>
      </c>
      <c r="F11" s="48">
        <v>-4.9000000000000057</v>
      </c>
      <c r="G11" s="48">
        <v>-1.4000000000000057</v>
      </c>
      <c r="H11" s="55"/>
    </row>
    <row r="12" spans="1:10">
      <c r="A12" s="52">
        <v>42614</v>
      </c>
      <c r="B12" s="50">
        <v>44.599999999999994</v>
      </c>
      <c r="C12" s="50">
        <v>24.5</v>
      </c>
      <c r="D12" s="50">
        <v>19.8</v>
      </c>
      <c r="E12" s="51">
        <v>11</v>
      </c>
      <c r="F12" s="48">
        <v>-7.9</v>
      </c>
      <c r="G12" s="48">
        <v>13.6</v>
      </c>
      <c r="H12" s="55" t="s">
        <v>4</v>
      </c>
    </row>
    <row r="13" spans="1:10">
      <c r="A13" s="52">
        <v>42644</v>
      </c>
      <c r="B13" s="50">
        <v>46.800000000000011</v>
      </c>
      <c r="C13" s="50">
        <v>28.1</v>
      </c>
      <c r="D13" s="50">
        <v>51.2</v>
      </c>
      <c r="E13" s="51">
        <v>10.900000000000006</v>
      </c>
      <c r="F13" s="48">
        <v>-8.5</v>
      </c>
      <c r="G13" s="48">
        <v>66.7</v>
      </c>
      <c r="H13" s="55"/>
    </row>
    <row r="14" spans="1:10">
      <c r="A14" s="52">
        <v>42675</v>
      </c>
      <c r="B14" s="50">
        <v>56.199999999999989</v>
      </c>
      <c r="C14" s="50">
        <v>31.3</v>
      </c>
      <c r="D14" s="50">
        <v>57.5</v>
      </c>
      <c r="E14" s="51">
        <v>9.5</v>
      </c>
      <c r="F14" s="48">
        <v>-7.7</v>
      </c>
      <c r="G14" s="48">
        <v>70.599999999999994</v>
      </c>
      <c r="H14" s="55"/>
    </row>
    <row r="15" spans="1:10">
      <c r="A15" s="52">
        <v>42705</v>
      </c>
      <c r="B15" s="50">
        <v>85.1</v>
      </c>
      <c r="C15" s="50">
        <v>41.8</v>
      </c>
      <c r="D15" s="50">
        <v>51.5</v>
      </c>
      <c r="E15" s="50">
        <v>10.9</v>
      </c>
      <c r="F15" s="50">
        <v>-1.4</v>
      </c>
      <c r="G15" s="50">
        <v>78.400000000000006</v>
      </c>
      <c r="H15" s="55"/>
    </row>
    <row r="16" spans="1:10">
      <c r="A16" s="52">
        <v>42736</v>
      </c>
      <c r="B16" s="50">
        <v>109.1</v>
      </c>
      <c r="C16" s="50">
        <v>49.9</v>
      </c>
      <c r="D16" s="50">
        <v>37.1</v>
      </c>
      <c r="E16" s="51">
        <v>9</v>
      </c>
      <c r="F16" s="50">
        <v>4.5</v>
      </c>
      <c r="G16" s="50">
        <v>79.900000000000006</v>
      </c>
      <c r="H16" s="55" t="s">
        <v>5</v>
      </c>
    </row>
    <row r="17" spans="1:10">
      <c r="A17" s="52">
        <v>42767</v>
      </c>
      <c r="B17" s="50">
        <v>101</v>
      </c>
      <c r="C17" s="50">
        <v>57</v>
      </c>
      <c r="D17" s="50">
        <v>38.700000000000003</v>
      </c>
      <c r="E17" s="51">
        <v>12.2</v>
      </c>
      <c r="F17" s="50">
        <v>10.9</v>
      </c>
      <c r="G17" s="50">
        <v>103.3</v>
      </c>
      <c r="H17" s="55"/>
    </row>
    <row r="18" spans="1:10">
      <c r="A18" s="52">
        <v>42795</v>
      </c>
      <c r="B18" s="50">
        <v>94.7</v>
      </c>
      <c r="C18" s="50">
        <v>54</v>
      </c>
      <c r="D18" s="50">
        <v>42.6</v>
      </c>
      <c r="E18" s="51">
        <v>11.4</v>
      </c>
      <c r="F18" s="50">
        <v>12.5</v>
      </c>
      <c r="G18" s="50">
        <v>80.599999999999994</v>
      </c>
      <c r="H18" s="55"/>
      <c r="J18" t="str">
        <f>IF(Content!$D$1=1,J19,J20)</f>
        <v>Source: SSSU.</v>
      </c>
    </row>
    <row r="19" spans="1:10">
      <c r="A19" s="52">
        <v>42826</v>
      </c>
      <c r="B19" s="50">
        <v>75.699999999999989</v>
      </c>
      <c r="C19" s="50">
        <v>45.5</v>
      </c>
      <c r="D19" s="50">
        <v>44.2</v>
      </c>
      <c r="E19" s="51">
        <v>11.900000000000006</v>
      </c>
      <c r="F19" s="50">
        <v>14.5</v>
      </c>
      <c r="G19" s="50">
        <v>84.1</v>
      </c>
      <c r="H19" s="55"/>
      <c r="J19" s="56" t="s">
        <v>56</v>
      </c>
    </row>
    <row r="20" spans="1:10">
      <c r="A20" s="52">
        <v>42856</v>
      </c>
      <c r="B20" s="50">
        <v>32.400000000000006</v>
      </c>
      <c r="C20" s="50">
        <v>28.9</v>
      </c>
      <c r="D20" s="50">
        <v>37.9</v>
      </c>
      <c r="E20" s="51">
        <v>11.200000000000003</v>
      </c>
      <c r="F20" s="50">
        <v>12.4</v>
      </c>
      <c r="G20" s="50">
        <v>79.5</v>
      </c>
      <c r="H20" s="55" t="s">
        <v>6</v>
      </c>
      <c r="J20" s="56" t="s">
        <v>57</v>
      </c>
    </row>
    <row r="21" spans="1:10">
      <c r="A21" s="52">
        <v>42887</v>
      </c>
      <c r="B21" s="50">
        <v>30.5</v>
      </c>
      <c r="C21" s="50">
        <v>20.8</v>
      </c>
      <c r="D21" s="50">
        <v>42.5</v>
      </c>
      <c r="E21" s="51">
        <v>11.599999999999994</v>
      </c>
      <c r="F21" s="50">
        <v>12.7</v>
      </c>
      <c r="G21" s="50">
        <v>70</v>
      </c>
      <c r="H21" s="55"/>
    </row>
    <row r="22" spans="1:10">
      <c r="A22" s="52">
        <v>42917</v>
      </c>
      <c r="B22" s="50">
        <v>35.700000000000003</v>
      </c>
      <c r="C22" s="50">
        <v>21.7</v>
      </c>
      <c r="D22" s="50">
        <v>31</v>
      </c>
      <c r="E22" s="51">
        <v>12.5</v>
      </c>
      <c r="F22" s="50">
        <v>15</v>
      </c>
      <c r="G22" s="50">
        <v>52</v>
      </c>
      <c r="H22" s="55"/>
    </row>
    <row r="23" spans="1:10">
      <c r="A23" s="52">
        <v>42948</v>
      </c>
      <c r="B23" s="50">
        <v>39.599999999999994</v>
      </c>
      <c r="C23" s="50">
        <v>27.8</v>
      </c>
      <c r="D23" s="50">
        <v>23.8</v>
      </c>
      <c r="E23" s="51">
        <v>13.299999999999997</v>
      </c>
      <c r="F23" s="50">
        <v>13.9</v>
      </c>
      <c r="G23" s="50">
        <v>63.4</v>
      </c>
      <c r="H23" s="55"/>
    </row>
    <row r="24" spans="1:10">
      <c r="A24" s="52">
        <v>42979</v>
      </c>
      <c r="B24" s="50">
        <v>35.099999999999994</v>
      </c>
      <c r="C24" s="50">
        <v>30.9</v>
      </c>
      <c r="D24" s="50">
        <v>20.8</v>
      </c>
      <c r="E24" s="51">
        <v>14.599999999999994</v>
      </c>
      <c r="F24" s="50">
        <v>17.899999999999999</v>
      </c>
      <c r="G24" s="50">
        <v>46.7</v>
      </c>
      <c r="H24" s="55" t="s">
        <v>7</v>
      </c>
    </row>
    <row r="25" spans="1:10">
      <c r="A25" s="52">
        <v>43009</v>
      </c>
      <c r="B25" s="50">
        <v>37.799999999999997</v>
      </c>
      <c r="C25" s="50">
        <v>36.5</v>
      </c>
      <c r="D25" s="50">
        <v>4.7</v>
      </c>
      <c r="E25" s="51">
        <v>16.099999999999994</v>
      </c>
      <c r="F25" s="50">
        <v>21</v>
      </c>
      <c r="G25" s="50">
        <v>39.299999999999997</v>
      </c>
      <c r="H25" s="55"/>
    </row>
    <row r="26" spans="1:10">
      <c r="A26" s="52">
        <v>43040</v>
      </c>
      <c r="B26" s="50">
        <v>43.800000000000011</v>
      </c>
      <c r="C26" s="50">
        <v>34.799999999999997</v>
      </c>
      <c r="D26" s="50">
        <v>1</v>
      </c>
      <c r="E26" s="51">
        <v>17</v>
      </c>
      <c r="F26" s="50">
        <v>25</v>
      </c>
      <c r="G26" s="50">
        <v>37.700000000000003</v>
      </c>
      <c r="H26" s="55"/>
    </row>
    <row r="27" spans="1:10">
      <c r="A27" s="52">
        <v>43070</v>
      </c>
      <c r="B27" s="50">
        <v>30.4</v>
      </c>
      <c r="C27" s="50">
        <v>26.9</v>
      </c>
      <c r="D27" s="50">
        <v>4</v>
      </c>
      <c r="E27" s="51">
        <v>16.2</v>
      </c>
      <c r="F27" s="50">
        <v>21.9</v>
      </c>
      <c r="G27" s="50">
        <v>43</v>
      </c>
      <c r="H27" s="55"/>
    </row>
    <row r="28" spans="1:10">
      <c r="A28" s="52">
        <v>43101</v>
      </c>
      <c r="B28" s="50">
        <v>23.099999999999994</v>
      </c>
      <c r="C28" s="50">
        <v>26.799999999999997</v>
      </c>
      <c r="D28" s="50">
        <v>31.099999999999994</v>
      </c>
      <c r="E28" s="51">
        <v>19.799999999999997</v>
      </c>
      <c r="F28" s="50">
        <v>17.5</v>
      </c>
      <c r="G28" s="50">
        <v>34.400000000000006</v>
      </c>
      <c r="H28" s="55" t="s">
        <v>8</v>
      </c>
    </row>
    <row r="29" spans="1:10">
      <c r="A29" s="52">
        <v>43132</v>
      </c>
      <c r="B29" s="50">
        <v>23.5</v>
      </c>
      <c r="C29" s="50">
        <v>21.7</v>
      </c>
      <c r="D29" s="50">
        <v>29</v>
      </c>
      <c r="E29" s="51">
        <v>17.299999999999997</v>
      </c>
      <c r="F29" s="50">
        <v>10.9</v>
      </c>
      <c r="G29" s="50">
        <v>25.4</v>
      </c>
      <c r="H29" s="55"/>
    </row>
    <row r="30" spans="1:10">
      <c r="A30" s="52">
        <v>43160</v>
      </c>
      <c r="B30" s="50">
        <v>12.700000000000003</v>
      </c>
      <c r="C30" s="50">
        <v>19.7</v>
      </c>
      <c r="D30" s="50">
        <v>22.4</v>
      </c>
      <c r="E30" s="51">
        <v>17.299999999999997</v>
      </c>
      <c r="F30" s="50">
        <v>9.6</v>
      </c>
      <c r="G30" s="50">
        <v>17.100000000000001</v>
      </c>
      <c r="H30" s="55"/>
    </row>
    <row r="31" spans="1:10">
      <c r="A31" s="52">
        <v>43191</v>
      </c>
      <c r="B31" s="50">
        <v>8.2999999999999972</v>
      </c>
      <c r="C31" s="50">
        <v>19.100000000000001</v>
      </c>
      <c r="D31" s="50">
        <v>17.100000000000001</v>
      </c>
      <c r="E31" s="51">
        <v>15.900000000000006</v>
      </c>
      <c r="F31" s="50">
        <v>7.5</v>
      </c>
      <c r="G31" s="50">
        <v>20.6</v>
      </c>
      <c r="H31" s="55"/>
    </row>
    <row r="32" spans="1:10">
      <c r="A32" s="52">
        <v>43221</v>
      </c>
      <c r="B32" s="50">
        <v>18.900000000000006</v>
      </c>
      <c r="C32" s="50">
        <v>17.700000000000003</v>
      </c>
      <c r="D32" s="50">
        <v>23.400000000000006</v>
      </c>
      <c r="E32" s="51">
        <v>16</v>
      </c>
      <c r="F32" s="50">
        <v>8</v>
      </c>
      <c r="G32" s="50">
        <v>26.099999999999994</v>
      </c>
      <c r="H32" s="55" t="s">
        <v>10</v>
      </c>
    </row>
    <row r="33" spans="1:8">
      <c r="A33" s="52">
        <v>43252</v>
      </c>
      <c r="B33" s="50">
        <v>25</v>
      </c>
      <c r="C33" s="50">
        <v>18.599999999999994</v>
      </c>
      <c r="D33" s="50">
        <v>28.099999999999994</v>
      </c>
      <c r="E33" s="51">
        <v>17.299999999999997</v>
      </c>
      <c r="F33" s="50">
        <v>8.5</v>
      </c>
      <c r="G33" s="50">
        <v>25</v>
      </c>
      <c r="H33" s="55"/>
    </row>
    <row r="34" spans="1:8">
      <c r="A34" s="52">
        <v>43282</v>
      </c>
      <c r="B34" s="50">
        <v>26.299999999999997</v>
      </c>
      <c r="C34" s="50">
        <v>20.400000000000006</v>
      </c>
      <c r="D34" s="50">
        <v>26.799999999999997</v>
      </c>
      <c r="E34" s="51">
        <v>16.400000000000006</v>
      </c>
      <c r="F34" s="50">
        <v>10.799999999999997</v>
      </c>
      <c r="G34" s="50">
        <v>17.400000000000006</v>
      </c>
      <c r="H34" s="55"/>
    </row>
    <row r="35" spans="1:8">
      <c r="A35" s="52">
        <v>43313</v>
      </c>
      <c r="B35" s="50">
        <v>20.9</v>
      </c>
      <c r="C35" s="50">
        <v>18.5</v>
      </c>
      <c r="D35" s="50">
        <v>33.200000000000003</v>
      </c>
      <c r="E35" s="50">
        <v>18</v>
      </c>
      <c r="F35" s="50">
        <v>13.2</v>
      </c>
      <c r="G35" s="50">
        <v>22.9</v>
      </c>
      <c r="H35" s="55"/>
    </row>
    <row r="36" spans="1:8">
      <c r="A36" s="52">
        <v>43344</v>
      </c>
      <c r="B36" s="50">
        <v>17.7</v>
      </c>
      <c r="C36" s="50">
        <v>16.8</v>
      </c>
      <c r="D36" s="50">
        <v>33.9</v>
      </c>
      <c r="E36" s="50">
        <v>15.7</v>
      </c>
      <c r="F36" s="50">
        <v>13.6</v>
      </c>
      <c r="G36" s="50">
        <v>24.4</v>
      </c>
      <c r="H36" s="55" t="s">
        <v>11</v>
      </c>
    </row>
    <row r="37" spans="1:8">
      <c r="A37" s="49"/>
      <c r="B37" s="50"/>
      <c r="C37" s="50"/>
      <c r="D37" s="50"/>
      <c r="F37" s="50"/>
      <c r="G37" s="50"/>
    </row>
    <row r="38" spans="1:8">
      <c r="A38" s="49"/>
      <c r="B38" s="50"/>
      <c r="C38" s="50"/>
      <c r="D38" s="50"/>
      <c r="F38" s="50"/>
      <c r="G38" s="50"/>
    </row>
    <row r="39" spans="1:8">
      <c r="A39" s="49"/>
      <c r="B39" s="50"/>
      <c r="C39" s="50"/>
      <c r="D39" s="50"/>
      <c r="F39" s="50"/>
      <c r="G39" s="50"/>
    </row>
    <row r="40" spans="1:8">
      <c r="A40" s="49"/>
      <c r="B40" s="50"/>
      <c r="C40" s="50"/>
      <c r="D40" s="50"/>
      <c r="F40" s="50"/>
      <c r="G40" s="50"/>
    </row>
    <row r="41" spans="1:8">
      <c r="A41" s="49"/>
      <c r="B41" s="50"/>
      <c r="C41" s="50"/>
      <c r="D41" s="50"/>
      <c r="F41" s="50"/>
      <c r="G41" s="50"/>
    </row>
    <row r="42" spans="1:8">
      <c r="A42" s="49"/>
      <c r="B42" s="50"/>
      <c r="C42" s="50"/>
      <c r="D42" s="50"/>
      <c r="F42" s="50"/>
      <c r="G42" s="50"/>
    </row>
    <row r="43" spans="1:8">
      <c r="A43" s="49"/>
      <c r="B43" s="50"/>
      <c r="C43" s="50"/>
      <c r="D43" s="50"/>
      <c r="F43" s="50"/>
      <c r="G43" s="50"/>
    </row>
    <row r="44" spans="1:8">
      <c r="A44" s="49"/>
      <c r="B44" s="50"/>
      <c r="C44" s="50"/>
      <c r="D44" s="50"/>
      <c r="F44" s="50"/>
      <c r="G44" s="50"/>
    </row>
    <row r="45" spans="1:8">
      <c r="A45" s="49"/>
      <c r="B45" s="50"/>
      <c r="C45" s="50"/>
      <c r="D45" s="50"/>
      <c r="F45" s="50"/>
      <c r="G45" s="50"/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theme="2"/>
  </sheetPr>
  <dimension ref="A1:G36"/>
  <sheetViews>
    <sheetView workbookViewId="0">
      <selection activeCell="G42" sqref="G42"/>
    </sheetView>
  </sheetViews>
  <sheetFormatPr defaultRowHeight="12.75"/>
  <cols>
    <col min="5" max="5" width="9.140625" style="2"/>
  </cols>
  <sheetData>
    <row r="1" spans="1:7">
      <c r="A1" s="59" t="s">
        <v>299</v>
      </c>
      <c r="B1" t="str">
        <f>IF(Content!$D$1=1,B2,B3)</f>
        <v>PPI</v>
      </c>
      <c r="C1" t="str">
        <f>IF(Content!$D$1=1,C2,C3)</f>
        <v>GDP Deflator*</v>
      </c>
      <c r="D1" t="str">
        <f>IF(Content!$D$1=1,D2,D3)</f>
        <v>CPI</v>
      </c>
      <c r="G1" t="str">
        <f>IF(Content!$D$1=1,G2,G3)</f>
        <v xml:space="preserve">Select Inflation Indicators,% yoy </v>
      </c>
    </row>
    <row r="2" spans="1:7" hidden="1">
      <c r="A2" s="59"/>
      <c r="B2" t="s">
        <v>277</v>
      </c>
      <c r="C2" s="1" t="s">
        <v>292</v>
      </c>
      <c r="D2" t="s">
        <v>0</v>
      </c>
      <c r="G2" s="1" t="s">
        <v>295</v>
      </c>
    </row>
    <row r="3" spans="1:7" hidden="1">
      <c r="B3" s="1" t="s">
        <v>293</v>
      </c>
      <c r="C3" s="1" t="s">
        <v>294</v>
      </c>
      <c r="D3" s="1" t="s">
        <v>15</v>
      </c>
      <c r="G3" s="1" t="s">
        <v>296</v>
      </c>
    </row>
    <row r="4" spans="1:7">
      <c r="A4" s="30">
        <v>42370</v>
      </c>
      <c r="B4" s="31">
        <v>21.200000000000003</v>
      </c>
      <c r="C4" s="31">
        <v>20.9</v>
      </c>
      <c r="D4" s="31">
        <v>40.299999999999997</v>
      </c>
      <c r="E4" s="2" t="s">
        <v>2</v>
      </c>
    </row>
    <row r="5" spans="1:7">
      <c r="A5" s="30">
        <v>42401</v>
      </c>
      <c r="B5" s="31">
        <v>17.399999999999999</v>
      </c>
      <c r="C5" s="31">
        <v>20.9</v>
      </c>
      <c r="D5" s="31">
        <v>32.700000000000003</v>
      </c>
    </row>
    <row r="6" spans="1:7">
      <c r="A6" s="30">
        <v>42430</v>
      </c>
      <c r="B6" s="31">
        <v>10.5</v>
      </c>
      <c r="C6" s="31">
        <v>20.9</v>
      </c>
      <c r="D6" s="31">
        <v>20.9</v>
      </c>
    </row>
    <row r="7" spans="1:7">
      <c r="A7" s="30">
        <v>42461</v>
      </c>
      <c r="B7" s="31">
        <v>10.1</v>
      </c>
      <c r="C7" s="31">
        <v>15.3</v>
      </c>
      <c r="D7" s="31">
        <v>9.8134329459169294</v>
      </c>
    </row>
    <row r="8" spans="1:7">
      <c r="A8" s="30">
        <v>42491</v>
      </c>
      <c r="B8" s="31">
        <v>16.399999999999999</v>
      </c>
      <c r="C8" s="31">
        <v>15.3</v>
      </c>
      <c r="D8" s="31">
        <v>7.5</v>
      </c>
      <c r="E8" s="2" t="s">
        <v>3</v>
      </c>
    </row>
    <row r="9" spans="1:7">
      <c r="A9" s="30">
        <v>42522</v>
      </c>
      <c r="B9" s="31">
        <v>15.7</v>
      </c>
      <c r="C9" s="31">
        <v>15.3</v>
      </c>
      <c r="D9" s="31">
        <v>6.9</v>
      </c>
    </row>
    <row r="10" spans="1:7">
      <c r="A10" s="30">
        <v>42552</v>
      </c>
      <c r="B10" s="31">
        <v>18.3</v>
      </c>
      <c r="C10" s="31">
        <v>15.3</v>
      </c>
      <c r="D10" s="31">
        <v>7.9</v>
      </c>
    </row>
    <row r="11" spans="1:7">
      <c r="A11" s="30">
        <v>42583</v>
      </c>
      <c r="B11" s="31">
        <v>18.899999999999999</v>
      </c>
      <c r="C11" s="31">
        <v>15.3</v>
      </c>
      <c r="D11" s="31">
        <v>8.4</v>
      </c>
    </row>
    <row r="12" spans="1:7">
      <c r="A12" s="30">
        <v>42614</v>
      </c>
      <c r="B12" s="31">
        <v>19.600000000000001</v>
      </c>
      <c r="C12" s="31">
        <v>15.3</v>
      </c>
      <c r="D12" s="31">
        <v>7.9</v>
      </c>
      <c r="E12" s="2" t="s">
        <v>4</v>
      </c>
    </row>
    <row r="13" spans="1:7">
      <c r="A13" s="30">
        <v>42644</v>
      </c>
      <c r="B13" s="31">
        <v>29.2</v>
      </c>
      <c r="C13" s="31">
        <v>17.399999999999999</v>
      </c>
      <c r="D13" s="31">
        <v>12.4</v>
      </c>
    </row>
    <row r="14" spans="1:7">
      <c r="A14" s="30">
        <v>42675</v>
      </c>
      <c r="B14" s="31">
        <v>32</v>
      </c>
      <c r="C14" s="31">
        <v>17.399999999999999</v>
      </c>
      <c r="D14" s="31">
        <v>12.1</v>
      </c>
    </row>
    <row r="15" spans="1:7">
      <c r="A15" s="30">
        <v>42705</v>
      </c>
      <c r="B15" s="31">
        <v>35.700000000000003</v>
      </c>
      <c r="C15" s="31">
        <v>17.399999999999999</v>
      </c>
      <c r="D15" s="31">
        <v>12.4</v>
      </c>
    </row>
    <row r="16" spans="1:7">
      <c r="A16" s="30">
        <v>42736</v>
      </c>
      <c r="B16" s="31">
        <v>36.799999999999997</v>
      </c>
      <c r="C16" s="31">
        <v>26.2</v>
      </c>
      <c r="D16" s="31">
        <v>12.6</v>
      </c>
      <c r="E16" s="2" t="s">
        <v>5</v>
      </c>
    </row>
    <row r="17" spans="1:7">
      <c r="A17" s="30">
        <v>42767</v>
      </c>
      <c r="B17" s="31">
        <v>38.9</v>
      </c>
      <c r="C17" s="31">
        <v>26.2</v>
      </c>
      <c r="D17" s="31">
        <v>14.2</v>
      </c>
    </row>
    <row r="18" spans="1:7">
      <c r="A18" s="30">
        <v>42795</v>
      </c>
      <c r="B18" s="31">
        <v>38.299999999999997</v>
      </c>
      <c r="C18" s="31">
        <v>26.2</v>
      </c>
      <c r="D18" s="31">
        <v>15.1</v>
      </c>
      <c r="G18" t="str">
        <f>IF(Content!$D$1=1,G20,G22)</f>
        <v>* Data for Q3 2018 – according to the NBU staff estimates.</v>
      </c>
    </row>
    <row r="19" spans="1:7">
      <c r="A19" s="30">
        <v>42826</v>
      </c>
      <c r="B19" s="31">
        <v>35.6</v>
      </c>
      <c r="C19" s="31">
        <v>20.9</v>
      </c>
      <c r="D19" s="31">
        <v>12.2</v>
      </c>
      <c r="G19" t="str">
        <f>IF(Content!$D$1=1,G21,G23)</f>
        <v>Source: SSSU.</v>
      </c>
    </row>
    <row r="20" spans="1:7">
      <c r="A20" s="30">
        <v>42856</v>
      </c>
      <c r="B20" s="31">
        <v>27.1</v>
      </c>
      <c r="C20" s="31">
        <v>20.9</v>
      </c>
      <c r="D20" s="31">
        <v>13.5</v>
      </c>
      <c r="E20" s="2" t="s">
        <v>6</v>
      </c>
      <c r="G20" s="2" t="s">
        <v>297</v>
      </c>
    </row>
    <row r="21" spans="1:7">
      <c r="A21" s="30">
        <v>42887</v>
      </c>
      <c r="B21" s="31">
        <v>26.3</v>
      </c>
      <c r="C21" s="31">
        <v>20.9</v>
      </c>
      <c r="D21" s="31">
        <v>15.6</v>
      </c>
      <c r="G21" s="2" t="s">
        <v>56</v>
      </c>
    </row>
    <row r="22" spans="1:7">
      <c r="A22" s="30">
        <v>42917</v>
      </c>
      <c r="B22" s="31">
        <v>23.3</v>
      </c>
      <c r="C22" s="31">
        <v>21.1</v>
      </c>
      <c r="D22" s="31">
        <v>15.9</v>
      </c>
      <c r="G22" s="2" t="s">
        <v>298</v>
      </c>
    </row>
    <row r="23" spans="1:7">
      <c r="A23" s="30">
        <v>42948</v>
      </c>
      <c r="B23" s="31">
        <v>23.6</v>
      </c>
      <c r="C23" s="31">
        <v>21.1</v>
      </c>
      <c r="D23" s="31">
        <v>16.2</v>
      </c>
      <c r="G23" s="2" t="s">
        <v>57</v>
      </c>
    </row>
    <row r="24" spans="1:7">
      <c r="A24" s="30">
        <v>42979</v>
      </c>
      <c r="B24" s="31">
        <v>22.4</v>
      </c>
      <c r="C24" s="31">
        <v>21.1</v>
      </c>
      <c r="D24" s="31">
        <v>16.399999999999999</v>
      </c>
      <c r="E24" s="2" t="s">
        <v>7</v>
      </c>
    </row>
    <row r="25" spans="1:7">
      <c r="A25" s="30">
        <v>43009</v>
      </c>
      <c r="B25" s="31">
        <v>18.8</v>
      </c>
      <c r="C25" s="31">
        <v>20.9</v>
      </c>
      <c r="D25" s="31">
        <v>14.6</v>
      </c>
    </row>
    <row r="26" spans="1:7">
      <c r="A26" s="30">
        <v>43040</v>
      </c>
      <c r="B26" s="31">
        <v>18.399999999999999</v>
      </c>
      <c r="C26" s="31">
        <v>20.9</v>
      </c>
      <c r="D26" s="31">
        <v>13.6</v>
      </c>
    </row>
    <row r="27" spans="1:7">
      <c r="A27" s="30">
        <v>43070</v>
      </c>
      <c r="B27" s="31">
        <v>16.5</v>
      </c>
      <c r="C27" s="31">
        <v>20.9</v>
      </c>
      <c r="D27" s="31">
        <v>13.7</v>
      </c>
    </row>
    <row r="28" spans="1:7">
      <c r="A28" s="30">
        <v>43101</v>
      </c>
      <c r="B28" s="31">
        <v>22</v>
      </c>
      <c r="C28" s="31">
        <v>14.9</v>
      </c>
      <c r="D28" s="31">
        <v>14.1</v>
      </c>
      <c r="E28" s="2" t="s">
        <v>8</v>
      </c>
    </row>
    <row r="29" spans="1:7">
      <c r="A29" s="30">
        <v>43132</v>
      </c>
      <c r="B29" s="31">
        <v>19.600000000000001</v>
      </c>
      <c r="C29" s="31">
        <v>14.9</v>
      </c>
      <c r="D29" s="31">
        <v>14</v>
      </c>
    </row>
    <row r="30" spans="1:7">
      <c r="A30" s="30">
        <v>43160</v>
      </c>
      <c r="B30" s="31">
        <v>15.9</v>
      </c>
      <c r="C30" s="31">
        <v>14.9</v>
      </c>
      <c r="D30" s="31">
        <v>13.2</v>
      </c>
    </row>
    <row r="31" spans="1:7">
      <c r="A31" s="30">
        <v>43191</v>
      </c>
      <c r="B31" s="31">
        <v>14.1</v>
      </c>
      <c r="C31" s="31">
        <v>17</v>
      </c>
      <c r="D31" s="31">
        <v>13.1</v>
      </c>
    </row>
    <row r="32" spans="1:7">
      <c r="A32" s="30">
        <v>43221</v>
      </c>
      <c r="B32" s="31">
        <v>16.5</v>
      </c>
      <c r="C32" s="31">
        <v>17</v>
      </c>
      <c r="D32" s="31">
        <v>11.7</v>
      </c>
      <c r="E32" s="2" t="s">
        <v>10</v>
      </c>
    </row>
    <row r="33" spans="1:5">
      <c r="A33" s="30">
        <v>43252</v>
      </c>
      <c r="B33" s="31">
        <v>18.399999999999999</v>
      </c>
      <c r="C33" s="31">
        <v>17</v>
      </c>
      <c r="D33" s="31">
        <v>9.9</v>
      </c>
    </row>
    <row r="34" spans="1:5">
      <c r="A34" s="30">
        <v>43282</v>
      </c>
      <c r="B34" s="31">
        <v>18.100000000000001</v>
      </c>
      <c r="C34" s="57">
        <v>15</v>
      </c>
      <c r="D34" s="31">
        <v>8.9</v>
      </c>
    </row>
    <row r="35" spans="1:5">
      <c r="A35" s="30">
        <v>43313</v>
      </c>
      <c r="B35" s="31">
        <v>19.3</v>
      </c>
      <c r="C35" s="57">
        <v>15</v>
      </c>
      <c r="D35" s="31">
        <v>9</v>
      </c>
    </row>
    <row r="36" spans="1:5">
      <c r="A36" s="30">
        <v>43344</v>
      </c>
      <c r="B36" s="31">
        <v>18.899999999999999</v>
      </c>
      <c r="C36" s="57">
        <v>15</v>
      </c>
      <c r="D36" s="31">
        <v>8.9</v>
      </c>
      <c r="E36" s="2" t="s">
        <v>11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70"/>
  <sheetViews>
    <sheetView topLeftCell="A8" zoomScaleNormal="100" workbookViewId="0">
      <selection activeCell="G42" sqref="G42"/>
    </sheetView>
  </sheetViews>
  <sheetFormatPr defaultColWidth="9.140625" defaultRowHeight="12.75"/>
  <cols>
    <col min="1" max="1" width="6.140625" style="297" bestFit="1" customWidth="1"/>
    <col min="2" max="25" width="9.28515625" style="297" bestFit="1" customWidth="1"/>
    <col min="26" max="16384" width="9.140625" style="297"/>
  </cols>
  <sheetData>
    <row r="1" spans="1:26">
      <c r="A1" s="59" t="s">
        <v>299</v>
      </c>
      <c r="B1" s="1" t="str">
        <f>IF(Content!$D$1=1,J1,K1)</f>
        <v>Select online indices of individual goods compared to official data, % mom</v>
      </c>
      <c r="J1" s="302" t="s">
        <v>1533</v>
      </c>
      <c r="K1" s="302" t="s">
        <v>1534</v>
      </c>
    </row>
    <row r="2" spans="1:26">
      <c r="B2" s="1" t="str">
        <f>IF(Content!$D$1=1,B4,B6)</f>
        <v>Foods</v>
      </c>
      <c r="F2" s="1" t="str">
        <f>IF(Content!$D$1=1,F4,F6)</f>
        <v>Alcohol and Tobacco</v>
      </c>
      <c r="J2" s="1" t="str">
        <f>IF(Content!$D$1=1,J4,J6)</f>
        <v>Eggs</v>
      </c>
      <c r="N2" s="1" t="str">
        <f>IF(Content!$D$1=1,N4,N6)</f>
        <v>Apples</v>
      </c>
      <c r="R2" s="1" t="str">
        <f>IF(Content!$D$1=1,R4,R6)</f>
        <v>Grapes</v>
      </c>
      <c r="V2" s="1" t="str">
        <f>IF(Content!$D$1=1,V4,V6)</f>
        <v>Sunflower oil</v>
      </c>
    </row>
    <row r="3" spans="1:26">
      <c r="B3" s="1" t="str">
        <f>IF(Content!$D$1=1,B5,B7)</f>
        <v>Official inflation</v>
      </c>
      <c r="C3" s="1" t="str">
        <f>IF(Content!$D$1=1,C5,C7)</f>
        <v>Online Inflation</v>
      </c>
      <c r="D3" s="1" t="str">
        <f>IF(Content!$D$1=1,D5,D7)</f>
        <v>Lower limit</v>
      </c>
      <c r="E3" s="1" t="str">
        <f>IF(Content!$D$1=1,E5,E7)</f>
        <v>2 standard deviations</v>
      </c>
      <c r="F3" s="1" t="str">
        <f>IF(Content!$D$1=1,F5,F7)</f>
        <v>Official inflation</v>
      </c>
      <c r="G3" s="1" t="str">
        <f>IF(Content!$D$1=1,G5,G7)</f>
        <v>Online Inflation</v>
      </c>
      <c r="H3" s="1" t="str">
        <f>IF(Content!$D$1=1,H5,H7)</f>
        <v>Lower limit</v>
      </c>
      <c r="I3" s="1" t="str">
        <f>IF(Content!$D$1=1,I5,I7)</f>
        <v>2 standard deviations</v>
      </c>
      <c r="J3" s="1" t="str">
        <f>IF(Content!$D$1=1,J5,J7)</f>
        <v>Official Inflation</v>
      </c>
      <c r="K3" s="1" t="str">
        <f>IF(Content!$D$1=1,K5,K7)</f>
        <v>Online Inflation</v>
      </c>
      <c r="L3" s="1" t="str">
        <f>IF(Content!$D$1=1,L5,L7)</f>
        <v>Lower limit</v>
      </c>
      <c r="M3" s="1" t="str">
        <f>IF(Content!$D$1=1,M5,M7)</f>
        <v>2 standard deviations</v>
      </c>
      <c r="N3" s="1" t="str">
        <f>IF(Content!$D$1=1,N5,N7)</f>
        <v>Official Inflation</v>
      </c>
      <c r="O3" s="1" t="str">
        <f>IF(Content!$D$1=1,O5,O7)</f>
        <v>Online Inflation</v>
      </c>
      <c r="P3" s="1" t="str">
        <f>IF(Content!$D$1=1,P5,P7)</f>
        <v>Lower limit</v>
      </c>
      <c r="Q3" s="1" t="str">
        <f>IF(Content!$D$1=1,Q5,Q7)</f>
        <v>2 standard deviations</v>
      </c>
      <c r="R3" s="1" t="str">
        <f>IF(Content!$D$1=1,R5,R7)</f>
        <v>Official Inflation</v>
      </c>
      <c r="S3" s="1" t="str">
        <f>IF(Content!$D$1=1,S5,S7)</f>
        <v>Online Inflation</v>
      </c>
      <c r="T3" s="1" t="str">
        <f>IF(Content!$D$1=1,T5,T7)</f>
        <v>Lower limit</v>
      </c>
      <c r="U3" s="1" t="str">
        <f>IF(Content!$D$1=1,U5,U7)</f>
        <v>2 standard deviations</v>
      </c>
      <c r="V3" s="1" t="str">
        <f>IF(Content!$D$1=1,V5,V7)</f>
        <v>Official Inflation</v>
      </c>
      <c r="W3" s="1" t="str">
        <f>IF(Content!$D$1=1,W5,W7)</f>
        <v>Online Inflation</v>
      </c>
      <c r="X3" s="1" t="str">
        <f>IF(Content!$D$1=1,X5,X7)</f>
        <v>Lower limit</v>
      </c>
      <c r="Y3" s="1" t="str">
        <f>IF(Content!$D$1=1,Y5,Y7)</f>
        <v>2 standard deviations</v>
      </c>
    </row>
    <row r="4" spans="1:26" hidden="1">
      <c r="B4" s="297" t="s">
        <v>1429</v>
      </c>
      <c r="F4" s="297" t="s">
        <v>1525</v>
      </c>
      <c r="J4" s="297" t="s">
        <v>245</v>
      </c>
      <c r="N4" s="297" t="s">
        <v>1514</v>
      </c>
      <c r="R4" s="297" t="s">
        <v>1515</v>
      </c>
      <c r="V4" s="297" t="s">
        <v>1516</v>
      </c>
    </row>
    <row r="5" spans="1:26" hidden="1">
      <c r="B5" s="297" t="s">
        <v>1520</v>
      </c>
      <c r="C5" s="297" t="s">
        <v>1521</v>
      </c>
      <c r="D5" s="298" t="s">
        <v>1528</v>
      </c>
      <c r="E5" s="301" t="s">
        <v>1530</v>
      </c>
      <c r="F5" s="297" t="s">
        <v>1520</v>
      </c>
      <c r="G5" s="297" t="s">
        <v>1521</v>
      </c>
      <c r="H5" s="298" t="s">
        <v>1528</v>
      </c>
      <c r="I5" s="301" t="s">
        <v>1530</v>
      </c>
      <c r="J5" s="297" t="s">
        <v>1520</v>
      </c>
      <c r="K5" s="297" t="s">
        <v>1521</v>
      </c>
      <c r="L5" s="298" t="s">
        <v>1528</v>
      </c>
      <c r="M5" s="301" t="s">
        <v>1530</v>
      </c>
      <c r="N5" s="297" t="s">
        <v>1520</v>
      </c>
      <c r="O5" s="297" t="s">
        <v>1521</v>
      </c>
      <c r="P5" s="298" t="s">
        <v>1528</v>
      </c>
      <c r="Q5" s="301" t="s">
        <v>1530</v>
      </c>
      <c r="R5" s="297" t="s">
        <v>1520</v>
      </c>
      <c r="S5" s="297" t="s">
        <v>1521</v>
      </c>
      <c r="T5" s="298" t="s">
        <v>1528</v>
      </c>
      <c r="U5" s="301" t="s">
        <v>1530</v>
      </c>
      <c r="V5" s="297" t="s">
        <v>1520</v>
      </c>
      <c r="W5" s="297" t="s">
        <v>1521</v>
      </c>
      <c r="X5" s="298" t="s">
        <v>1528</v>
      </c>
      <c r="Y5" s="301" t="s">
        <v>1530</v>
      </c>
      <c r="Z5" s="298"/>
    </row>
    <row r="6" spans="1:26" hidden="1">
      <c r="B6" s="297" t="s">
        <v>333</v>
      </c>
      <c r="F6" s="297" t="s">
        <v>1526</v>
      </c>
      <c r="J6" s="297" t="s">
        <v>244</v>
      </c>
      <c r="N6" s="297" t="s">
        <v>1517</v>
      </c>
      <c r="R6" s="297" t="s">
        <v>1518</v>
      </c>
      <c r="V6" s="297" t="s">
        <v>1519</v>
      </c>
    </row>
    <row r="7" spans="1:26" hidden="1">
      <c r="B7" s="297" t="s">
        <v>1522</v>
      </c>
      <c r="C7" s="297" t="s">
        <v>1523</v>
      </c>
      <c r="D7" s="298" t="s">
        <v>1527</v>
      </c>
      <c r="E7" s="298" t="s">
        <v>1529</v>
      </c>
      <c r="F7" s="297" t="s">
        <v>1522</v>
      </c>
      <c r="G7" s="297" t="s">
        <v>1523</v>
      </c>
      <c r="H7" s="298" t="s">
        <v>1527</v>
      </c>
      <c r="I7" s="298" t="s">
        <v>1529</v>
      </c>
      <c r="J7" s="298" t="s">
        <v>1524</v>
      </c>
      <c r="K7" s="297" t="s">
        <v>1523</v>
      </c>
      <c r="L7" s="298" t="s">
        <v>1527</v>
      </c>
      <c r="M7" s="298" t="s">
        <v>1529</v>
      </c>
      <c r="N7" s="298" t="s">
        <v>1524</v>
      </c>
      <c r="O7" s="297" t="s">
        <v>1523</v>
      </c>
      <c r="P7" s="298" t="s">
        <v>1527</v>
      </c>
      <c r="Q7" s="298" t="s">
        <v>1529</v>
      </c>
      <c r="R7" s="298" t="s">
        <v>1524</v>
      </c>
      <c r="S7" s="297" t="s">
        <v>1523</v>
      </c>
      <c r="T7" s="298" t="s">
        <v>1527</v>
      </c>
      <c r="U7" s="298" t="s">
        <v>1529</v>
      </c>
      <c r="V7" s="298" t="s">
        <v>1524</v>
      </c>
      <c r="W7" s="297" t="s">
        <v>1523</v>
      </c>
      <c r="X7" s="298" t="s">
        <v>1527</v>
      </c>
      <c r="Y7" s="298" t="s">
        <v>1529</v>
      </c>
      <c r="Z7" s="298"/>
    </row>
    <row r="8" spans="1:26">
      <c r="A8" s="299">
        <v>42370</v>
      </c>
      <c r="B8" s="300">
        <v>2.298</v>
      </c>
      <c r="C8" s="300">
        <v>0</v>
      </c>
      <c r="D8" s="300">
        <v>-0.161</v>
      </c>
      <c r="E8" s="300">
        <v>4.9189999999999996</v>
      </c>
      <c r="F8" s="300">
        <v>-1.9059999999999999</v>
      </c>
      <c r="G8" s="300">
        <v>0</v>
      </c>
      <c r="H8" s="300">
        <v>-4.4050000000000002</v>
      </c>
      <c r="I8" s="300">
        <v>4.9989999999999997</v>
      </c>
      <c r="J8" s="300">
        <v>1.841</v>
      </c>
      <c r="K8" s="300">
        <v>0</v>
      </c>
      <c r="L8" s="300">
        <v>-32.512</v>
      </c>
      <c r="M8" s="300">
        <v>68.704999999999998</v>
      </c>
      <c r="N8" s="300">
        <v>7.9089999999999998</v>
      </c>
      <c r="O8" s="300">
        <v>0</v>
      </c>
      <c r="P8" s="300">
        <v>-11.757</v>
      </c>
      <c r="Q8" s="300">
        <v>39.332999999999998</v>
      </c>
      <c r="R8" s="300">
        <v>16.568999999999999</v>
      </c>
      <c r="S8" s="300">
        <v>0</v>
      </c>
      <c r="T8" s="300">
        <v>-12.12</v>
      </c>
      <c r="U8" s="300">
        <v>57.378999999999998</v>
      </c>
      <c r="V8" s="300">
        <v>1.4410000000000001</v>
      </c>
      <c r="W8" s="300">
        <v>0</v>
      </c>
      <c r="X8" s="300">
        <v>0.52300000000000002</v>
      </c>
      <c r="Y8" s="300">
        <v>1.835</v>
      </c>
      <c r="Z8" s="302"/>
    </row>
    <row r="9" spans="1:26">
      <c r="A9" s="299">
        <v>42401</v>
      </c>
      <c r="B9" s="300">
        <v>-0.79900000000000004</v>
      </c>
      <c r="C9" s="300">
        <v>0.46899999999999997</v>
      </c>
      <c r="D9" s="300">
        <v>-3.258</v>
      </c>
      <c r="E9" s="300">
        <v>4.9189999999999996</v>
      </c>
      <c r="F9" s="300">
        <v>-1.3340000000000001</v>
      </c>
      <c r="G9" s="300">
        <v>1.4139999999999999</v>
      </c>
      <c r="H9" s="300">
        <v>-3.8330000000000002</v>
      </c>
      <c r="I9" s="300">
        <v>4.9989999999999997</v>
      </c>
      <c r="J9" s="300">
        <v>-24.402000000000001</v>
      </c>
      <c r="K9" s="300">
        <v>-13.82</v>
      </c>
      <c r="L9" s="300">
        <v>-58.755000000000003</v>
      </c>
      <c r="M9" s="300">
        <v>68.704999999999998</v>
      </c>
      <c r="N9" s="300">
        <v>2.5139999999999998</v>
      </c>
      <c r="O9" s="300">
        <v>4.298</v>
      </c>
      <c r="P9" s="300">
        <v>-17.152000000000001</v>
      </c>
      <c r="Q9" s="300">
        <v>39.332999999999998</v>
      </c>
      <c r="R9" s="300">
        <v>6.484</v>
      </c>
      <c r="S9" s="300">
        <v>22.015000000000001</v>
      </c>
      <c r="T9" s="300">
        <v>-22.204999999999998</v>
      </c>
      <c r="U9" s="300">
        <v>57.378999999999998</v>
      </c>
      <c r="V9" s="300">
        <v>0.312</v>
      </c>
      <c r="W9" s="300">
        <v>1.847</v>
      </c>
      <c r="X9" s="300">
        <v>-0.60599999999999998</v>
      </c>
      <c r="Y9" s="300">
        <v>1.835</v>
      </c>
      <c r="Z9" s="302"/>
    </row>
    <row r="10" spans="1:26">
      <c r="A10" s="299">
        <v>42430</v>
      </c>
      <c r="B10" s="300">
        <v>-0.78</v>
      </c>
      <c r="C10" s="300">
        <v>1.0780000000000001</v>
      </c>
      <c r="D10" s="300">
        <v>-3.2389999999999999</v>
      </c>
      <c r="E10" s="300">
        <v>4.9189999999999996</v>
      </c>
      <c r="F10" s="300">
        <v>1.2629999999999999</v>
      </c>
      <c r="G10" s="300">
        <v>1.431</v>
      </c>
      <c r="H10" s="300">
        <v>-1.236</v>
      </c>
      <c r="I10" s="300">
        <v>4.9989999999999997</v>
      </c>
      <c r="J10" s="300">
        <v>-21.547999999999998</v>
      </c>
      <c r="K10" s="300">
        <v>-13.667</v>
      </c>
      <c r="L10" s="300">
        <v>-55.901000000000003</v>
      </c>
      <c r="M10" s="300">
        <v>68.704999999999998</v>
      </c>
      <c r="N10" s="300">
        <v>-1.871</v>
      </c>
      <c r="O10" s="300">
        <v>-1.083</v>
      </c>
      <c r="P10" s="300">
        <v>-21.536999999999999</v>
      </c>
      <c r="Q10" s="300">
        <v>39.332999999999998</v>
      </c>
      <c r="R10" s="300">
        <v>12.003</v>
      </c>
      <c r="S10" s="300">
        <v>8.0519999999999996</v>
      </c>
      <c r="T10" s="300">
        <v>-16.686</v>
      </c>
      <c r="U10" s="300">
        <v>57.378999999999998</v>
      </c>
      <c r="V10" s="300">
        <v>1.2929999999999999</v>
      </c>
      <c r="W10" s="300">
        <v>1.589</v>
      </c>
      <c r="X10" s="300">
        <v>0.375</v>
      </c>
      <c r="Y10" s="300">
        <v>1.835</v>
      </c>
      <c r="Z10" s="302" t="s">
        <v>699</v>
      </c>
    </row>
    <row r="11" spans="1:26">
      <c r="A11" s="299">
        <v>42461</v>
      </c>
      <c r="B11" s="300">
        <v>2.3E-2</v>
      </c>
      <c r="C11" s="300">
        <v>1.268</v>
      </c>
      <c r="D11" s="300">
        <v>-2.4359999999999999</v>
      </c>
      <c r="E11" s="300">
        <v>4.9189999999999996</v>
      </c>
      <c r="F11" s="300">
        <v>2.7669999999999999</v>
      </c>
      <c r="G11" s="300">
        <v>2.4140000000000001</v>
      </c>
      <c r="H11" s="300">
        <v>0.26800000000000002</v>
      </c>
      <c r="I11" s="300">
        <v>4.9989999999999997</v>
      </c>
      <c r="J11" s="300">
        <v>-15.24</v>
      </c>
      <c r="K11" s="300">
        <v>-12.670999999999999</v>
      </c>
      <c r="L11" s="300">
        <v>-49.593000000000004</v>
      </c>
      <c r="M11" s="300">
        <v>68.704999999999998</v>
      </c>
      <c r="N11" s="300">
        <v>-2.4860000000000002</v>
      </c>
      <c r="O11" s="300">
        <v>-2.206</v>
      </c>
      <c r="P11" s="300">
        <v>-22.152000000000001</v>
      </c>
      <c r="Q11" s="300">
        <v>39.332999999999998</v>
      </c>
      <c r="R11" s="300">
        <v>1.33</v>
      </c>
      <c r="S11" s="300">
        <v>-5.0970000000000004</v>
      </c>
      <c r="T11" s="300">
        <v>-27.359000000000002</v>
      </c>
      <c r="U11" s="300">
        <v>57.378999999999998</v>
      </c>
      <c r="V11" s="300">
        <v>1.286</v>
      </c>
      <c r="W11" s="300">
        <v>0.53500000000000003</v>
      </c>
      <c r="X11" s="300">
        <v>0.36799999999999999</v>
      </c>
      <c r="Y11" s="300">
        <v>1.835</v>
      </c>
      <c r="Z11" s="302" t="s">
        <v>1</v>
      </c>
    </row>
    <row r="12" spans="1:26">
      <c r="A12" s="299">
        <v>42491</v>
      </c>
      <c r="B12" s="300">
        <v>0.214</v>
      </c>
      <c r="C12" s="300">
        <v>0.13200000000000001</v>
      </c>
      <c r="D12" s="300">
        <v>-2.2450000000000001</v>
      </c>
      <c r="E12" s="300">
        <v>4.9189999999999996</v>
      </c>
      <c r="F12" s="300">
        <v>3.331</v>
      </c>
      <c r="G12" s="300">
        <v>3.508</v>
      </c>
      <c r="H12" s="300">
        <v>0.83199999999999996</v>
      </c>
      <c r="I12" s="300">
        <v>4.9989999999999997</v>
      </c>
      <c r="J12" s="300">
        <v>5.1260000000000003</v>
      </c>
      <c r="K12" s="300">
        <v>1.5449999999999999</v>
      </c>
      <c r="L12" s="300">
        <v>-29.227</v>
      </c>
      <c r="M12" s="300">
        <v>68.704999999999998</v>
      </c>
      <c r="N12" s="300">
        <v>-0.52</v>
      </c>
      <c r="O12" s="300">
        <v>7.7610000000000001</v>
      </c>
      <c r="P12" s="300">
        <v>-20.186</v>
      </c>
      <c r="Q12" s="300">
        <v>39.332999999999998</v>
      </c>
      <c r="R12" s="300">
        <v>-4.0410000000000004</v>
      </c>
      <c r="S12" s="300">
        <v>-2.6349999999999998</v>
      </c>
      <c r="T12" s="300">
        <v>-32.729999999999997</v>
      </c>
      <c r="U12" s="300">
        <v>57.378999999999998</v>
      </c>
      <c r="V12" s="300">
        <v>0.90300000000000002</v>
      </c>
      <c r="W12" s="300">
        <v>1.8420000000000001</v>
      </c>
      <c r="X12" s="300">
        <v>-1.4999999999999999E-2</v>
      </c>
      <c r="Y12" s="300">
        <v>1.835</v>
      </c>
      <c r="Z12" s="302"/>
    </row>
    <row r="13" spans="1:26">
      <c r="A13" s="299">
        <v>42522</v>
      </c>
      <c r="B13" s="300">
        <v>-0.754</v>
      </c>
      <c r="C13" s="300">
        <v>-1.0640000000000001</v>
      </c>
      <c r="D13" s="300">
        <v>-3.2130000000000001</v>
      </c>
      <c r="E13" s="300">
        <v>4.9189999999999996</v>
      </c>
      <c r="F13" s="300">
        <v>2.6640000000000001</v>
      </c>
      <c r="G13" s="300">
        <v>1.7270000000000001</v>
      </c>
      <c r="H13" s="300">
        <v>0.16500000000000001</v>
      </c>
      <c r="I13" s="300">
        <v>4.9989999999999997</v>
      </c>
      <c r="J13" s="300">
        <v>2.56</v>
      </c>
      <c r="K13" s="300">
        <v>3.456</v>
      </c>
      <c r="L13" s="300">
        <v>-31.792999999999999</v>
      </c>
      <c r="M13" s="300">
        <v>68.704999999999998</v>
      </c>
      <c r="N13" s="300">
        <v>3.952</v>
      </c>
      <c r="O13" s="300">
        <v>9.9459999999999997</v>
      </c>
      <c r="P13" s="300">
        <v>-15.714</v>
      </c>
      <c r="Q13" s="300">
        <v>39.332999999999998</v>
      </c>
      <c r="R13" s="300">
        <v>-3.3610000000000002</v>
      </c>
      <c r="S13" s="300">
        <v>-8.0009999999999994</v>
      </c>
      <c r="T13" s="300">
        <v>-32.049999999999997</v>
      </c>
      <c r="U13" s="300">
        <v>57.378999999999998</v>
      </c>
      <c r="V13" s="300">
        <v>0.90200000000000002</v>
      </c>
      <c r="W13" s="300">
        <v>1.3109999999999999</v>
      </c>
      <c r="X13" s="300">
        <v>-1.6E-2</v>
      </c>
      <c r="Y13" s="300">
        <v>1.835</v>
      </c>
      <c r="Z13" s="302"/>
    </row>
    <row r="14" spans="1:26">
      <c r="A14" s="299">
        <v>42552</v>
      </c>
      <c r="B14" s="300">
        <v>-0.93600000000000005</v>
      </c>
      <c r="C14" s="300">
        <v>-0.12</v>
      </c>
      <c r="D14" s="300">
        <v>-3.395</v>
      </c>
      <c r="E14" s="300">
        <v>4.9189999999999996</v>
      </c>
      <c r="F14" s="300">
        <v>2.4980000000000002</v>
      </c>
      <c r="G14" s="300">
        <v>1.466</v>
      </c>
      <c r="H14" s="300">
        <v>-1E-3</v>
      </c>
      <c r="I14" s="300">
        <v>4.9989999999999997</v>
      </c>
      <c r="J14" s="300">
        <v>3.9350000000000001</v>
      </c>
      <c r="K14" s="300">
        <v>1.9330000000000001</v>
      </c>
      <c r="L14" s="300">
        <v>-30.417999999999999</v>
      </c>
      <c r="M14" s="300">
        <v>68.704999999999998</v>
      </c>
      <c r="N14" s="300">
        <v>3.964</v>
      </c>
      <c r="O14" s="300">
        <v>16.777999999999999</v>
      </c>
      <c r="P14" s="300">
        <v>-15.702</v>
      </c>
      <c r="Q14" s="300">
        <v>39.332999999999998</v>
      </c>
      <c r="R14" s="300">
        <v>-11.021000000000001</v>
      </c>
      <c r="S14" s="300">
        <v>-9.3049999999999997</v>
      </c>
      <c r="T14" s="300">
        <v>-39.71</v>
      </c>
      <c r="U14" s="300">
        <v>57.378999999999998</v>
      </c>
      <c r="V14" s="300">
        <v>0.69099999999999995</v>
      </c>
      <c r="W14" s="300">
        <v>0.22800000000000001</v>
      </c>
      <c r="X14" s="300">
        <v>-0.22700000000000001</v>
      </c>
      <c r="Y14" s="300">
        <v>1.835</v>
      </c>
      <c r="Z14" s="302" t="s">
        <v>702</v>
      </c>
    </row>
    <row r="15" spans="1:26">
      <c r="A15" s="299">
        <v>42583</v>
      </c>
      <c r="B15" s="300">
        <v>-1.0609999999999999</v>
      </c>
      <c r="C15" s="300">
        <v>0.495</v>
      </c>
      <c r="D15" s="300">
        <v>-3.52</v>
      </c>
      <c r="E15" s="300">
        <v>4.9189999999999996</v>
      </c>
      <c r="F15" s="300">
        <v>2.4140000000000001</v>
      </c>
      <c r="G15" s="300">
        <v>1.3169999999999999</v>
      </c>
      <c r="H15" s="300">
        <v>-8.5000000000000006E-2</v>
      </c>
      <c r="I15" s="300">
        <v>4.9989999999999997</v>
      </c>
      <c r="J15" s="300">
        <v>1.3009999999999999</v>
      </c>
      <c r="K15" s="300">
        <v>1E-3</v>
      </c>
      <c r="L15" s="300">
        <v>-33.052</v>
      </c>
      <c r="M15" s="300">
        <v>68.704999999999998</v>
      </c>
      <c r="N15" s="300">
        <v>-7.4059999999999997</v>
      </c>
      <c r="O15" s="300">
        <v>-3.1909999999999998</v>
      </c>
      <c r="P15" s="300">
        <v>-27.071999999999999</v>
      </c>
      <c r="Q15" s="300">
        <v>39.332999999999998</v>
      </c>
      <c r="R15" s="300">
        <v>-26.675000000000001</v>
      </c>
      <c r="S15" s="300">
        <v>-20.052</v>
      </c>
      <c r="T15" s="300">
        <v>-55.363999999999997</v>
      </c>
      <c r="U15" s="300">
        <v>57.378999999999998</v>
      </c>
      <c r="V15" s="300">
        <v>0.17499999999999999</v>
      </c>
      <c r="W15" s="300">
        <v>0.90100000000000002</v>
      </c>
      <c r="X15" s="300">
        <v>-0.74299999999999999</v>
      </c>
      <c r="Y15" s="300">
        <v>1.835</v>
      </c>
      <c r="Z15" s="302"/>
    </row>
    <row r="16" spans="1:26">
      <c r="A16" s="299">
        <v>42614</v>
      </c>
      <c r="B16" s="300">
        <v>0.374</v>
      </c>
      <c r="C16" s="300">
        <v>0.68799999999999994</v>
      </c>
      <c r="D16" s="300">
        <v>-2.085</v>
      </c>
      <c r="E16" s="300">
        <v>4.9189999999999996</v>
      </c>
      <c r="F16" s="300">
        <v>2.121</v>
      </c>
      <c r="G16" s="300">
        <v>2.2839999999999998</v>
      </c>
      <c r="H16" s="300">
        <v>-0.378</v>
      </c>
      <c r="I16" s="300">
        <v>4.9989999999999997</v>
      </c>
      <c r="J16" s="300">
        <v>0.79600000000000004</v>
      </c>
      <c r="K16" s="300">
        <v>0.161</v>
      </c>
      <c r="L16" s="300">
        <v>-33.557000000000002</v>
      </c>
      <c r="M16" s="300">
        <v>68.704999999999998</v>
      </c>
      <c r="N16" s="300">
        <v>-13.35</v>
      </c>
      <c r="O16" s="300">
        <v>-20.106999999999999</v>
      </c>
      <c r="P16" s="300">
        <v>-33.015999999999998</v>
      </c>
      <c r="Q16" s="300">
        <v>39.332999999999998</v>
      </c>
      <c r="R16" s="300">
        <v>-14.021000000000001</v>
      </c>
      <c r="S16" s="300">
        <v>-10.824</v>
      </c>
      <c r="T16" s="300">
        <v>-42.71</v>
      </c>
      <c r="U16" s="300">
        <v>57.378999999999998</v>
      </c>
      <c r="V16" s="300">
        <v>0.56799999999999995</v>
      </c>
      <c r="W16" s="300">
        <v>1.0620000000000001</v>
      </c>
      <c r="X16" s="300">
        <v>-0.35</v>
      </c>
      <c r="Y16" s="300">
        <v>1.835</v>
      </c>
      <c r="Z16" s="302"/>
    </row>
    <row r="17" spans="1:26">
      <c r="A17" s="299">
        <v>42644</v>
      </c>
      <c r="B17" s="300">
        <v>1.954</v>
      </c>
      <c r="C17" s="300">
        <v>3.2240000000000002</v>
      </c>
      <c r="D17" s="300">
        <v>-0.505</v>
      </c>
      <c r="E17" s="300">
        <v>4.9189999999999996</v>
      </c>
      <c r="F17" s="300">
        <v>2.1520000000000001</v>
      </c>
      <c r="G17" s="300">
        <v>2.0329999999999999</v>
      </c>
      <c r="H17" s="300">
        <v>-0.34699999999999998</v>
      </c>
      <c r="I17" s="300">
        <v>4.9989999999999997</v>
      </c>
      <c r="J17" s="300">
        <v>50.871000000000002</v>
      </c>
      <c r="K17" s="300">
        <v>28.814</v>
      </c>
      <c r="L17" s="300">
        <v>16.518000000000001</v>
      </c>
      <c r="M17" s="300">
        <v>68.704999999999998</v>
      </c>
      <c r="N17" s="300">
        <v>-2.2959999999999998</v>
      </c>
      <c r="O17" s="300">
        <v>-7.2060000000000004</v>
      </c>
      <c r="P17" s="300">
        <v>-21.962</v>
      </c>
      <c r="Q17" s="300">
        <v>39.332999999999998</v>
      </c>
      <c r="R17" s="300">
        <v>4.9850000000000003</v>
      </c>
      <c r="S17" s="300">
        <v>10.737</v>
      </c>
      <c r="T17" s="300">
        <v>-23.704000000000001</v>
      </c>
      <c r="U17" s="300">
        <v>57.378999999999998</v>
      </c>
      <c r="V17" s="300">
        <v>0.47799999999999998</v>
      </c>
      <c r="W17" s="300">
        <v>6.2E-2</v>
      </c>
      <c r="X17" s="300">
        <v>-0.44</v>
      </c>
      <c r="Y17" s="300">
        <v>1.835</v>
      </c>
      <c r="Z17" s="302" t="s">
        <v>1</v>
      </c>
    </row>
    <row r="18" spans="1:26">
      <c r="A18" s="299">
        <v>42675</v>
      </c>
      <c r="B18" s="300">
        <v>1.006</v>
      </c>
      <c r="C18" s="300">
        <v>3.6339999999999999</v>
      </c>
      <c r="D18" s="300">
        <v>-1.4530000000000001</v>
      </c>
      <c r="E18" s="300">
        <v>4.9189999999999996</v>
      </c>
      <c r="F18" s="300">
        <v>1.327</v>
      </c>
      <c r="G18" s="300">
        <v>1.411</v>
      </c>
      <c r="H18" s="300">
        <v>-1.1719999999999999</v>
      </c>
      <c r="I18" s="300">
        <v>4.9989999999999997</v>
      </c>
      <c r="J18" s="300">
        <v>0.50900000000000001</v>
      </c>
      <c r="K18" s="300">
        <v>7.6349999999999998</v>
      </c>
      <c r="L18" s="300">
        <v>-33.844000000000001</v>
      </c>
      <c r="M18" s="300">
        <v>68.704999999999998</v>
      </c>
      <c r="N18" s="300">
        <v>-0.53700000000000003</v>
      </c>
      <c r="O18" s="300">
        <v>3.2810000000000001</v>
      </c>
      <c r="P18" s="300">
        <v>-20.202999999999999</v>
      </c>
      <c r="Q18" s="300">
        <v>39.332999999999998</v>
      </c>
      <c r="R18" s="300">
        <v>17.463000000000001</v>
      </c>
      <c r="S18" s="300">
        <v>26.041</v>
      </c>
      <c r="T18" s="300">
        <v>-11.226000000000001</v>
      </c>
      <c r="U18" s="300">
        <v>57.378999999999998</v>
      </c>
      <c r="V18" s="300">
        <v>0.69399999999999995</v>
      </c>
      <c r="W18" s="300">
        <v>-0.57799999999999996</v>
      </c>
      <c r="X18" s="300">
        <v>-0.224</v>
      </c>
      <c r="Y18" s="300">
        <v>1.835</v>
      </c>
      <c r="Z18" s="302" t="s">
        <v>705</v>
      </c>
    </row>
    <row r="19" spans="1:26">
      <c r="A19" s="299">
        <v>42705</v>
      </c>
      <c r="B19" s="300">
        <v>1.6890000000000001</v>
      </c>
      <c r="C19" s="300">
        <v>2.355</v>
      </c>
      <c r="D19" s="300">
        <v>-0.77</v>
      </c>
      <c r="E19" s="300">
        <v>4.9189999999999996</v>
      </c>
      <c r="F19" s="300">
        <v>3.2109999999999999</v>
      </c>
      <c r="G19" s="300">
        <v>4.3869999999999996</v>
      </c>
      <c r="H19" s="300">
        <v>0.71199999999999997</v>
      </c>
      <c r="I19" s="300">
        <v>4.9989999999999997</v>
      </c>
      <c r="J19" s="300">
        <v>1.7250000000000001</v>
      </c>
      <c r="K19" s="300">
        <v>-1.04</v>
      </c>
      <c r="L19" s="300">
        <v>-32.628</v>
      </c>
      <c r="M19" s="300">
        <v>68.704999999999998</v>
      </c>
      <c r="N19" s="300">
        <v>2.02</v>
      </c>
      <c r="O19" s="300">
        <v>4.5510000000000002</v>
      </c>
      <c r="P19" s="300">
        <v>-17.646000000000001</v>
      </c>
      <c r="Q19" s="300">
        <v>39.332999999999998</v>
      </c>
      <c r="R19" s="300">
        <v>17.469000000000001</v>
      </c>
      <c r="S19" s="300">
        <v>30.419</v>
      </c>
      <c r="T19" s="300">
        <v>-11.22</v>
      </c>
      <c r="U19" s="300">
        <v>57.378999999999998</v>
      </c>
      <c r="V19" s="300">
        <v>0.20300000000000001</v>
      </c>
      <c r="W19" s="300">
        <v>1.897</v>
      </c>
      <c r="X19" s="300">
        <v>-0.71499999999999997</v>
      </c>
      <c r="Y19" s="300">
        <v>1.835</v>
      </c>
      <c r="Z19" s="302" t="s">
        <v>1</v>
      </c>
    </row>
    <row r="20" spans="1:26">
      <c r="A20" s="299">
        <v>42736</v>
      </c>
      <c r="B20" s="300">
        <v>1.968</v>
      </c>
      <c r="C20" s="300">
        <v>2.6920000000000002</v>
      </c>
      <c r="D20" s="300">
        <v>-0.49099999999999999</v>
      </c>
      <c r="E20" s="300">
        <v>4.9189999999999996</v>
      </c>
      <c r="F20" s="300">
        <v>1.236</v>
      </c>
      <c r="G20" s="300">
        <v>1.732</v>
      </c>
      <c r="H20" s="300">
        <v>-1.2629999999999999</v>
      </c>
      <c r="I20" s="300">
        <v>4.9989999999999997</v>
      </c>
      <c r="J20" s="300">
        <v>-2.2690000000000001</v>
      </c>
      <c r="K20" s="300">
        <v>-1.2230000000000001</v>
      </c>
      <c r="L20" s="300">
        <v>-36.622</v>
      </c>
      <c r="M20" s="300">
        <v>68.704999999999998</v>
      </c>
      <c r="N20" s="300">
        <v>3.609</v>
      </c>
      <c r="O20" s="300">
        <v>8.15</v>
      </c>
      <c r="P20" s="300">
        <v>-16.056999999999999</v>
      </c>
      <c r="Q20" s="300">
        <v>39.332999999999998</v>
      </c>
      <c r="R20" s="300">
        <v>20.696000000000002</v>
      </c>
      <c r="S20" s="300">
        <v>32.140999999999998</v>
      </c>
      <c r="T20" s="300">
        <v>-7.9930000000000003</v>
      </c>
      <c r="U20" s="300">
        <v>57.378999999999998</v>
      </c>
      <c r="V20" s="300">
        <v>0.24</v>
      </c>
      <c r="W20" s="300">
        <v>1.06</v>
      </c>
      <c r="X20" s="300">
        <v>-0.67800000000000005</v>
      </c>
      <c r="Y20" s="300">
        <v>1.835</v>
      </c>
      <c r="Z20" s="302"/>
    </row>
    <row r="21" spans="1:26">
      <c r="A21" s="299">
        <v>42767</v>
      </c>
      <c r="B21" s="300">
        <v>1.5029999999999999</v>
      </c>
      <c r="C21" s="300">
        <v>2.198</v>
      </c>
      <c r="D21" s="300">
        <v>-0.95599999999999996</v>
      </c>
      <c r="E21" s="300">
        <v>4.9189999999999996</v>
      </c>
      <c r="F21" s="300">
        <v>1.6859999999999999</v>
      </c>
      <c r="G21" s="300">
        <v>1.3779999999999999</v>
      </c>
      <c r="H21" s="300">
        <v>-0.81299999999999994</v>
      </c>
      <c r="I21" s="300">
        <v>4.9989999999999997</v>
      </c>
      <c r="J21" s="300">
        <v>-16.7</v>
      </c>
      <c r="K21" s="300">
        <v>-5.6689999999999996</v>
      </c>
      <c r="L21" s="300">
        <v>-51.052999999999997</v>
      </c>
      <c r="M21" s="300">
        <v>68.704999999999998</v>
      </c>
      <c r="N21" s="300">
        <v>2.2349999999999999</v>
      </c>
      <c r="O21" s="300">
        <v>3.931</v>
      </c>
      <c r="P21" s="300">
        <v>-17.431000000000001</v>
      </c>
      <c r="Q21" s="300">
        <v>39.332999999999998</v>
      </c>
      <c r="R21" s="300">
        <v>16.248000000000001</v>
      </c>
      <c r="S21" s="300">
        <v>10.701000000000001</v>
      </c>
      <c r="T21" s="300">
        <v>-12.441000000000001</v>
      </c>
      <c r="U21" s="300">
        <v>57.378999999999998</v>
      </c>
      <c r="V21" s="300">
        <v>0.73599999999999999</v>
      </c>
      <c r="W21" s="300">
        <v>-0.89200000000000002</v>
      </c>
      <c r="X21" s="300">
        <v>-0.182</v>
      </c>
      <c r="Y21" s="300">
        <v>1.835</v>
      </c>
      <c r="Z21" s="302"/>
    </row>
    <row r="22" spans="1:26">
      <c r="A22" s="299">
        <v>42795</v>
      </c>
      <c r="B22" s="300">
        <v>1.1499999999999999</v>
      </c>
      <c r="C22" s="300">
        <v>1.7010000000000001</v>
      </c>
      <c r="D22" s="300">
        <v>-1.3089999999999999</v>
      </c>
      <c r="E22" s="300">
        <v>4.9189999999999996</v>
      </c>
      <c r="F22" s="300">
        <v>1.304</v>
      </c>
      <c r="G22" s="300">
        <v>1.3089999999999999</v>
      </c>
      <c r="H22" s="300">
        <v>-1.1950000000000001</v>
      </c>
      <c r="I22" s="300">
        <v>4.9989999999999997</v>
      </c>
      <c r="J22" s="300">
        <v>-7.29</v>
      </c>
      <c r="K22" s="300">
        <v>-3.5790000000000002</v>
      </c>
      <c r="L22" s="300">
        <v>-41.643000000000001</v>
      </c>
      <c r="M22" s="300">
        <v>68.704999999999998</v>
      </c>
      <c r="N22" s="300">
        <v>1.972</v>
      </c>
      <c r="O22" s="300">
        <v>5.9119999999999999</v>
      </c>
      <c r="P22" s="300">
        <v>-17.693999999999999</v>
      </c>
      <c r="Q22" s="300">
        <v>39.332999999999998</v>
      </c>
      <c r="R22" s="300">
        <v>2.2200000000000002</v>
      </c>
      <c r="S22" s="300">
        <v>-3.9430000000000001</v>
      </c>
      <c r="T22" s="300">
        <v>-26.469000000000001</v>
      </c>
      <c r="U22" s="300">
        <v>57.378999999999998</v>
      </c>
      <c r="V22" s="300">
        <v>0.51100000000000001</v>
      </c>
      <c r="W22" s="300">
        <v>-0.19700000000000001</v>
      </c>
      <c r="X22" s="300">
        <v>-0.40699999999999997</v>
      </c>
      <c r="Y22" s="300">
        <v>1.835</v>
      </c>
      <c r="Z22" s="302" t="s">
        <v>708</v>
      </c>
    </row>
    <row r="23" spans="1:26">
      <c r="A23" s="299">
        <v>42826</v>
      </c>
      <c r="B23" s="300">
        <v>1.2330000000000001</v>
      </c>
      <c r="C23" s="300">
        <v>1.512</v>
      </c>
      <c r="D23" s="300">
        <v>-1.226</v>
      </c>
      <c r="E23" s="300">
        <v>4.9189999999999996</v>
      </c>
      <c r="F23" s="300">
        <v>1.3120000000000001</v>
      </c>
      <c r="G23" s="300">
        <v>1.4590000000000001</v>
      </c>
      <c r="H23" s="300">
        <v>-1.1870000000000001</v>
      </c>
      <c r="I23" s="300">
        <v>4.9989999999999997</v>
      </c>
      <c r="J23" s="300">
        <v>-18.302</v>
      </c>
      <c r="K23" s="300">
        <v>-10.074</v>
      </c>
      <c r="L23" s="300">
        <v>-52.655000000000001</v>
      </c>
      <c r="M23" s="300">
        <v>68.704999999999998</v>
      </c>
      <c r="N23" s="300">
        <v>7.6040000000000001</v>
      </c>
      <c r="O23" s="300">
        <v>9.4260000000000002</v>
      </c>
      <c r="P23" s="300">
        <v>-12.061999999999999</v>
      </c>
      <c r="Q23" s="300">
        <v>39.332999999999998</v>
      </c>
      <c r="R23" s="300">
        <v>-5.5519999999999996</v>
      </c>
      <c r="S23" s="300">
        <v>-15.494999999999999</v>
      </c>
      <c r="T23" s="300">
        <v>-34.241</v>
      </c>
      <c r="U23" s="300">
        <v>57.378999999999998</v>
      </c>
      <c r="V23" s="300">
        <v>0.90100000000000002</v>
      </c>
      <c r="W23" s="300">
        <v>2.5009999999999999</v>
      </c>
      <c r="X23" s="300">
        <v>-1.7000000000000001E-2</v>
      </c>
      <c r="Y23" s="300">
        <v>1.835</v>
      </c>
      <c r="Z23" s="302"/>
    </row>
    <row r="24" spans="1:26">
      <c r="A24" s="299">
        <v>42856</v>
      </c>
      <c r="B24" s="300">
        <v>2.3980000000000001</v>
      </c>
      <c r="C24" s="300">
        <v>2.9409999999999998</v>
      </c>
      <c r="D24" s="300">
        <v>-6.0999999999999999E-2</v>
      </c>
      <c r="E24" s="300">
        <v>4.9189999999999996</v>
      </c>
      <c r="F24" s="300">
        <v>2.694</v>
      </c>
      <c r="G24" s="300">
        <v>2.085</v>
      </c>
      <c r="H24" s="300">
        <v>0.19500000000000001</v>
      </c>
      <c r="I24" s="300">
        <v>4.9989999999999997</v>
      </c>
      <c r="J24" s="300">
        <v>-13.398999999999999</v>
      </c>
      <c r="K24" s="300">
        <v>-4.867</v>
      </c>
      <c r="L24" s="300">
        <v>-47.752000000000002</v>
      </c>
      <c r="M24" s="300">
        <v>68.704999999999998</v>
      </c>
      <c r="N24" s="300">
        <v>27.161000000000001</v>
      </c>
      <c r="O24" s="300">
        <v>35.317999999999998</v>
      </c>
      <c r="P24" s="300">
        <v>7.4950000000000001</v>
      </c>
      <c r="Q24" s="300">
        <v>39.332999999999998</v>
      </c>
      <c r="R24" s="300">
        <v>-2.653</v>
      </c>
      <c r="S24" s="300">
        <v>-7.3049999999999997</v>
      </c>
      <c r="T24" s="300">
        <v>-31.341999999999999</v>
      </c>
      <c r="U24" s="300">
        <v>57.378999999999998</v>
      </c>
      <c r="V24" s="300">
        <v>-5.0000000000000001E-3</v>
      </c>
      <c r="W24" s="300">
        <v>1.1859999999999999</v>
      </c>
      <c r="X24" s="300">
        <v>-0.92300000000000004</v>
      </c>
      <c r="Y24" s="300">
        <v>1.835</v>
      </c>
      <c r="Z24" s="302"/>
    </row>
    <row r="25" spans="1:26">
      <c r="A25" s="299">
        <v>42887</v>
      </c>
      <c r="B25" s="300">
        <v>3.415</v>
      </c>
      <c r="C25" s="300">
        <v>1.4770000000000001</v>
      </c>
      <c r="D25" s="300">
        <v>0.95599999999999996</v>
      </c>
      <c r="E25" s="300">
        <v>4.9189999999999996</v>
      </c>
      <c r="F25" s="300">
        <v>2.5830000000000002</v>
      </c>
      <c r="G25" s="300">
        <v>2.1739999999999999</v>
      </c>
      <c r="H25" s="300">
        <v>8.4000000000000005E-2</v>
      </c>
      <c r="I25" s="300">
        <v>4.9989999999999997</v>
      </c>
      <c r="J25" s="300">
        <v>18.300999999999998</v>
      </c>
      <c r="K25" s="300">
        <v>12.47</v>
      </c>
      <c r="L25" s="300">
        <v>-16.052</v>
      </c>
      <c r="M25" s="300">
        <v>68.704999999999998</v>
      </c>
      <c r="N25" s="300">
        <v>28.588999999999999</v>
      </c>
      <c r="O25" s="300">
        <v>21.076000000000001</v>
      </c>
      <c r="P25" s="300">
        <v>8.923</v>
      </c>
      <c r="Q25" s="300">
        <v>39.332999999999998</v>
      </c>
      <c r="R25" s="300">
        <v>-2.4870000000000001</v>
      </c>
      <c r="S25" s="300">
        <v>13.635999999999999</v>
      </c>
      <c r="T25" s="300">
        <v>-31.175999999999998</v>
      </c>
      <c r="U25" s="300">
        <v>57.378999999999998</v>
      </c>
      <c r="V25" s="300">
        <v>0.16600000000000001</v>
      </c>
      <c r="W25" s="300">
        <v>1.0660000000000001</v>
      </c>
      <c r="X25" s="300">
        <v>-0.752</v>
      </c>
      <c r="Y25" s="300">
        <v>1.835</v>
      </c>
      <c r="Z25" s="302"/>
    </row>
    <row r="26" spans="1:26">
      <c r="A26" s="299">
        <v>42917</v>
      </c>
      <c r="B26" s="300">
        <v>0.31900000000000001</v>
      </c>
      <c r="C26" s="300">
        <v>0.46700000000000003</v>
      </c>
      <c r="D26" s="300">
        <v>-2.14</v>
      </c>
      <c r="E26" s="300">
        <v>4.9189999999999996</v>
      </c>
      <c r="F26" s="300">
        <v>1.6279999999999999</v>
      </c>
      <c r="G26" s="300">
        <v>1.0409999999999999</v>
      </c>
      <c r="H26" s="300">
        <v>-0.871</v>
      </c>
      <c r="I26" s="300">
        <v>4.9989999999999997</v>
      </c>
      <c r="J26" s="300">
        <v>-9.0129999999999999</v>
      </c>
      <c r="K26" s="300">
        <v>-7.524</v>
      </c>
      <c r="L26" s="300">
        <v>-43.366</v>
      </c>
      <c r="M26" s="300">
        <v>68.704999999999998</v>
      </c>
      <c r="N26" s="300">
        <v>2.0139999999999998</v>
      </c>
      <c r="O26" s="300">
        <v>1.369</v>
      </c>
      <c r="P26" s="300">
        <v>-17.652000000000001</v>
      </c>
      <c r="Q26" s="300">
        <v>39.332999999999998</v>
      </c>
      <c r="R26" s="300">
        <v>-8.4969999999999999</v>
      </c>
      <c r="S26" s="300">
        <v>-11.868</v>
      </c>
      <c r="T26" s="300">
        <v>-37.186</v>
      </c>
      <c r="U26" s="300">
        <v>57.378999999999998</v>
      </c>
      <c r="V26" s="300">
        <v>-0.23200000000000001</v>
      </c>
      <c r="W26" s="300">
        <v>1.6339999999999999</v>
      </c>
      <c r="X26" s="300">
        <v>-1.1499999999999999</v>
      </c>
      <c r="Y26" s="300">
        <v>1.835</v>
      </c>
      <c r="Z26" s="302" t="s">
        <v>711</v>
      </c>
    </row>
    <row r="27" spans="1:26">
      <c r="A27" s="299">
        <v>42948</v>
      </c>
      <c r="B27" s="300">
        <v>-0.6</v>
      </c>
      <c r="C27" s="300">
        <v>-0.92200000000000004</v>
      </c>
      <c r="D27" s="300">
        <v>-3.0590000000000002</v>
      </c>
      <c r="E27" s="300">
        <v>4.9189999999999996</v>
      </c>
      <c r="F27" s="300">
        <v>1.4</v>
      </c>
      <c r="G27" s="300">
        <v>0.84599999999999997</v>
      </c>
      <c r="H27" s="300">
        <v>-1.099</v>
      </c>
      <c r="I27" s="300">
        <v>4.9989999999999997</v>
      </c>
      <c r="J27" s="300">
        <v>18.018000000000001</v>
      </c>
      <c r="K27" s="300">
        <v>8.1270000000000007</v>
      </c>
      <c r="L27" s="300">
        <v>-16.335000000000001</v>
      </c>
      <c r="M27" s="300">
        <v>68.704999999999998</v>
      </c>
      <c r="N27" s="300">
        <v>-13.185</v>
      </c>
      <c r="O27" s="300">
        <v>-9.3810000000000002</v>
      </c>
      <c r="P27" s="300">
        <v>-32.850999999999999</v>
      </c>
      <c r="Q27" s="300">
        <v>39.332999999999998</v>
      </c>
      <c r="R27" s="300">
        <v>-31.265999999999998</v>
      </c>
      <c r="S27" s="300">
        <v>-39.14</v>
      </c>
      <c r="T27" s="300">
        <v>-59.954999999999998</v>
      </c>
      <c r="U27" s="300">
        <v>57.378999999999998</v>
      </c>
      <c r="V27" s="300">
        <v>8.5000000000000006E-2</v>
      </c>
      <c r="W27" s="300">
        <v>1.0999999999999999E-2</v>
      </c>
      <c r="X27" s="300">
        <v>-0.83299999999999996</v>
      </c>
      <c r="Y27" s="300">
        <v>1.835</v>
      </c>
      <c r="Z27" s="302"/>
    </row>
    <row r="28" spans="1:26">
      <c r="A28" s="299">
        <v>42979</v>
      </c>
      <c r="B28" s="300">
        <v>2</v>
      </c>
      <c r="C28" s="300">
        <v>1.3180000000000001</v>
      </c>
      <c r="D28" s="300">
        <v>-0.45900000000000002</v>
      </c>
      <c r="E28" s="300">
        <v>4.9189999999999996</v>
      </c>
      <c r="F28" s="300">
        <v>2.7</v>
      </c>
      <c r="G28" s="300">
        <v>2.0209999999999999</v>
      </c>
      <c r="H28" s="300">
        <v>0.20100000000000001</v>
      </c>
      <c r="I28" s="300">
        <v>4.9989999999999997</v>
      </c>
      <c r="J28" s="300">
        <v>30.994</v>
      </c>
      <c r="K28" s="300">
        <v>12.058</v>
      </c>
      <c r="L28" s="300">
        <v>-3.359</v>
      </c>
      <c r="M28" s="300">
        <v>68.704999999999998</v>
      </c>
      <c r="N28" s="300">
        <v>-10.551</v>
      </c>
      <c r="O28" s="300">
        <v>-6.6680000000000001</v>
      </c>
      <c r="P28" s="300">
        <v>-30.216999999999999</v>
      </c>
      <c r="Q28" s="300">
        <v>39.332999999999998</v>
      </c>
      <c r="R28" s="300">
        <v>-24.527999999999999</v>
      </c>
      <c r="S28" s="300">
        <v>-21.885999999999999</v>
      </c>
      <c r="T28" s="300">
        <v>-53.216999999999999</v>
      </c>
      <c r="U28" s="300">
        <v>57.378999999999998</v>
      </c>
      <c r="V28" s="300">
        <v>8.9999999999999993E-3</v>
      </c>
      <c r="W28" s="300">
        <v>-0.252</v>
      </c>
      <c r="X28" s="300">
        <v>-0.90900000000000003</v>
      </c>
      <c r="Y28" s="300">
        <v>1.835</v>
      </c>
      <c r="Z28" s="302" t="s">
        <v>1</v>
      </c>
    </row>
    <row r="29" spans="1:26">
      <c r="A29" s="299">
        <v>43009</v>
      </c>
      <c r="B29" s="300">
        <v>1.1000000000000001</v>
      </c>
      <c r="C29" s="300">
        <v>1.772</v>
      </c>
      <c r="D29" s="300">
        <v>-1.359</v>
      </c>
      <c r="E29" s="300">
        <v>4.9189999999999996</v>
      </c>
      <c r="F29" s="300">
        <v>1.3</v>
      </c>
      <c r="G29" s="300">
        <v>1.1930000000000001</v>
      </c>
      <c r="H29" s="300">
        <v>-1.1990000000000001</v>
      </c>
      <c r="I29" s="300">
        <v>4.9989999999999997</v>
      </c>
      <c r="J29" s="300">
        <v>14.852</v>
      </c>
      <c r="K29" s="300">
        <v>8.3109999999999999</v>
      </c>
      <c r="L29" s="300">
        <v>-19.501000000000001</v>
      </c>
      <c r="M29" s="300">
        <v>68.704999999999998</v>
      </c>
      <c r="N29" s="300">
        <v>-3.4119999999999999</v>
      </c>
      <c r="O29" s="300">
        <v>-9.4640000000000004</v>
      </c>
      <c r="P29" s="300">
        <v>-23.077999999999999</v>
      </c>
      <c r="Q29" s="300">
        <v>39.332999999999998</v>
      </c>
      <c r="R29" s="300">
        <v>1.6</v>
      </c>
      <c r="S29" s="300">
        <v>9.891</v>
      </c>
      <c r="T29" s="300">
        <v>-27.088999999999999</v>
      </c>
      <c r="U29" s="300">
        <v>57.378999999999998</v>
      </c>
      <c r="V29" s="300">
        <v>-0.11700000000000001</v>
      </c>
      <c r="W29" s="300">
        <v>-4.7E-2</v>
      </c>
      <c r="X29" s="300">
        <v>-1.0349999999999999</v>
      </c>
      <c r="Y29" s="300">
        <v>1.835</v>
      </c>
      <c r="Z29" s="302" t="s">
        <v>1</v>
      </c>
    </row>
    <row r="30" spans="1:26">
      <c r="A30" s="299">
        <v>43040</v>
      </c>
      <c r="B30" s="300">
        <v>0.93</v>
      </c>
      <c r="C30" s="300">
        <v>2.7810000000000001</v>
      </c>
      <c r="D30" s="300">
        <v>-1.5289999999999999</v>
      </c>
      <c r="E30" s="300">
        <v>4.9189999999999996</v>
      </c>
      <c r="F30" s="300">
        <v>0.56000000000000005</v>
      </c>
      <c r="G30" s="300">
        <v>1.17</v>
      </c>
      <c r="H30" s="300">
        <v>-1.9390000000000001</v>
      </c>
      <c r="I30" s="300">
        <v>4.9989999999999997</v>
      </c>
      <c r="J30" s="300">
        <v>11.157999999999999</v>
      </c>
      <c r="K30" s="300">
        <v>10.087</v>
      </c>
      <c r="L30" s="300">
        <v>-23.195</v>
      </c>
      <c r="M30" s="300">
        <v>68.704999999999998</v>
      </c>
      <c r="N30" s="300">
        <v>0.83099999999999996</v>
      </c>
      <c r="O30" s="300">
        <v>6.9169999999999998</v>
      </c>
      <c r="P30" s="300">
        <v>-18.835000000000001</v>
      </c>
      <c r="Q30" s="300">
        <v>39.332999999999998</v>
      </c>
      <c r="R30" s="300">
        <v>13.542</v>
      </c>
      <c r="S30" s="300">
        <v>38.122</v>
      </c>
      <c r="T30" s="300">
        <v>-15.147</v>
      </c>
      <c r="U30" s="300">
        <v>57.378999999999998</v>
      </c>
      <c r="V30" s="300">
        <v>0.83299999999999996</v>
      </c>
      <c r="W30" s="300">
        <v>-1.35</v>
      </c>
      <c r="X30" s="300">
        <v>-8.5000000000000006E-2</v>
      </c>
      <c r="Y30" s="300">
        <v>1.835</v>
      </c>
      <c r="Z30" s="302" t="s">
        <v>714</v>
      </c>
    </row>
    <row r="44" spans="2:25">
      <c r="B44" s="1" t="str">
        <f>IF(Content!$D$1=1,B45,B46)</f>
        <v>Source: SSSU, authors estimates.</v>
      </c>
    </row>
    <row r="45" spans="2:25">
      <c r="B45" s="302" t="s">
        <v>1531</v>
      </c>
    </row>
    <row r="46" spans="2:25">
      <c r="B46" s="302" t="s">
        <v>1532</v>
      </c>
    </row>
    <row r="47" spans="2:25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</row>
    <row r="48" spans="2:25"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</row>
    <row r="49" spans="2:25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</row>
    <row r="50" spans="2:25">
      <c r="B50" s="300"/>
      <c r="C50" s="300"/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</row>
    <row r="51" spans="2:25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</row>
    <row r="52" spans="2:25"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</row>
    <row r="53" spans="2:25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</row>
    <row r="54" spans="2:25"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</row>
    <row r="55" spans="2:25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</row>
    <row r="56" spans="2:25"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</row>
    <row r="57" spans="2:25"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</row>
    <row r="58" spans="2:25"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</row>
    <row r="59" spans="2:25"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</row>
    <row r="60" spans="2:25"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</row>
    <row r="61" spans="2:25"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</row>
    <row r="62" spans="2:25"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</row>
    <row r="63" spans="2:25"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</row>
    <row r="64" spans="2:25"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</row>
    <row r="65" spans="2:25"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</row>
    <row r="66" spans="2:25">
      <c r="B66" s="300"/>
      <c r="C66" s="300"/>
      <c r="D66" s="3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</row>
    <row r="67" spans="2:25">
      <c r="B67" s="300"/>
      <c r="C67" s="300"/>
      <c r="D67" s="300"/>
      <c r="E67" s="300"/>
      <c r="F67" s="300"/>
      <c r="G67" s="300"/>
      <c r="H67" s="300"/>
      <c r="I67" s="300"/>
      <c r="J67" s="300"/>
      <c r="K67" s="300"/>
      <c r="L67" s="300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</row>
    <row r="68" spans="2:25"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</row>
    <row r="69" spans="2:25"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</row>
    <row r="70" spans="2:25"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U26"/>
  <sheetViews>
    <sheetView zoomScaleNormal="100" workbookViewId="0">
      <selection activeCell="G42" sqref="G42"/>
    </sheetView>
  </sheetViews>
  <sheetFormatPr defaultColWidth="9.140625" defaultRowHeight="12.75"/>
  <cols>
    <col min="1" max="1" width="5.5703125" style="303" bestFit="1" customWidth="1"/>
    <col min="2" max="2" width="10.140625" style="303" bestFit="1" customWidth="1"/>
    <col min="3" max="3" width="9.42578125" style="303" bestFit="1" customWidth="1"/>
    <col min="4" max="5" width="9.28515625" style="303" bestFit="1" customWidth="1"/>
    <col min="6" max="6" width="9.42578125" style="303" bestFit="1" customWidth="1"/>
    <col min="7" max="7" width="9.140625" style="307"/>
    <col min="8" max="16384" width="9.140625" style="303"/>
  </cols>
  <sheetData>
    <row r="1" spans="1:21">
      <c r="A1" s="59" t="s">
        <v>299</v>
      </c>
      <c r="B1" s="1" t="str">
        <f>IF(Content!$D$1=1,B2,B3)</f>
        <v>Official inflation</v>
      </c>
      <c r="C1" s="1" t="str">
        <f>IF(Content!$D$1=1,C2,C3)</f>
        <v>Online Inflation</v>
      </c>
      <c r="D1" s="1" t="str">
        <f>IF(Content!$D$1=1,D2,D3)</f>
        <v>Lower limit</v>
      </c>
      <c r="E1" s="1" t="str">
        <f>IF(Content!$D$1=1,E2,E3)</f>
        <v>2 standard deviations</v>
      </c>
      <c r="F1" s="1" t="str">
        <f>IF(Content!$D$1=1,F2,F3)</f>
        <v>Adjusted index</v>
      </c>
      <c r="J1" s="1" t="str">
        <f>IF(Content!$D$1=1,J2,J3)</f>
        <v>Official, Adjusted Official and Online Inflation, % mom</v>
      </c>
    </row>
    <row r="2" spans="1:21" hidden="1">
      <c r="B2" s="303" t="s">
        <v>1520</v>
      </c>
      <c r="C2" s="303" t="s">
        <v>1521</v>
      </c>
      <c r="D2" s="303" t="s">
        <v>1528</v>
      </c>
      <c r="E2" s="304" t="s">
        <v>1539</v>
      </c>
      <c r="F2" s="303" t="s">
        <v>1701</v>
      </c>
      <c r="J2" s="303" t="s">
        <v>1704</v>
      </c>
    </row>
    <row r="3" spans="1:21" hidden="1">
      <c r="B3" s="303" t="s">
        <v>1522</v>
      </c>
      <c r="C3" s="303" t="s">
        <v>1523</v>
      </c>
      <c r="D3" s="303" t="s">
        <v>1527</v>
      </c>
      <c r="E3" s="303" t="s">
        <v>1529</v>
      </c>
      <c r="F3" s="303" t="s">
        <v>1702</v>
      </c>
      <c r="J3" s="303" t="s">
        <v>1703</v>
      </c>
    </row>
    <row r="4" spans="1:21">
      <c r="A4" s="305">
        <v>42370</v>
      </c>
      <c r="B4" s="306">
        <v>0.9</v>
      </c>
      <c r="C4" s="306"/>
      <c r="D4" s="306">
        <v>-1.0209999999999999</v>
      </c>
      <c r="E4" s="306">
        <v>3.8929999999999998</v>
      </c>
      <c r="F4" s="306">
        <v>1.7809999999999999</v>
      </c>
      <c r="G4" s="302"/>
      <c r="Q4" s="306"/>
      <c r="R4" s="306"/>
      <c r="S4" s="306"/>
      <c r="T4" s="306"/>
      <c r="U4" s="306"/>
    </row>
    <row r="5" spans="1:21">
      <c r="A5" s="305">
        <v>42401</v>
      </c>
      <c r="B5" s="306">
        <v>-0.4</v>
      </c>
      <c r="C5" s="306">
        <v>0.5</v>
      </c>
      <c r="D5" s="306">
        <v>-2.31</v>
      </c>
      <c r="E5" s="306">
        <v>3.8929999999999998</v>
      </c>
      <c r="F5" s="306">
        <v>-0.58199999999999996</v>
      </c>
      <c r="G5" s="302"/>
      <c r="Q5" s="306"/>
      <c r="R5" s="306"/>
      <c r="S5" s="306"/>
      <c r="T5" s="306"/>
      <c r="U5" s="306"/>
    </row>
    <row r="6" spans="1:21">
      <c r="A6" s="305">
        <v>42430</v>
      </c>
      <c r="B6" s="306">
        <v>1</v>
      </c>
      <c r="C6" s="306">
        <v>1.2</v>
      </c>
      <c r="D6" s="306">
        <v>-0.95</v>
      </c>
      <c r="E6" s="306">
        <v>3.8929999999999998</v>
      </c>
      <c r="F6" s="306">
        <v>-0.50700000000000001</v>
      </c>
      <c r="G6" s="302" t="s">
        <v>699</v>
      </c>
      <c r="Q6" s="306"/>
      <c r="R6" s="306"/>
      <c r="S6" s="306"/>
      <c r="T6" s="306"/>
      <c r="U6" s="306"/>
    </row>
    <row r="7" spans="1:21">
      <c r="A7" s="305">
        <v>42461</v>
      </c>
      <c r="B7" s="306">
        <v>3.5</v>
      </c>
      <c r="C7" s="306">
        <v>1.4</v>
      </c>
      <c r="D7" s="306">
        <v>1.575</v>
      </c>
      <c r="E7" s="306">
        <v>3.8929999999999998</v>
      </c>
      <c r="F7" s="306">
        <v>0.11700000000000001</v>
      </c>
      <c r="G7" s="302" t="s">
        <v>1</v>
      </c>
      <c r="Q7" s="306"/>
      <c r="R7" s="306"/>
      <c r="S7" s="306"/>
      <c r="T7" s="306"/>
      <c r="U7" s="306"/>
    </row>
    <row r="8" spans="1:21">
      <c r="A8" s="305">
        <v>42491</v>
      </c>
      <c r="B8" s="306">
        <v>0.1</v>
      </c>
      <c r="C8" s="306">
        <v>0.5</v>
      </c>
      <c r="D8" s="306">
        <v>-1.857</v>
      </c>
      <c r="E8" s="306">
        <v>3.8929999999999998</v>
      </c>
      <c r="F8" s="306">
        <v>0.27500000000000002</v>
      </c>
      <c r="G8" s="302"/>
      <c r="Q8" s="306"/>
      <c r="R8" s="306"/>
      <c r="S8" s="306"/>
      <c r="T8" s="306"/>
      <c r="U8" s="306"/>
    </row>
    <row r="9" spans="1:21">
      <c r="A9" s="305">
        <v>42522</v>
      </c>
      <c r="B9" s="306">
        <v>-0.2</v>
      </c>
      <c r="C9" s="306">
        <v>-0.7</v>
      </c>
      <c r="D9" s="306">
        <v>-2.1080000000000001</v>
      </c>
      <c r="E9" s="306">
        <v>3.8929999999999998</v>
      </c>
      <c r="F9" s="306">
        <v>-0.42799999999999999</v>
      </c>
      <c r="G9" s="302"/>
      <c r="Q9" s="306"/>
      <c r="R9" s="306"/>
      <c r="S9" s="306"/>
      <c r="T9" s="306"/>
      <c r="U9" s="306"/>
    </row>
    <row r="10" spans="1:21">
      <c r="A10" s="305">
        <v>42552</v>
      </c>
      <c r="B10" s="306">
        <v>-0.1</v>
      </c>
      <c r="C10" s="306">
        <v>0.1</v>
      </c>
      <c r="D10" s="306">
        <v>-2.0310000000000001</v>
      </c>
      <c r="E10" s="306">
        <v>3.8929999999999998</v>
      </c>
      <c r="F10" s="306">
        <v>-1.071</v>
      </c>
      <c r="G10" s="302" t="s">
        <v>702</v>
      </c>
      <c r="Q10" s="306"/>
      <c r="R10" s="306"/>
      <c r="S10" s="306"/>
      <c r="T10" s="306"/>
      <c r="U10" s="306"/>
    </row>
    <row r="11" spans="1:21">
      <c r="A11" s="305">
        <v>42583</v>
      </c>
      <c r="B11" s="306">
        <v>-0.3</v>
      </c>
      <c r="C11" s="306">
        <v>0.7</v>
      </c>
      <c r="D11" s="306">
        <v>-2.2890000000000001</v>
      </c>
      <c r="E11" s="306">
        <v>3.8929999999999998</v>
      </c>
      <c r="F11" s="306">
        <v>-0.71599999999999997</v>
      </c>
      <c r="G11" s="302"/>
      <c r="Q11" s="306"/>
      <c r="R11" s="306"/>
      <c r="S11" s="306"/>
      <c r="T11" s="306"/>
      <c r="U11" s="306"/>
    </row>
    <row r="12" spans="1:21">
      <c r="A12" s="305">
        <v>42614</v>
      </c>
      <c r="B12" s="306">
        <v>1.8</v>
      </c>
      <c r="C12" s="306">
        <v>0.8</v>
      </c>
      <c r="D12" s="306">
        <v>-0.15</v>
      </c>
      <c r="E12" s="306">
        <v>3.8929999999999998</v>
      </c>
      <c r="F12" s="306">
        <v>0.39700000000000002</v>
      </c>
      <c r="G12" s="302"/>
      <c r="Q12" s="306"/>
      <c r="R12" s="306"/>
      <c r="S12" s="306"/>
      <c r="T12" s="306"/>
      <c r="U12" s="306"/>
    </row>
    <row r="13" spans="1:21">
      <c r="A13" s="305">
        <v>42644</v>
      </c>
      <c r="B13" s="306">
        <v>2.8</v>
      </c>
      <c r="C13" s="306">
        <v>2.8</v>
      </c>
      <c r="D13" s="306">
        <v>0.85899999999999999</v>
      </c>
      <c r="E13" s="306">
        <v>3.8929999999999998</v>
      </c>
      <c r="F13" s="306">
        <v>1.988</v>
      </c>
      <c r="G13" s="302" t="s">
        <v>1</v>
      </c>
      <c r="Q13" s="306"/>
      <c r="R13" s="306"/>
      <c r="S13" s="306"/>
      <c r="T13" s="306"/>
      <c r="U13" s="306"/>
    </row>
    <row r="14" spans="1:21">
      <c r="A14" s="305">
        <v>42675</v>
      </c>
      <c r="B14" s="306">
        <v>1.8</v>
      </c>
      <c r="C14" s="306">
        <v>3.1</v>
      </c>
      <c r="D14" s="306">
        <v>-0.17699999999999999</v>
      </c>
      <c r="E14" s="306">
        <v>3.8929999999999998</v>
      </c>
      <c r="F14" s="306">
        <v>1.169</v>
      </c>
      <c r="G14" s="302" t="s">
        <v>705</v>
      </c>
      <c r="Q14" s="306"/>
      <c r="R14" s="306"/>
      <c r="S14" s="306"/>
      <c r="T14" s="306"/>
      <c r="U14" s="306"/>
    </row>
    <row r="15" spans="1:21">
      <c r="A15" s="305">
        <v>42705</v>
      </c>
      <c r="B15" s="306">
        <v>0.9</v>
      </c>
      <c r="C15" s="306">
        <v>2.1</v>
      </c>
      <c r="D15" s="306">
        <v>-1.0209999999999999</v>
      </c>
      <c r="E15" s="306">
        <v>3.8929999999999998</v>
      </c>
      <c r="F15" s="306">
        <v>1.823</v>
      </c>
      <c r="G15" s="302" t="s">
        <v>1</v>
      </c>
      <c r="Q15" s="306"/>
      <c r="R15" s="306"/>
      <c r="S15" s="306"/>
      <c r="T15" s="306"/>
      <c r="U15" s="306"/>
    </row>
    <row r="16" spans="1:21">
      <c r="A16" s="305">
        <v>42736</v>
      </c>
      <c r="B16" s="306">
        <v>1.1000000000000001</v>
      </c>
      <c r="C16" s="306">
        <v>2.2999999999999998</v>
      </c>
      <c r="D16" s="306">
        <v>-0.80700000000000005</v>
      </c>
      <c r="E16" s="306">
        <v>3.8929999999999998</v>
      </c>
      <c r="F16" s="306">
        <v>1.613</v>
      </c>
      <c r="G16" s="302"/>
      <c r="Q16" s="306"/>
      <c r="R16" s="306"/>
      <c r="S16" s="306"/>
      <c r="T16" s="306"/>
      <c r="U16" s="306"/>
    </row>
    <row r="17" spans="1:21">
      <c r="A17" s="305">
        <v>42767</v>
      </c>
      <c r="B17" s="306">
        <v>1</v>
      </c>
      <c r="C17" s="306">
        <v>1.8</v>
      </c>
      <c r="D17" s="306">
        <v>-0.91400000000000003</v>
      </c>
      <c r="E17" s="306">
        <v>3.8929999999999998</v>
      </c>
      <c r="F17" s="306">
        <v>1.1879999999999999</v>
      </c>
      <c r="G17" s="302"/>
      <c r="Q17" s="306"/>
      <c r="R17" s="306"/>
      <c r="S17" s="306"/>
      <c r="T17" s="306"/>
      <c r="U17" s="306"/>
    </row>
    <row r="18" spans="1:21">
      <c r="A18" s="305">
        <v>42795</v>
      </c>
      <c r="B18" s="306">
        <v>1.8</v>
      </c>
      <c r="C18" s="306">
        <v>1.5</v>
      </c>
      <c r="D18" s="306">
        <v>-0.158</v>
      </c>
      <c r="E18" s="306">
        <v>3.8929999999999998</v>
      </c>
      <c r="F18" s="306">
        <v>0.97599999999999998</v>
      </c>
      <c r="G18" s="302" t="s">
        <v>708</v>
      </c>
      <c r="Q18" s="306"/>
      <c r="R18" s="306"/>
      <c r="S18" s="306"/>
      <c r="T18" s="306"/>
      <c r="U18" s="306"/>
    </row>
    <row r="19" spans="1:21">
      <c r="A19" s="305">
        <v>42826</v>
      </c>
      <c r="B19" s="306">
        <v>0.9</v>
      </c>
      <c r="C19" s="306">
        <v>1.4</v>
      </c>
      <c r="D19" s="306">
        <v>-1.004</v>
      </c>
      <c r="E19" s="306">
        <v>3.8929999999999998</v>
      </c>
      <c r="F19" s="306">
        <v>1.0389999999999999</v>
      </c>
      <c r="G19" s="302"/>
      <c r="J19" s="1"/>
      <c r="Q19" s="306"/>
      <c r="R19" s="306"/>
      <c r="S19" s="306"/>
      <c r="T19" s="306"/>
      <c r="U19" s="306"/>
    </row>
    <row r="20" spans="1:21">
      <c r="A20" s="305">
        <v>42856</v>
      </c>
      <c r="B20" s="306">
        <v>1.3</v>
      </c>
      <c r="C20" s="306">
        <v>2.7</v>
      </c>
      <c r="D20" s="306">
        <v>-0.629</v>
      </c>
      <c r="E20" s="306">
        <v>3.8929999999999998</v>
      </c>
      <c r="F20" s="306">
        <v>1.994</v>
      </c>
      <c r="G20" s="302"/>
      <c r="J20" s="1" t="str">
        <f>IF(Content!$D$1=1,J22,J24)</f>
        <v>Source: SSSU.</v>
      </c>
      <c r="Q20" s="306"/>
      <c r="R20" s="306"/>
      <c r="S20" s="306"/>
      <c r="T20" s="306"/>
      <c r="U20" s="306"/>
    </row>
    <row r="21" spans="1:21">
      <c r="A21" s="305">
        <v>42887</v>
      </c>
      <c r="B21" s="306">
        <v>1.6</v>
      </c>
      <c r="C21" s="306">
        <v>1.6</v>
      </c>
      <c r="D21" s="306">
        <v>-0.36899999999999999</v>
      </c>
      <c r="E21" s="306">
        <v>3.8929999999999998</v>
      </c>
      <c r="F21" s="306">
        <v>2.863</v>
      </c>
      <c r="G21" s="302"/>
      <c r="J21" s="307"/>
      <c r="Q21" s="306"/>
      <c r="R21" s="306"/>
      <c r="S21" s="306"/>
      <c r="T21" s="306"/>
      <c r="U21" s="306"/>
    </row>
    <row r="22" spans="1:21">
      <c r="A22" s="305">
        <v>42917</v>
      </c>
      <c r="B22" s="306">
        <v>0.2</v>
      </c>
      <c r="C22" s="306">
        <v>0.5</v>
      </c>
      <c r="D22" s="306">
        <v>-1.73</v>
      </c>
      <c r="E22" s="306">
        <v>3.8929999999999998</v>
      </c>
      <c r="F22" s="306">
        <v>7.1999999999999995E-2</v>
      </c>
      <c r="G22" s="302" t="s">
        <v>711</v>
      </c>
      <c r="J22" s="307" t="s">
        <v>1531</v>
      </c>
      <c r="Q22" s="306"/>
      <c r="R22" s="306"/>
      <c r="S22" s="306"/>
      <c r="T22" s="306"/>
      <c r="U22" s="306"/>
    </row>
    <row r="23" spans="1:21">
      <c r="A23" s="305">
        <v>42948</v>
      </c>
      <c r="B23" s="306">
        <v>-0.1</v>
      </c>
      <c r="C23" s="306">
        <v>-0.6</v>
      </c>
      <c r="D23" s="306">
        <v>-2.0459999999999998</v>
      </c>
      <c r="E23" s="306">
        <v>3.8929999999999998</v>
      </c>
      <c r="F23" s="306">
        <v>-0.65200000000000002</v>
      </c>
      <c r="G23" s="302"/>
      <c r="J23" s="307"/>
      <c r="Q23" s="306"/>
      <c r="R23" s="306"/>
      <c r="S23" s="306"/>
      <c r="T23" s="306"/>
      <c r="U23" s="306"/>
    </row>
    <row r="24" spans="1:21">
      <c r="A24" s="305">
        <v>42979</v>
      </c>
      <c r="B24" s="306">
        <v>2</v>
      </c>
      <c r="C24" s="306">
        <v>1.4</v>
      </c>
      <c r="D24" s="306">
        <v>5.3999999999999999E-2</v>
      </c>
      <c r="E24" s="306">
        <v>3.8929999999999998</v>
      </c>
      <c r="F24" s="306">
        <v>1.7430000000000001</v>
      </c>
      <c r="G24" s="302" t="s">
        <v>1</v>
      </c>
      <c r="J24" s="2" t="s">
        <v>57</v>
      </c>
      <c r="Q24" s="306"/>
      <c r="R24" s="306"/>
      <c r="S24" s="306"/>
      <c r="T24" s="306"/>
      <c r="U24" s="306"/>
    </row>
    <row r="25" spans="1:21">
      <c r="A25" s="305">
        <v>43009</v>
      </c>
      <c r="B25" s="306">
        <v>1.2</v>
      </c>
      <c r="C25" s="306">
        <v>1.7</v>
      </c>
      <c r="D25" s="306">
        <v>-0.746</v>
      </c>
      <c r="E25" s="306">
        <v>3.8929999999999998</v>
      </c>
      <c r="F25" s="306">
        <v>1.181</v>
      </c>
      <c r="G25" s="302" t="s">
        <v>1</v>
      </c>
      <c r="Q25" s="306"/>
      <c r="R25" s="306"/>
      <c r="S25" s="306"/>
      <c r="T25" s="306"/>
      <c r="U25" s="306"/>
    </row>
    <row r="26" spans="1:21">
      <c r="A26" s="305">
        <v>43040</v>
      </c>
      <c r="B26" s="306">
        <v>0.9</v>
      </c>
      <c r="C26" s="306">
        <v>2.2000000000000002</v>
      </c>
      <c r="D26" s="306">
        <v>-1.0149999999999999</v>
      </c>
      <c r="E26" s="306">
        <v>3.8929999999999998</v>
      </c>
      <c r="F26" s="306">
        <v>0.93200000000000005</v>
      </c>
      <c r="G26" s="302" t="s">
        <v>714</v>
      </c>
      <c r="Q26" s="306"/>
      <c r="R26" s="306"/>
      <c r="S26" s="306"/>
      <c r="T26" s="306"/>
      <c r="U26" s="30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M36"/>
  <sheetViews>
    <sheetView workbookViewId="0">
      <selection activeCell="G42" sqref="G42"/>
    </sheetView>
  </sheetViews>
  <sheetFormatPr defaultRowHeight="12.75"/>
  <sheetData>
    <row r="1" spans="1:13">
      <c r="A1" s="59" t="s">
        <v>299</v>
      </c>
      <c r="B1" s="1" t="str">
        <f>IF(Content!$D$1=1,B2,B3)</f>
        <v>SSSU</v>
      </c>
      <c r="C1" s="1" t="str">
        <f>IF(Content!$D$1=1,C2,C3)</f>
        <v>NBU Estimates</v>
      </c>
      <c r="F1" s="1" t="str">
        <f>IF(Content!$D$1=1,F2,F3)</f>
        <v>Short-term Estimates and Official CPI, % mom</v>
      </c>
    </row>
    <row r="2" spans="1:13" hidden="1">
      <c r="B2" t="s">
        <v>1540</v>
      </c>
      <c r="C2" t="s">
        <v>1541</v>
      </c>
      <c r="F2" t="s">
        <v>1546</v>
      </c>
    </row>
    <row r="3" spans="1:13" hidden="1">
      <c r="B3" s="1" t="s">
        <v>1542</v>
      </c>
      <c r="C3" s="1" t="s">
        <v>1543</v>
      </c>
      <c r="F3" s="1" t="s">
        <v>1547</v>
      </c>
    </row>
    <row r="4" spans="1:13">
      <c r="A4" s="305">
        <v>42370</v>
      </c>
      <c r="B4" s="31">
        <v>0.9</v>
      </c>
      <c r="C4" s="31">
        <v>1.1000000000000001</v>
      </c>
      <c r="L4" s="31"/>
      <c r="M4" s="31"/>
    </row>
    <row r="5" spans="1:13">
      <c r="A5" s="305">
        <v>42401</v>
      </c>
      <c r="B5" s="31">
        <v>-0.4</v>
      </c>
      <c r="C5" s="31">
        <v>0.4</v>
      </c>
      <c r="L5" s="31"/>
      <c r="M5" s="31"/>
    </row>
    <row r="6" spans="1:13">
      <c r="A6" s="305">
        <v>42430</v>
      </c>
      <c r="B6" s="31">
        <v>1</v>
      </c>
      <c r="C6" s="31">
        <v>0.8</v>
      </c>
      <c r="L6" s="31"/>
      <c r="M6" s="31"/>
    </row>
    <row r="7" spans="1:13">
      <c r="A7" s="305">
        <v>42461</v>
      </c>
      <c r="B7" s="31">
        <v>3.5</v>
      </c>
      <c r="C7" s="31">
        <v>1.3</v>
      </c>
      <c r="L7" s="31"/>
      <c r="M7" s="31"/>
    </row>
    <row r="8" spans="1:13">
      <c r="A8" s="305">
        <v>42491</v>
      </c>
      <c r="B8" s="31">
        <v>0.1</v>
      </c>
      <c r="C8" s="31">
        <v>0.3</v>
      </c>
      <c r="L8" s="31"/>
      <c r="M8" s="31"/>
    </row>
    <row r="9" spans="1:13">
      <c r="A9" s="305">
        <v>42522</v>
      </c>
      <c r="B9" s="31">
        <v>-0.2</v>
      </c>
      <c r="C9" s="31">
        <v>0</v>
      </c>
      <c r="L9" s="31"/>
      <c r="M9" s="31"/>
    </row>
    <row r="10" spans="1:13">
      <c r="A10" s="305">
        <v>42552</v>
      </c>
      <c r="B10" s="31">
        <v>-0.1</v>
      </c>
      <c r="C10" s="31">
        <v>-0.3</v>
      </c>
      <c r="L10" s="31"/>
      <c r="M10" s="31"/>
    </row>
    <row r="11" spans="1:13">
      <c r="A11" s="305">
        <v>42583</v>
      </c>
      <c r="B11" s="31">
        <v>-0.3</v>
      </c>
      <c r="C11" s="31">
        <v>-0.5</v>
      </c>
      <c r="L11" s="31"/>
      <c r="M11" s="31"/>
    </row>
    <row r="12" spans="1:13">
      <c r="A12" s="305">
        <v>42614</v>
      </c>
      <c r="B12" s="31">
        <v>1.8</v>
      </c>
      <c r="C12" s="31">
        <v>2.2999999999999998</v>
      </c>
      <c r="L12" s="31"/>
      <c r="M12" s="31"/>
    </row>
    <row r="13" spans="1:13">
      <c r="A13" s="305">
        <v>42644</v>
      </c>
      <c r="B13" s="31">
        <v>2.8</v>
      </c>
      <c r="C13" s="31">
        <v>3</v>
      </c>
      <c r="L13" s="31"/>
      <c r="M13" s="31"/>
    </row>
    <row r="14" spans="1:13">
      <c r="A14" s="305">
        <v>42675</v>
      </c>
      <c r="B14" s="31">
        <v>1.8</v>
      </c>
      <c r="C14" s="31">
        <v>1.3</v>
      </c>
      <c r="L14" s="31"/>
      <c r="M14" s="31"/>
    </row>
    <row r="15" spans="1:13">
      <c r="A15" s="305">
        <v>42705</v>
      </c>
      <c r="B15" s="31">
        <v>0.9</v>
      </c>
      <c r="C15" s="31">
        <v>0.8</v>
      </c>
      <c r="L15" s="31"/>
      <c r="M15" s="31"/>
    </row>
    <row r="16" spans="1:13">
      <c r="A16" s="305">
        <v>42736</v>
      </c>
      <c r="B16" s="31">
        <v>1.1000000000000001</v>
      </c>
      <c r="C16" s="31">
        <v>1.3</v>
      </c>
      <c r="L16" s="31"/>
      <c r="M16" s="31"/>
    </row>
    <row r="17" spans="1:13">
      <c r="A17" s="305">
        <v>42767</v>
      </c>
      <c r="B17" s="31">
        <v>1</v>
      </c>
      <c r="C17" s="31">
        <v>1</v>
      </c>
      <c r="L17" s="31"/>
      <c r="M17" s="31"/>
    </row>
    <row r="18" spans="1:13">
      <c r="A18" s="305">
        <v>42795</v>
      </c>
      <c r="B18" s="31">
        <v>1.8</v>
      </c>
      <c r="C18" s="31">
        <v>1.6</v>
      </c>
      <c r="L18" s="31"/>
      <c r="M18" s="31"/>
    </row>
    <row r="19" spans="1:13">
      <c r="A19" s="305">
        <v>42826</v>
      </c>
      <c r="B19" s="31">
        <v>0.9</v>
      </c>
      <c r="C19" s="31">
        <v>1.2</v>
      </c>
      <c r="F19" t="str">
        <f>IF(Content!$D$1=1,F20,F21)</f>
        <v xml:space="preserve">Source: SSSU, NBU staff estimates. </v>
      </c>
      <c r="L19" s="31"/>
      <c r="M19" s="31"/>
    </row>
    <row r="20" spans="1:13">
      <c r="A20" s="305">
        <v>42856</v>
      </c>
      <c r="B20" s="31">
        <v>1.3</v>
      </c>
      <c r="C20" s="31">
        <v>0.9</v>
      </c>
      <c r="F20" s="2" t="s">
        <v>98</v>
      </c>
      <c r="L20" s="31"/>
      <c r="M20" s="31"/>
    </row>
    <row r="21" spans="1:13">
      <c r="A21" s="305">
        <v>42887</v>
      </c>
      <c r="B21" s="31">
        <v>1.6</v>
      </c>
      <c r="C21" s="31">
        <v>0.9</v>
      </c>
      <c r="F21" s="2" t="s">
        <v>158</v>
      </c>
      <c r="L21" s="31"/>
      <c r="M21" s="31"/>
    </row>
    <row r="22" spans="1:13">
      <c r="A22" s="305">
        <v>42917</v>
      </c>
      <c r="B22" s="31">
        <v>0.2</v>
      </c>
      <c r="C22" s="31">
        <v>0</v>
      </c>
      <c r="L22" s="31"/>
      <c r="M22" s="31"/>
    </row>
    <row r="23" spans="1:13">
      <c r="A23" s="305">
        <v>42948</v>
      </c>
      <c r="B23" s="31">
        <v>-0.1</v>
      </c>
      <c r="C23" s="31">
        <v>-0.3</v>
      </c>
      <c r="L23" s="31"/>
      <c r="M23" s="31"/>
    </row>
    <row r="24" spans="1:13">
      <c r="A24" s="305">
        <v>42979</v>
      </c>
      <c r="B24" s="31">
        <v>2</v>
      </c>
      <c r="C24" s="31">
        <v>1.4</v>
      </c>
      <c r="L24" s="31"/>
      <c r="M24" s="31"/>
    </row>
    <row r="25" spans="1:13">
      <c r="A25" s="305">
        <v>43009</v>
      </c>
      <c r="B25" s="31">
        <v>1.2</v>
      </c>
      <c r="C25" s="31">
        <v>1</v>
      </c>
      <c r="L25" s="31"/>
      <c r="M25" s="31"/>
    </row>
    <row r="26" spans="1:13">
      <c r="A26" s="305">
        <v>43040</v>
      </c>
      <c r="B26" s="31">
        <v>0.9</v>
      </c>
      <c r="C26" s="31">
        <v>0.9</v>
      </c>
      <c r="L26" s="31"/>
      <c r="M26" s="31"/>
    </row>
    <row r="27" spans="1:13">
      <c r="A27" s="305">
        <v>43070</v>
      </c>
      <c r="B27" s="31">
        <v>1</v>
      </c>
      <c r="C27" s="31">
        <v>1.1000000000000001</v>
      </c>
      <c r="L27" s="31"/>
      <c r="M27" s="31"/>
    </row>
    <row r="28" spans="1:13">
      <c r="A28" s="305">
        <v>43101</v>
      </c>
      <c r="B28" s="31">
        <v>1.5</v>
      </c>
      <c r="C28" s="31">
        <v>1.2</v>
      </c>
      <c r="L28" s="31"/>
      <c r="M28" s="31"/>
    </row>
    <row r="29" spans="1:13">
      <c r="A29" s="305">
        <v>43132</v>
      </c>
      <c r="B29" s="31">
        <v>0.9</v>
      </c>
      <c r="C29" s="31">
        <v>1</v>
      </c>
      <c r="L29" s="31"/>
      <c r="M29" s="31"/>
    </row>
    <row r="30" spans="1:13">
      <c r="A30" s="305">
        <v>43160</v>
      </c>
      <c r="B30" s="31">
        <v>1.1000000000000001</v>
      </c>
      <c r="C30" s="31">
        <v>1.1000000000000001</v>
      </c>
      <c r="L30" s="31"/>
      <c r="M30" s="31"/>
    </row>
    <row r="31" spans="1:13">
      <c r="A31" s="305">
        <v>43191</v>
      </c>
      <c r="B31" s="31">
        <v>0.8</v>
      </c>
      <c r="C31" s="31">
        <v>0.7</v>
      </c>
      <c r="L31" s="31"/>
      <c r="M31" s="31"/>
    </row>
    <row r="32" spans="1:13">
      <c r="A32" s="305">
        <v>43221</v>
      </c>
      <c r="B32" s="31">
        <v>0</v>
      </c>
      <c r="C32" s="31">
        <v>0</v>
      </c>
      <c r="L32" s="31"/>
      <c r="M32" s="31"/>
    </row>
    <row r="33" spans="1:13">
      <c r="A33" s="305">
        <v>43252</v>
      </c>
      <c r="B33" s="31">
        <v>0</v>
      </c>
      <c r="C33" s="31">
        <v>-0.3</v>
      </c>
      <c r="L33" s="31"/>
      <c r="M33" s="31"/>
    </row>
    <row r="34" spans="1:13">
      <c r="A34" s="305">
        <v>43282</v>
      </c>
      <c r="B34" s="31">
        <v>-0.7</v>
      </c>
      <c r="C34" s="31">
        <v>-0.6</v>
      </c>
      <c r="L34" s="31"/>
      <c r="M34" s="31"/>
    </row>
    <row r="35" spans="1:13">
      <c r="A35" s="305">
        <v>43313</v>
      </c>
      <c r="B35" s="31">
        <v>0</v>
      </c>
      <c r="C35" s="31">
        <v>-0.2</v>
      </c>
      <c r="L35" s="31"/>
      <c r="M35" s="31"/>
    </row>
    <row r="36" spans="1:13">
      <c r="A36" s="305">
        <v>43344</v>
      </c>
      <c r="B36" s="31">
        <v>1.9</v>
      </c>
      <c r="C36" s="31">
        <v>1.9</v>
      </c>
      <c r="L36" s="31"/>
      <c r="M36" s="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21"/>
  <sheetViews>
    <sheetView workbookViewId="0">
      <selection activeCell="G42" sqref="G42"/>
    </sheetView>
  </sheetViews>
  <sheetFormatPr defaultColWidth="9.140625" defaultRowHeight="12.75"/>
  <cols>
    <col min="1" max="2" width="9.140625" style="79"/>
    <col min="3" max="3" width="10.7109375" style="79" bestFit="1" customWidth="1"/>
    <col min="4" max="16384" width="9.140625" style="79"/>
  </cols>
  <sheetData>
    <row r="1" spans="1:13">
      <c r="A1" s="59" t="s">
        <v>299</v>
      </c>
      <c r="B1" s="1" t="str">
        <f>IF(Content!$D$1=1,B2,B3)</f>
        <v>Qoq, SA data</v>
      </c>
      <c r="C1" s="1" t="str">
        <f>IF(Content!$D$1=1,C2,C3)</f>
        <v>Yoy (RHS)</v>
      </c>
      <c r="F1" s="1" t="str">
        <f>IF(Content!$D$1=1,F2,F3)</f>
        <v>Real GDP, %</v>
      </c>
    </row>
    <row r="2" spans="1:13" hidden="1">
      <c r="A2" s="59"/>
      <c r="B2" s="79" t="s">
        <v>1413</v>
      </c>
      <c r="C2" s="79" t="s">
        <v>1414</v>
      </c>
      <c r="F2" s="66" t="s">
        <v>1415</v>
      </c>
    </row>
    <row r="3" spans="1:13" hidden="1">
      <c r="B3" s="79" t="s">
        <v>1439</v>
      </c>
      <c r="C3" s="79" t="s">
        <v>1440</v>
      </c>
      <c r="F3" s="79" t="s">
        <v>1416</v>
      </c>
    </row>
    <row r="4" spans="1:13">
      <c r="A4" s="79" t="s">
        <v>77</v>
      </c>
      <c r="B4" s="81">
        <v>-4</v>
      </c>
      <c r="C4" s="81">
        <v>-1</v>
      </c>
      <c r="L4" s="81"/>
      <c r="M4" s="81"/>
    </row>
    <row r="5" spans="1:13">
      <c r="B5" s="81">
        <v>-4.0999999999999996</v>
      </c>
      <c r="C5" s="81">
        <v>-4.3</v>
      </c>
      <c r="L5" s="81"/>
      <c r="M5" s="81"/>
    </row>
    <row r="6" spans="1:13">
      <c r="A6" s="79" t="s">
        <v>79</v>
      </c>
      <c r="B6" s="81">
        <v>-4.5999999999999996</v>
      </c>
      <c r="C6" s="81">
        <v>-5.3</v>
      </c>
      <c r="L6" s="81"/>
      <c r="M6" s="81"/>
    </row>
    <row r="7" spans="1:13">
      <c r="B7" s="81">
        <v>-3.6</v>
      </c>
      <c r="C7" s="81">
        <v>-14.4</v>
      </c>
      <c r="L7" s="81"/>
      <c r="M7" s="81"/>
    </row>
    <row r="8" spans="1:13">
      <c r="A8" s="79" t="s">
        <v>81</v>
      </c>
      <c r="B8" s="81">
        <v>-3.2</v>
      </c>
      <c r="C8" s="81">
        <v>-16</v>
      </c>
      <c r="L8" s="81"/>
      <c r="M8" s="81"/>
    </row>
    <row r="9" spans="1:13">
      <c r="B9" s="81">
        <v>-1.5</v>
      </c>
      <c r="C9" s="81">
        <v>-14.5</v>
      </c>
      <c r="L9" s="81"/>
      <c r="M9" s="81"/>
    </row>
    <row r="10" spans="1:13">
      <c r="A10" s="79" t="s">
        <v>83</v>
      </c>
      <c r="B10" s="81">
        <v>0.5</v>
      </c>
      <c r="C10" s="81">
        <v>-7</v>
      </c>
      <c r="L10" s="81"/>
      <c r="M10" s="81"/>
    </row>
    <row r="11" spans="1:13">
      <c r="B11" s="81">
        <v>0.1</v>
      </c>
      <c r="C11" s="81">
        <v>-2.4</v>
      </c>
      <c r="L11" s="81"/>
      <c r="M11" s="81"/>
    </row>
    <row r="12" spans="1:13">
      <c r="A12" s="79" t="s">
        <v>85</v>
      </c>
      <c r="B12" s="81">
        <v>0.5</v>
      </c>
      <c r="C12" s="81">
        <v>0.1</v>
      </c>
      <c r="L12" s="81"/>
      <c r="M12" s="81"/>
    </row>
    <row r="13" spans="1:13">
      <c r="B13" s="81">
        <v>0.9</v>
      </c>
      <c r="C13" s="81">
        <v>1.7</v>
      </c>
      <c r="L13" s="81"/>
      <c r="M13" s="81"/>
    </row>
    <row r="14" spans="1:13">
      <c r="A14" s="79" t="s">
        <v>87</v>
      </c>
      <c r="B14" s="81">
        <v>1.4</v>
      </c>
      <c r="C14" s="81">
        <v>2.7</v>
      </c>
      <c r="L14" s="81"/>
      <c r="M14" s="81"/>
    </row>
    <row r="15" spans="1:13">
      <c r="B15" s="81">
        <v>1.9</v>
      </c>
      <c r="C15" s="81">
        <v>4.5999999999999996</v>
      </c>
      <c r="L15" s="81"/>
      <c r="M15" s="81"/>
    </row>
    <row r="16" spans="1:13">
      <c r="A16" s="79" t="s">
        <v>89</v>
      </c>
      <c r="B16" s="81">
        <v>0.1</v>
      </c>
      <c r="C16" s="81">
        <v>2.8</v>
      </c>
      <c r="L16" s="81"/>
      <c r="M16" s="81"/>
    </row>
    <row r="17" spans="1:13">
      <c r="B17" s="81">
        <v>0.8</v>
      </c>
      <c r="C17" s="81">
        <v>2.6</v>
      </c>
      <c r="L17" s="81"/>
      <c r="M17" s="81"/>
    </row>
    <row r="18" spans="1:13">
      <c r="A18" s="79" t="s">
        <v>91</v>
      </c>
      <c r="B18" s="81">
        <v>0.5</v>
      </c>
      <c r="C18" s="81">
        <v>2.4</v>
      </c>
      <c r="F18" s="1" t="str">
        <f>IF(Content!$D$1=1,F19,F20)</f>
        <v>Source: SSSU.</v>
      </c>
      <c r="L18" s="81"/>
      <c r="M18" s="81"/>
    </row>
    <row r="19" spans="1:13">
      <c r="B19" s="81">
        <v>0.5</v>
      </c>
      <c r="C19" s="81">
        <v>2.2000000000000002</v>
      </c>
      <c r="F19" s="78" t="s">
        <v>56</v>
      </c>
      <c r="L19" s="81"/>
      <c r="M19" s="81"/>
    </row>
    <row r="20" spans="1:13">
      <c r="B20" s="81">
        <v>0.9</v>
      </c>
      <c r="C20" s="81">
        <v>3.1</v>
      </c>
      <c r="F20" s="78" t="s">
        <v>57</v>
      </c>
      <c r="L20" s="81"/>
      <c r="M20" s="81"/>
    </row>
    <row r="21" spans="1:13">
      <c r="A21" s="79" t="s">
        <v>94</v>
      </c>
      <c r="B21" s="81">
        <v>1</v>
      </c>
      <c r="C21" s="81">
        <v>3.8</v>
      </c>
      <c r="L21" s="81"/>
      <c r="M21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S22"/>
  <sheetViews>
    <sheetView workbookViewId="0">
      <selection activeCell="G42" sqref="G42"/>
    </sheetView>
  </sheetViews>
  <sheetFormatPr defaultColWidth="9.140625" defaultRowHeight="12.75"/>
  <cols>
    <col min="1" max="2" width="9.140625" style="79"/>
    <col min="3" max="3" width="10" style="79" bestFit="1" customWidth="1"/>
    <col min="4" max="16384" width="9.140625" style="79"/>
  </cols>
  <sheetData>
    <row r="1" spans="1:19">
      <c r="A1" s="59" t="s">
        <v>299</v>
      </c>
      <c r="B1" s="1" t="str">
        <f>IF(Content!$D$1=1,B2,B3)</f>
        <v>GDP, % yoy</v>
      </c>
      <c r="C1" s="1" t="str">
        <f>IF(Content!$D$1=1,C2,C3)</f>
        <v>Consumption</v>
      </c>
      <c r="D1" s="1" t="str">
        <f>IF(Content!$D$1=1,D2,D3)</f>
        <v>Gross fixed capital formation</v>
      </c>
      <c r="E1" s="1" t="str">
        <f>IF(Content!$D$1=1,E2,E3)</f>
        <v>Change in inventories</v>
      </c>
      <c r="F1" s="1" t="str">
        <f>IF(Content!$D$1=1,F2,F3)</f>
        <v>Net exports</v>
      </c>
      <c r="G1" s="269"/>
      <c r="H1" s="1" t="str">
        <f>IF(Content!$D$1=1,H2,H3)</f>
        <v>Contributions of  Final Consumption Expenditures to Annual  GDP Growth, pp</v>
      </c>
    </row>
    <row r="2" spans="1:19" hidden="1">
      <c r="A2" s="59"/>
      <c r="B2" s="66" t="s">
        <v>1302</v>
      </c>
      <c r="C2" s="66" t="s">
        <v>1303</v>
      </c>
      <c r="D2" s="66" t="s">
        <v>1304</v>
      </c>
      <c r="E2" s="66" t="s">
        <v>1305</v>
      </c>
      <c r="F2" s="66" t="s">
        <v>1306</v>
      </c>
      <c r="G2" s="269"/>
      <c r="H2" s="79" t="s">
        <v>1307</v>
      </c>
    </row>
    <row r="3" spans="1:19" hidden="1">
      <c r="B3" s="66" t="s">
        <v>1308</v>
      </c>
      <c r="C3" s="66" t="s">
        <v>1309</v>
      </c>
      <c r="D3" s="66" t="s">
        <v>1310</v>
      </c>
      <c r="E3" s="66" t="s">
        <v>1311</v>
      </c>
      <c r="F3" s="66" t="s">
        <v>1312</v>
      </c>
      <c r="H3" s="79" t="s">
        <v>1686</v>
      </c>
    </row>
    <row r="4" spans="1:19">
      <c r="A4" t="s">
        <v>77</v>
      </c>
      <c r="B4" s="81">
        <v>-1</v>
      </c>
      <c r="C4" s="81">
        <v>1.081</v>
      </c>
      <c r="D4" s="81">
        <v>-3.4039999999999999</v>
      </c>
      <c r="E4" s="81">
        <v>-2.8420000000000001</v>
      </c>
      <c r="F4" s="81">
        <v>4.2039999999999997</v>
      </c>
      <c r="G4" s="78" t="s">
        <v>77</v>
      </c>
      <c r="O4" s="81"/>
      <c r="P4" s="81"/>
      <c r="Q4" s="81"/>
      <c r="R4" s="81"/>
      <c r="S4" s="81"/>
    </row>
    <row r="5" spans="1:19">
      <c r="A5" t="s">
        <v>78</v>
      </c>
      <c r="B5" s="81">
        <v>-4.3</v>
      </c>
      <c r="C5" s="81">
        <v>-4.4880000000000004</v>
      </c>
      <c r="D5" s="81">
        <v>-2.9209999999999998</v>
      </c>
      <c r="E5" s="81">
        <v>-1.264</v>
      </c>
      <c r="F5" s="81">
        <v>4.3710000000000004</v>
      </c>
      <c r="G5" s="78"/>
      <c r="O5" s="81"/>
      <c r="P5" s="81"/>
      <c r="Q5" s="81"/>
      <c r="R5" s="81"/>
      <c r="S5" s="81"/>
    </row>
    <row r="6" spans="1:19">
      <c r="A6" t="s">
        <v>79</v>
      </c>
      <c r="B6" s="81">
        <v>-5.3</v>
      </c>
      <c r="C6" s="81">
        <v>-9.6120000000000001</v>
      </c>
      <c r="D6" s="81">
        <v>-4.4249999999999998</v>
      </c>
      <c r="E6" s="81">
        <v>-1.647</v>
      </c>
      <c r="F6" s="81">
        <v>10.430999999999999</v>
      </c>
      <c r="G6" s="78" t="s">
        <v>79</v>
      </c>
      <c r="O6" s="81"/>
      <c r="P6" s="81"/>
      <c r="Q6" s="81"/>
      <c r="R6" s="81"/>
      <c r="S6" s="81"/>
    </row>
    <row r="7" spans="1:19">
      <c r="A7" t="s">
        <v>80</v>
      </c>
      <c r="B7" s="81">
        <v>-14.4</v>
      </c>
      <c r="C7" s="81">
        <v>-7.6980000000000004</v>
      </c>
      <c r="D7" s="81">
        <v>-5.1059999999999999</v>
      </c>
      <c r="E7" s="81">
        <v>-3.84</v>
      </c>
      <c r="F7" s="81">
        <v>2.274</v>
      </c>
      <c r="G7" s="78"/>
      <c r="O7" s="81"/>
      <c r="P7" s="81"/>
      <c r="Q7" s="81"/>
      <c r="R7" s="81"/>
      <c r="S7" s="81"/>
    </row>
    <row r="8" spans="1:19">
      <c r="A8" t="s">
        <v>81</v>
      </c>
      <c r="B8" s="81">
        <v>-16</v>
      </c>
      <c r="C8" s="81">
        <v>-15.028</v>
      </c>
      <c r="D8" s="81">
        <v>-3.2989999999999999</v>
      </c>
      <c r="E8" s="81">
        <v>4.0460000000000003</v>
      </c>
      <c r="F8" s="81">
        <v>-1.69</v>
      </c>
      <c r="G8" s="78" t="s">
        <v>81</v>
      </c>
      <c r="O8" s="81"/>
      <c r="P8" s="81"/>
      <c r="Q8" s="81"/>
      <c r="R8" s="81"/>
      <c r="S8" s="81"/>
    </row>
    <row r="9" spans="1:19">
      <c r="A9" t="s">
        <v>82</v>
      </c>
      <c r="B9" s="81">
        <v>-14.5</v>
      </c>
      <c r="C9" s="81">
        <v>-20.387</v>
      </c>
      <c r="D9" s="81">
        <v>-1.903</v>
      </c>
      <c r="E9" s="81">
        <v>2.4500000000000002</v>
      </c>
      <c r="F9" s="81">
        <v>5.3490000000000002</v>
      </c>
      <c r="G9" s="78"/>
      <c r="O9" s="81"/>
      <c r="P9" s="81"/>
      <c r="Q9" s="81"/>
      <c r="R9" s="81"/>
      <c r="S9" s="81"/>
    </row>
    <row r="10" spans="1:19">
      <c r="A10" t="s">
        <v>83</v>
      </c>
      <c r="B10" s="81">
        <v>-7</v>
      </c>
      <c r="C10" s="81">
        <v>-12.183</v>
      </c>
      <c r="D10" s="81">
        <v>-0.622</v>
      </c>
      <c r="E10" s="81">
        <v>3.3540000000000001</v>
      </c>
      <c r="F10" s="81">
        <v>2.4609999999999999</v>
      </c>
      <c r="G10" s="78" t="s">
        <v>83</v>
      </c>
      <c r="O10" s="81"/>
      <c r="P10" s="81"/>
      <c r="Q10" s="81"/>
      <c r="R10" s="81"/>
      <c r="S10" s="81"/>
    </row>
    <row r="11" spans="1:19">
      <c r="A11" t="s">
        <v>84</v>
      </c>
      <c r="B11" s="81">
        <v>-2.4</v>
      </c>
      <c r="C11" s="81">
        <v>-7.6980000000000004</v>
      </c>
      <c r="D11" s="81">
        <v>0.253</v>
      </c>
      <c r="E11" s="81">
        <v>1.111</v>
      </c>
      <c r="F11" s="81">
        <v>3.9119999999999999</v>
      </c>
      <c r="G11" s="78"/>
      <c r="O11" s="81"/>
      <c r="P11" s="81"/>
      <c r="Q11" s="81"/>
      <c r="R11" s="81"/>
      <c r="S11" s="81"/>
    </row>
    <row r="12" spans="1:19">
      <c r="A12" t="s">
        <v>85</v>
      </c>
      <c r="B12" s="81">
        <v>0.1</v>
      </c>
      <c r="C12" s="81">
        <v>-0.83199999999999996</v>
      </c>
      <c r="D12" s="81">
        <v>0.65600000000000003</v>
      </c>
      <c r="E12" s="81">
        <v>0.95099999999999996</v>
      </c>
      <c r="F12" s="81">
        <v>-0.63200000000000001</v>
      </c>
      <c r="G12" s="78" t="s">
        <v>85</v>
      </c>
      <c r="O12" s="81"/>
      <c r="P12" s="81"/>
      <c r="Q12" s="81"/>
      <c r="R12" s="81"/>
      <c r="S12" s="81"/>
    </row>
    <row r="13" spans="1:19">
      <c r="A13" t="s">
        <v>86</v>
      </c>
      <c r="B13" s="81">
        <v>1.7</v>
      </c>
      <c r="C13" s="81">
        <v>2.3239999999999998</v>
      </c>
      <c r="D13" s="81">
        <v>2.3090000000000002</v>
      </c>
      <c r="E13" s="81">
        <v>1.49</v>
      </c>
      <c r="F13" s="81">
        <v>-4.3769999999999998</v>
      </c>
      <c r="G13" s="78"/>
      <c r="O13" s="81"/>
      <c r="P13" s="81"/>
      <c r="Q13" s="81"/>
      <c r="R13" s="81"/>
      <c r="S13" s="81"/>
    </row>
    <row r="14" spans="1:19">
      <c r="A14" t="s">
        <v>87</v>
      </c>
      <c r="B14" s="81">
        <v>2.7</v>
      </c>
      <c r="C14" s="81">
        <v>3.7519999999999998</v>
      </c>
      <c r="D14" s="81">
        <v>2.9750000000000001</v>
      </c>
      <c r="E14" s="81">
        <v>6.9980000000000002</v>
      </c>
      <c r="F14" s="81">
        <v>-10.98</v>
      </c>
      <c r="G14" s="78" t="s">
        <v>87</v>
      </c>
      <c r="O14" s="81"/>
      <c r="P14" s="81"/>
      <c r="Q14" s="81"/>
      <c r="R14" s="81"/>
      <c r="S14" s="81"/>
    </row>
    <row r="15" spans="1:19">
      <c r="A15" t="s">
        <v>88</v>
      </c>
      <c r="B15" s="81">
        <v>4.5999999999999996</v>
      </c>
      <c r="C15" s="81">
        <v>1.268</v>
      </c>
      <c r="D15" s="81">
        <v>4.4139999999999997</v>
      </c>
      <c r="E15" s="81">
        <v>4.4390000000000001</v>
      </c>
      <c r="F15" s="81">
        <v>-5.5609999999999999</v>
      </c>
      <c r="G15" s="78"/>
      <c r="O15" s="81"/>
      <c r="P15" s="81"/>
      <c r="Q15" s="81"/>
      <c r="R15" s="81"/>
      <c r="S15" s="81"/>
    </row>
    <row r="16" spans="1:19">
      <c r="A16" t="s">
        <v>89</v>
      </c>
      <c r="B16" s="81">
        <v>2.8</v>
      </c>
      <c r="C16" s="81">
        <v>5.3869999999999996</v>
      </c>
      <c r="D16" s="81">
        <v>2.5379999999999998</v>
      </c>
      <c r="E16" s="81">
        <v>-1.095</v>
      </c>
      <c r="F16" s="81">
        <v>-4.03</v>
      </c>
      <c r="G16" s="78" t="s">
        <v>89</v>
      </c>
      <c r="O16" s="81"/>
      <c r="P16" s="81"/>
      <c r="Q16" s="81"/>
      <c r="R16" s="81"/>
      <c r="S16" s="81"/>
    </row>
    <row r="17" spans="1:19">
      <c r="A17" t="s">
        <v>90</v>
      </c>
      <c r="B17" s="81">
        <v>2.6</v>
      </c>
      <c r="C17" s="81">
        <v>5.9880000000000004</v>
      </c>
      <c r="D17" s="81">
        <v>3.4039999999999999</v>
      </c>
      <c r="E17" s="81">
        <v>-0.45600000000000002</v>
      </c>
      <c r="F17" s="81">
        <v>-6.3360000000000003</v>
      </c>
      <c r="G17" s="78"/>
      <c r="O17" s="81"/>
      <c r="P17" s="81"/>
      <c r="Q17" s="81"/>
      <c r="R17" s="81"/>
      <c r="S17" s="81"/>
    </row>
    <row r="18" spans="1:19">
      <c r="A18" t="s">
        <v>91</v>
      </c>
      <c r="B18" s="81">
        <v>2.4</v>
      </c>
      <c r="C18" s="81">
        <v>4.9649999999999999</v>
      </c>
      <c r="D18" s="81">
        <v>2.1459999999999999</v>
      </c>
      <c r="E18" s="81">
        <v>-0.83299999999999996</v>
      </c>
      <c r="F18" s="81">
        <v>-3.8780000000000001</v>
      </c>
      <c r="G18" s="78" t="s">
        <v>91</v>
      </c>
      <c r="H18" s="1" t="str">
        <f>IF(Content!$D$1=1,H19,H20)</f>
        <v>Source: SSSU, NBU staff estimates.</v>
      </c>
      <c r="O18" s="81"/>
      <c r="P18" s="81"/>
      <c r="Q18" s="81"/>
      <c r="R18" s="81"/>
      <c r="S18" s="81"/>
    </row>
    <row r="19" spans="1:19">
      <c r="A19" t="s">
        <v>92</v>
      </c>
      <c r="B19" s="81">
        <v>2.2000000000000002</v>
      </c>
      <c r="C19" s="81">
        <v>7.6749999999999998</v>
      </c>
      <c r="D19" s="81">
        <v>3.1629999999999998</v>
      </c>
      <c r="E19" s="81">
        <v>-1.79</v>
      </c>
      <c r="F19" s="81">
        <v>-6.8479999999999999</v>
      </c>
      <c r="G19" s="78"/>
      <c r="H19" s="78" t="s">
        <v>98</v>
      </c>
      <c r="O19" s="81"/>
      <c r="P19" s="81"/>
      <c r="Q19" s="81"/>
      <c r="R19" s="81"/>
      <c r="S19" s="81"/>
    </row>
    <row r="20" spans="1:19">
      <c r="A20" t="s">
        <v>93</v>
      </c>
      <c r="B20" s="81">
        <v>3.1</v>
      </c>
      <c r="C20" s="81">
        <v>3.7519999999999998</v>
      </c>
      <c r="D20" s="81">
        <v>2.1760000000000002</v>
      </c>
      <c r="E20" s="81">
        <v>-0.55600000000000005</v>
      </c>
      <c r="F20" s="81">
        <v>-2.2719999999999998</v>
      </c>
      <c r="G20" s="78"/>
      <c r="H20" s="78" t="s">
        <v>99</v>
      </c>
      <c r="O20" s="81"/>
      <c r="P20" s="81"/>
      <c r="Q20" s="81"/>
      <c r="R20" s="81"/>
      <c r="S20" s="81"/>
    </row>
    <row r="21" spans="1:19">
      <c r="A21" t="s">
        <v>94</v>
      </c>
      <c r="B21" s="81">
        <v>3.8</v>
      </c>
      <c r="C21" s="81">
        <v>5.1269999999999998</v>
      </c>
      <c r="D21" s="81">
        <v>2.23</v>
      </c>
      <c r="E21" s="81">
        <v>-1.8620000000000001</v>
      </c>
      <c r="F21" s="81">
        <v>-1.6950000000000001</v>
      </c>
      <c r="G21" s="78" t="s">
        <v>94</v>
      </c>
      <c r="O21" s="81"/>
      <c r="P21" s="81"/>
      <c r="Q21" s="81"/>
      <c r="R21" s="81"/>
      <c r="S21" s="81"/>
    </row>
    <row r="22" spans="1:19">
      <c r="A2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41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11">
      <c r="A1" s="59" t="s">
        <v>299</v>
      </c>
      <c r="B1" s="1" t="str">
        <f>IF(Content!$D$1=1,B2,B3)</f>
        <v>Final consumption expenditure, % yoy</v>
      </c>
      <c r="C1" s="1" t="str">
        <f>IF(Content!$D$1=1,C2,C3)</f>
        <v>Household consumption expenditure*</v>
      </c>
      <c r="D1" s="1" t="str">
        <f>IF(Content!$D$1=1,D2,D3)</f>
        <v>Individual consumption expenditure of general government</v>
      </c>
      <c r="E1" s="1" t="str">
        <f>IF(Content!$D$1=1,E2,E3)</f>
        <v>Collective consumption expenditure of general government</v>
      </c>
      <c r="K1" s="1" t="str">
        <f>IF(Content!$D$1=1,K2,K3)</f>
        <v>Contributions to Annual Final Consumption Expenditures Growth, pp</v>
      </c>
    </row>
    <row r="2" spans="1:11" hidden="1">
      <c r="A2" s="59"/>
      <c r="B2" s="66" t="s">
        <v>1417</v>
      </c>
      <c r="C2" s="79" t="s">
        <v>1418</v>
      </c>
      <c r="D2" s="79" t="s">
        <v>1419</v>
      </c>
      <c r="E2" s="79" t="s">
        <v>1420</v>
      </c>
      <c r="K2" s="79" t="s">
        <v>1421</v>
      </c>
    </row>
    <row r="3" spans="1:11" hidden="1">
      <c r="B3" s="66" t="s">
        <v>1422</v>
      </c>
      <c r="C3" s="66" t="s">
        <v>1423</v>
      </c>
      <c r="D3" s="66" t="s">
        <v>1424</v>
      </c>
      <c r="E3" s="66" t="s">
        <v>1425</v>
      </c>
      <c r="K3" s="79" t="s">
        <v>1426</v>
      </c>
    </row>
    <row r="4" spans="1:11">
      <c r="A4" t="s">
        <v>77</v>
      </c>
      <c r="B4" s="81">
        <v>1.1000000000000001</v>
      </c>
      <c r="C4" s="81">
        <v>2.3820000000000001</v>
      </c>
      <c r="D4" s="81">
        <v>-0.86399999999999999</v>
      </c>
      <c r="E4" s="81">
        <v>-0.36799999999999999</v>
      </c>
      <c r="F4" s="78" t="s">
        <v>77</v>
      </c>
    </row>
    <row r="5" spans="1:11">
      <c r="A5" t="s">
        <v>78</v>
      </c>
      <c r="B5" s="81">
        <v>-4.8</v>
      </c>
      <c r="C5" s="81">
        <v>-5.9169999999999998</v>
      </c>
      <c r="D5" s="81">
        <v>2.3E-2</v>
      </c>
      <c r="E5" s="81">
        <v>1.077</v>
      </c>
      <c r="F5" s="78"/>
    </row>
    <row r="6" spans="1:11">
      <c r="A6" t="s">
        <v>79</v>
      </c>
      <c r="B6" s="81">
        <v>-11.2</v>
      </c>
      <c r="C6" s="81">
        <v>-11.214</v>
      </c>
      <c r="D6" s="81">
        <v>-1.0509999999999999</v>
      </c>
      <c r="E6" s="81">
        <v>1.0740000000000001</v>
      </c>
      <c r="F6" s="78" t="s">
        <v>79</v>
      </c>
    </row>
    <row r="7" spans="1:11">
      <c r="A7" t="s">
        <v>80</v>
      </c>
      <c r="B7" s="81">
        <v>-8.5</v>
      </c>
      <c r="C7" s="81">
        <v>-9.4860000000000007</v>
      </c>
      <c r="D7" s="81">
        <v>-1.5449999999999999</v>
      </c>
      <c r="E7" s="81">
        <v>2.5640000000000001</v>
      </c>
      <c r="F7" s="78"/>
    </row>
    <row r="8" spans="1:11">
      <c r="A8" t="s">
        <v>81</v>
      </c>
      <c r="B8" s="81">
        <v>-15.6</v>
      </c>
      <c r="C8" s="81">
        <v>-15.739000000000001</v>
      </c>
      <c r="D8" s="81">
        <v>-0.76600000000000001</v>
      </c>
      <c r="E8" s="81">
        <v>0.90500000000000003</v>
      </c>
      <c r="F8" s="78" t="s">
        <v>81</v>
      </c>
    </row>
    <row r="9" spans="1:11">
      <c r="A9" t="s">
        <v>82</v>
      </c>
      <c r="B9" s="81">
        <v>-22.1</v>
      </c>
      <c r="C9" s="81">
        <v>-20.834</v>
      </c>
      <c r="D9" s="81">
        <v>-2.2189999999999999</v>
      </c>
      <c r="E9" s="81">
        <v>0.95399999999999996</v>
      </c>
      <c r="F9" s="78"/>
    </row>
    <row r="10" spans="1:11">
      <c r="A10" t="s">
        <v>83</v>
      </c>
      <c r="B10" s="81">
        <v>-15.3</v>
      </c>
      <c r="C10" s="81">
        <v>-15.134</v>
      </c>
      <c r="D10" s="81">
        <v>-0.88600000000000001</v>
      </c>
      <c r="E10" s="81">
        <v>0.72</v>
      </c>
      <c r="F10" s="78" t="s">
        <v>83</v>
      </c>
    </row>
    <row r="11" spans="1:11">
      <c r="A11" t="s">
        <v>84</v>
      </c>
      <c r="B11" s="81">
        <v>-8.1999999999999993</v>
      </c>
      <c r="C11" s="81">
        <v>-10.615</v>
      </c>
      <c r="D11" s="81">
        <v>1.647</v>
      </c>
      <c r="E11" s="81">
        <v>0.76700000000000002</v>
      </c>
      <c r="F11" s="78"/>
    </row>
    <row r="12" spans="1:11">
      <c r="A12" t="s">
        <v>85</v>
      </c>
      <c r="B12" s="81">
        <v>-0.9</v>
      </c>
      <c r="C12" s="81">
        <v>-1.1259999999999999</v>
      </c>
      <c r="D12" s="81">
        <v>-0.155</v>
      </c>
      <c r="E12" s="81">
        <v>0.38100000000000001</v>
      </c>
      <c r="F12" s="78" t="s">
        <v>85</v>
      </c>
    </row>
    <row r="13" spans="1:11">
      <c r="A13" t="s">
        <v>86</v>
      </c>
      <c r="B13" s="81">
        <v>2.6</v>
      </c>
      <c r="C13" s="81">
        <v>3.0270000000000001</v>
      </c>
      <c r="D13" s="81">
        <v>-9.4E-2</v>
      </c>
      <c r="E13" s="81">
        <v>-0.33300000000000002</v>
      </c>
      <c r="F13" s="78"/>
    </row>
    <row r="14" spans="1:11">
      <c r="A14" t="s">
        <v>87</v>
      </c>
      <c r="B14" s="81">
        <v>4.9000000000000004</v>
      </c>
      <c r="C14" s="81">
        <v>4.6749999999999998</v>
      </c>
      <c r="D14" s="81">
        <v>-0.16700000000000001</v>
      </c>
      <c r="E14" s="81">
        <v>0.39200000000000002</v>
      </c>
      <c r="F14" s="78" t="s">
        <v>87</v>
      </c>
    </row>
    <row r="15" spans="1:11">
      <c r="A15" t="s">
        <v>88</v>
      </c>
      <c r="B15" s="81">
        <v>1.4</v>
      </c>
      <c r="C15" s="81">
        <v>1.7649999999999999</v>
      </c>
      <c r="D15" s="81">
        <v>-0.29499999999999998</v>
      </c>
      <c r="E15" s="81">
        <v>-7.0999999999999994E-2</v>
      </c>
      <c r="F15" s="78"/>
    </row>
    <row r="16" spans="1:11">
      <c r="A16" t="s">
        <v>89</v>
      </c>
      <c r="B16" s="81">
        <v>5.6</v>
      </c>
      <c r="C16" s="81">
        <v>3.9940000000000002</v>
      </c>
      <c r="D16" s="81">
        <v>1.63</v>
      </c>
      <c r="E16" s="81">
        <v>-2.4E-2</v>
      </c>
      <c r="F16" s="78" t="s">
        <v>89</v>
      </c>
    </row>
    <row r="17" spans="1:11">
      <c r="A17" t="s">
        <v>90</v>
      </c>
      <c r="B17" s="81">
        <v>6.8</v>
      </c>
      <c r="C17" s="81">
        <v>7.7969999999999997</v>
      </c>
      <c r="D17" s="81">
        <v>-1.1080000000000001</v>
      </c>
      <c r="E17" s="81">
        <v>0.111</v>
      </c>
      <c r="F17" s="78"/>
    </row>
    <row r="18" spans="1:11">
      <c r="A18" t="s">
        <v>91</v>
      </c>
      <c r="B18" s="81">
        <v>6.5</v>
      </c>
      <c r="C18" s="81">
        <v>5.1740000000000004</v>
      </c>
      <c r="D18" s="81">
        <v>0.95099999999999996</v>
      </c>
      <c r="E18" s="81">
        <v>0.375</v>
      </c>
      <c r="F18" s="78" t="s">
        <v>91</v>
      </c>
      <c r="K18" s="1" t="str">
        <f>IF(Content!$D$1=1,K20,K22)</f>
        <v>*Including consumption expenditures of non-profit institutions serving households.</v>
      </c>
    </row>
    <row r="19" spans="1:11">
      <c r="A19" t="s">
        <v>92</v>
      </c>
      <c r="B19" s="81">
        <v>9.1</v>
      </c>
      <c r="C19" s="81">
        <v>8.2759999999999998</v>
      </c>
      <c r="D19" s="81">
        <v>0.33300000000000002</v>
      </c>
      <c r="E19" s="81">
        <v>0.49099999999999999</v>
      </c>
      <c r="F19" s="78"/>
      <c r="K19" s="1" t="str">
        <f>IF(Content!$D$1=1,K21,K23)</f>
        <v>Source: SSSU, NBU staff estimates.</v>
      </c>
    </row>
    <row r="20" spans="1:11">
      <c r="A20" t="s">
        <v>93</v>
      </c>
      <c r="B20" s="81">
        <v>4</v>
      </c>
      <c r="C20" s="81">
        <v>4.4029999999999996</v>
      </c>
      <c r="D20" s="81">
        <v>-5.6000000000000001E-2</v>
      </c>
      <c r="E20" s="81">
        <v>-0.34699999999999998</v>
      </c>
      <c r="F20" s="78"/>
      <c r="K20" s="78" t="s">
        <v>1427</v>
      </c>
    </row>
    <row r="21" spans="1:11">
      <c r="A21" t="s">
        <v>94</v>
      </c>
      <c r="B21" s="81">
        <v>5.6</v>
      </c>
      <c r="C21" s="81">
        <v>3.1320000000000001</v>
      </c>
      <c r="D21" s="81">
        <v>2.2839999999999998</v>
      </c>
      <c r="E21" s="81">
        <v>0.184</v>
      </c>
      <c r="F21" s="78" t="s">
        <v>94</v>
      </c>
      <c r="K21" s="78" t="s">
        <v>98</v>
      </c>
    </row>
    <row r="22" spans="1:11">
      <c r="K22" s="370" t="s">
        <v>1428</v>
      </c>
    </row>
    <row r="23" spans="1:11">
      <c r="K23" s="370" t="s">
        <v>99</v>
      </c>
    </row>
    <row r="24" spans="1:11">
      <c r="B24" s="81"/>
      <c r="C24" s="81"/>
      <c r="D24" s="81"/>
      <c r="E24" s="81"/>
    </row>
    <row r="25" spans="1:11">
      <c r="B25" s="81"/>
      <c r="C25" s="81"/>
      <c r="D25" s="81"/>
      <c r="E25" s="81"/>
    </row>
    <row r="26" spans="1:11">
      <c r="B26" s="81"/>
      <c r="C26" s="81"/>
      <c r="D26" s="81"/>
      <c r="E26" s="81"/>
    </row>
    <row r="27" spans="1:11">
      <c r="B27" s="81"/>
      <c r="C27" s="81"/>
      <c r="D27" s="81"/>
      <c r="E27" s="81"/>
    </row>
    <row r="28" spans="1:11">
      <c r="B28" s="81"/>
      <c r="C28" s="81"/>
      <c r="D28" s="81"/>
      <c r="E28" s="81"/>
    </row>
    <row r="29" spans="1:11">
      <c r="B29" s="81"/>
      <c r="C29" s="81"/>
      <c r="D29" s="81"/>
      <c r="E29" s="81"/>
    </row>
    <row r="30" spans="1:11">
      <c r="B30" s="81"/>
      <c r="C30" s="81"/>
      <c r="D30" s="81"/>
      <c r="E30" s="81"/>
    </row>
    <row r="31" spans="1:11">
      <c r="B31" s="81"/>
      <c r="C31" s="81"/>
      <c r="D31" s="81"/>
      <c r="E31" s="81"/>
    </row>
    <row r="32" spans="1:11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  <row r="38" spans="2:5">
      <c r="B38" s="81"/>
      <c r="C38" s="81"/>
      <c r="D38" s="81"/>
      <c r="E38" s="81"/>
    </row>
    <row r="39" spans="2:5">
      <c r="B39" s="81"/>
      <c r="C39" s="81"/>
      <c r="D39" s="81"/>
      <c r="E39" s="81"/>
    </row>
    <row r="40" spans="2:5">
      <c r="B40" s="81"/>
      <c r="C40" s="81"/>
      <c r="D40" s="81"/>
      <c r="E40" s="81"/>
    </row>
    <row r="41" spans="2:5">
      <c r="B41" s="81"/>
      <c r="C41" s="81"/>
      <c r="D41" s="81"/>
      <c r="E41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42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12">
      <c r="A1" s="59" t="s">
        <v>299</v>
      </c>
      <c r="B1" s="1" t="str">
        <f>IF(Content!$D$1=1,B2,B3)</f>
        <v>Foods</v>
      </c>
      <c r="C1" s="1" t="str">
        <f>IF(Content!$D$1=1,C2,C3)</f>
        <v>Clothing and footwear</v>
      </c>
      <c r="D1" s="1" t="str">
        <f>IF(Content!$D$1=1,D2,D3)</f>
        <v>Housing</v>
      </c>
      <c r="E1" s="1" t="str">
        <f>IF(Content!$D$1=1,E2,E3)</f>
        <v>Furnishings</v>
      </c>
      <c r="F1" s="1" t="str">
        <f>IF(Content!$D$1=1,F2,F3)</f>
        <v>Health</v>
      </c>
      <c r="H1" s="66"/>
      <c r="I1" s="1" t="str">
        <f>IF(Content!$D$1=1,I2,I3)</f>
        <v>Real Final Consumption Expenditure of Households by purpose, % yoy</v>
      </c>
      <c r="J1" s="66"/>
      <c r="K1" s="66"/>
      <c r="L1" s="66"/>
    </row>
    <row r="2" spans="1:12" hidden="1">
      <c r="A2" s="59"/>
      <c r="B2" s="66" t="s">
        <v>1429</v>
      </c>
      <c r="C2" s="66" t="s">
        <v>148</v>
      </c>
      <c r="D2" s="66" t="s">
        <v>1430</v>
      </c>
      <c r="E2" s="66" t="s">
        <v>1431</v>
      </c>
      <c r="F2" s="66" t="s">
        <v>1432</v>
      </c>
      <c r="H2" s="66"/>
      <c r="I2" s="79" t="s">
        <v>1433</v>
      </c>
      <c r="J2" s="66"/>
      <c r="K2" s="66"/>
      <c r="L2" s="66"/>
    </row>
    <row r="3" spans="1:12" hidden="1">
      <c r="B3" s="79" t="s">
        <v>333</v>
      </c>
      <c r="C3" s="79" t="s">
        <v>1434</v>
      </c>
      <c r="D3" s="79" t="s">
        <v>1435</v>
      </c>
      <c r="E3" s="79" t="s">
        <v>1436</v>
      </c>
      <c r="F3" s="79" t="s">
        <v>1437</v>
      </c>
      <c r="I3" s="79" t="s">
        <v>1438</v>
      </c>
    </row>
    <row r="4" spans="1:12">
      <c r="A4" t="s">
        <v>77</v>
      </c>
      <c r="B4" s="81">
        <v>6.4</v>
      </c>
      <c r="C4" s="81">
        <v>9.3000000000000007</v>
      </c>
      <c r="D4" s="81">
        <v>2.8</v>
      </c>
      <c r="E4" s="81">
        <v>4.9000000000000004</v>
      </c>
      <c r="F4" s="81">
        <v>3.9</v>
      </c>
      <c r="G4" s="78" t="s">
        <v>77</v>
      </c>
      <c r="H4" s="81"/>
      <c r="I4" s="81"/>
      <c r="J4" s="81"/>
      <c r="K4" s="81"/>
      <c r="L4" s="81"/>
    </row>
    <row r="5" spans="1:12">
      <c r="A5" t="s">
        <v>78</v>
      </c>
      <c r="B5" s="81">
        <v>-14</v>
      </c>
      <c r="C5" s="81">
        <v>2.7</v>
      </c>
      <c r="D5" s="81">
        <v>-3.7</v>
      </c>
      <c r="E5" s="81">
        <v>-5.8</v>
      </c>
      <c r="F5" s="81">
        <v>-3.2</v>
      </c>
      <c r="G5" s="78"/>
      <c r="H5" s="81"/>
      <c r="I5" s="81"/>
      <c r="J5" s="81"/>
      <c r="K5" s="81"/>
      <c r="L5" s="81"/>
    </row>
    <row r="6" spans="1:12">
      <c r="A6" t="s">
        <v>79</v>
      </c>
      <c r="B6" s="81">
        <v>-18.399999999999999</v>
      </c>
      <c r="C6" s="81">
        <v>2.4</v>
      </c>
      <c r="D6" s="81">
        <v>-14.6</v>
      </c>
      <c r="E6" s="81">
        <v>-9.9</v>
      </c>
      <c r="F6" s="81">
        <v>-15.5</v>
      </c>
      <c r="G6" s="78" t="s">
        <v>79</v>
      </c>
      <c r="H6" s="81"/>
      <c r="I6" s="81"/>
      <c r="J6" s="81"/>
      <c r="K6" s="81"/>
      <c r="L6" s="81"/>
    </row>
    <row r="7" spans="1:12">
      <c r="A7" t="s">
        <v>80</v>
      </c>
      <c r="B7" s="81">
        <v>-20</v>
      </c>
      <c r="C7" s="81">
        <v>2.8</v>
      </c>
      <c r="D7" s="81">
        <v>-9.3000000000000007</v>
      </c>
      <c r="E7" s="81">
        <v>-8.1999999999999993</v>
      </c>
      <c r="F7" s="81">
        <v>-12.8</v>
      </c>
      <c r="G7" s="78"/>
      <c r="H7" s="81"/>
      <c r="I7" s="81"/>
      <c r="J7" s="81"/>
      <c r="K7" s="81"/>
      <c r="L7" s="81"/>
    </row>
    <row r="8" spans="1:12">
      <c r="A8" t="s">
        <v>81</v>
      </c>
      <c r="B8" s="81">
        <v>-31.9</v>
      </c>
      <c r="C8" s="81">
        <v>-21</v>
      </c>
      <c r="D8" s="81">
        <v>-2.2000000000000002</v>
      </c>
      <c r="E8" s="81">
        <v>-18.7</v>
      </c>
      <c r="F8" s="81">
        <v>-13.1</v>
      </c>
      <c r="G8" s="78" t="s">
        <v>81</v>
      </c>
      <c r="H8" s="81"/>
      <c r="I8" s="81"/>
      <c r="J8" s="81"/>
      <c r="K8" s="81"/>
      <c r="L8" s="81"/>
    </row>
    <row r="9" spans="1:12">
      <c r="A9" t="s">
        <v>82</v>
      </c>
      <c r="B9" s="81">
        <v>-28.8</v>
      </c>
      <c r="C9" s="81">
        <v>-19.600000000000001</v>
      </c>
      <c r="D9" s="81">
        <v>-34.799999999999997</v>
      </c>
      <c r="E9" s="81">
        <v>-28.6</v>
      </c>
      <c r="F9" s="81">
        <v>-17.399999999999999</v>
      </c>
      <c r="G9" s="78"/>
      <c r="H9" s="81"/>
      <c r="I9" s="81"/>
      <c r="J9" s="81"/>
      <c r="K9" s="81"/>
      <c r="L9" s="81"/>
    </row>
    <row r="10" spans="1:12">
      <c r="A10" t="s">
        <v>83</v>
      </c>
      <c r="B10" s="81">
        <v>-21.8</v>
      </c>
      <c r="C10" s="81">
        <v>-13.1</v>
      </c>
      <c r="D10" s="81">
        <v>-30.1</v>
      </c>
      <c r="E10" s="81">
        <v>-19</v>
      </c>
      <c r="F10" s="81">
        <v>-4.8</v>
      </c>
      <c r="G10" s="78" t="s">
        <v>83</v>
      </c>
      <c r="H10" s="81"/>
      <c r="I10" s="81"/>
      <c r="J10" s="81"/>
      <c r="K10" s="81"/>
      <c r="L10" s="81"/>
    </row>
    <row r="11" spans="1:12">
      <c r="A11" t="s">
        <v>84</v>
      </c>
      <c r="B11" s="81">
        <v>-11.4</v>
      </c>
      <c r="C11" s="81">
        <v>-23.8</v>
      </c>
      <c r="D11" s="81">
        <v>-22.4</v>
      </c>
      <c r="E11" s="81">
        <v>-13.3</v>
      </c>
      <c r="F11" s="81">
        <v>1.7</v>
      </c>
      <c r="G11" s="78"/>
      <c r="H11" s="81"/>
      <c r="I11" s="81"/>
      <c r="J11" s="81"/>
      <c r="K11" s="81"/>
      <c r="L11" s="81"/>
    </row>
    <row r="12" spans="1:12">
      <c r="A12" t="s">
        <v>85</v>
      </c>
      <c r="B12" s="81">
        <v>8.5</v>
      </c>
      <c r="C12" s="81">
        <v>-4.8</v>
      </c>
      <c r="D12" s="81">
        <v>-26.5</v>
      </c>
      <c r="E12" s="81">
        <v>-9.6</v>
      </c>
      <c r="F12" s="81">
        <v>-1.9</v>
      </c>
      <c r="G12" s="78" t="s">
        <v>85</v>
      </c>
      <c r="H12" s="81"/>
      <c r="I12" s="81"/>
      <c r="J12" s="81"/>
      <c r="K12" s="81"/>
      <c r="L12" s="81"/>
    </row>
    <row r="13" spans="1:12">
      <c r="A13" t="s">
        <v>86</v>
      </c>
      <c r="B13" s="81">
        <v>3.7</v>
      </c>
      <c r="C13" s="81">
        <v>6</v>
      </c>
      <c r="D13" s="81">
        <v>-5.6</v>
      </c>
      <c r="E13" s="81">
        <v>8</v>
      </c>
      <c r="F13" s="81">
        <v>5</v>
      </c>
      <c r="G13" s="78"/>
      <c r="H13" s="81"/>
      <c r="I13" s="81"/>
      <c r="J13" s="81"/>
      <c r="K13" s="81"/>
      <c r="L13" s="81"/>
    </row>
    <row r="14" spans="1:12">
      <c r="A14" t="s">
        <v>87</v>
      </c>
      <c r="B14" s="81">
        <v>-0.1</v>
      </c>
      <c r="C14" s="81">
        <v>5.6</v>
      </c>
      <c r="D14" s="81">
        <v>0.1</v>
      </c>
      <c r="E14" s="81">
        <v>8.6</v>
      </c>
      <c r="F14" s="81">
        <v>7.5</v>
      </c>
      <c r="G14" s="78" t="s">
        <v>87</v>
      </c>
      <c r="H14" s="81"/>
      <c r="I14" s="81"/>
      <c r="J14" s="81"/>
      <c r="K14" s="81"/>
      <c r="L14" s="81"/>
    </row>
    <row r="15" spans="1:12">
      <c r="A15" t="s">
        <v>88</v>
      </c>
      <c r="B15" s="81">
        <v>-0.7</v>
      </c>
      <c r="C15" s="81">
        <v>6.2</v>
      </c>
      <c r="D15" s="81">
        <v>-3.3</v>
      </c>
      <c r="E15" s="81">
        <v>5.7</v>
      </c>
      <c r="F15" s="81">
        <v>7.9</v>
      </c>
      <c r="G15" s="78"/>
      <c r="H15" s="81"/>
      <c r="I15" s="81"/>
      <c r="J15" s="81"/>
      <c r="K15" s="81"/>
      <c r="L15" s="81"/>
    </row>
    <row r="16" spans="1:12">
      <c r="A16" t="s">
        <v>89</v>
      </c>
      <c r="B16" s="81">
        <v>10.5</v>
      </c>
      <c r="C16" s="81">
        <v>27</v>
      </c>
      <c r="D16" s="81">
        <v>-31.4</v>
      </c>
      <c r="E16" s="81">
        <v>27.9</v>
      </c>
      <c r="F16" s="81">
        <v>15.6</v>
      </c>
      <c r="G16" s="78" t="s">
        <v>89</v>
      </c>
      <c r="H16" s="81"/>
      <c r="I16" s="81"/>
      <c r="J16" s="81"/>
      <c r="K16" s="81"/>
      <c r="L16" s="81"/>
    </row>
    <row r="17" spans="1:12">
      <c r="A17" t="s">
        <v>90</v>
      </c>
      <c r="B17" s="81">
        <v>14.8</v>
      </c>
      <c r="C17" s="81">
        <v>16.3</v>
      </c>
      <c r="D17" s="81">
        <v>-4</v>
      </c>
      <c r="E17" s="81">
        <v>23.2</v>
      </c>
      <c r="F17" s="81">
        <v>24.6</v>
      </c>
      <c r="G17" s="78"/>
      <c r="H17" s="81"/>
      <c r="I17" s="81"/>
      <c r="J17" s="81"/>
      <c r="K17" s="81"/>
      <c r="L17" s="81"/>
    </row>
    <row r="18" spans="1:12">
      <c r="A18" t="s">
        <v>91</v>
      </c>
      <c r="B18" s="81">
        <v>5.9</v>
      </c>
      <c r="C18" s="81">
        <v>15.8</v>
      </c>
      <c r="D18" s="81">
        <v>-4.8</v>
      </c>
      <c r="E18" s="81">
        <v>27.3</v>
      </c>
      <c r="F18" s="81">
        <v>19.7</v>
      </c>
      <c r="G18" s="78" t="s">
        <v>91</v>
      </c>
      <c r="H18" s="81"/>
      <c r="I18" s="1" t="str">
        <f>IF(Content!$D$1=1,I19,I20)</f>
        <v>Source: SSSU, NBU staff estimates.</v>
      </c>
      <c r="J18" s="81"/>
      <c r="K18" s="81"/>
      <c r="L18" s="81"/>
    </row>
    <row r="19" spans="1:12">
      <c r="A19" t="s">
        <v>92</v>
      </c>
      <c r="B19" s="81">
        <v>15.8</v>
      </c>
      <c r="C19" s="81">
        <v>20.8</v>
      </c>
      <c r="D19" s="81">
        <v>7.2</v>
      </c>
      <c r="E19" s="81">
        <v>12.8</v>
      </c>
      <c r="F19" s="81">
        <v>13</v>
      </c>
      <c r="G19" s="78"/>
      <c r="H19" s="81"/>
      <c r="I19" s="78" t="s">
        <v>98</v>
      </c>
      <c r="J19" s="81"/>
      <c r="K19" s="81"/>
      <c r="L19" s="81"/>
    </row>
    <row r="20" spans="1:12">
      <c r="A20" t="s">
        <v>93</v>
      </c>
      <c r="B20" s="81">
        <v>0.8</v>
      </c>
      <c r="C20" s="81">
        <v>19.8</v>
      </c>
      <c r="D20" s="81">
        <v>19.3</v>
      </c>
      <c r="E20" s="81">
        <v>18</v>
      </c>
      <c r="F20" s="81">
        <v>16.600000000000001</v>
      </c>
      <c r="G20" s="78"/>
      <c r="H20" s="81"/>
      <c r="I20" s="78" t="s">
        <v>99</v>
      </c>
      <c r="J20" s="81"/>
      <c r="K20" s="81"/>
      <c r="L20" s="81"/>
    </row>
    <row r="21" spans="1:12">
      <c r="A21" t="s">
        <v>94</v>
      </c>
      <c r="B21" s="81">
        <v>3.5</v>
      </c>
      <c r="C21" s="81">
        <v>6.3</v>
      </c>
      <c r="D21" s="81">
        <v>6</v>
      </c>
      <c r="E21" s="81">
        <v>12.6</v>
      </c>
      <c r="F21" s="81">
        <v>10.1</v>
      </c>
      <c r="G21" s="78" t="s">
        <v>94</v>
      </c>
      <c r="H21" s="81"/>
      <c r="I21" s="81"/>
      <c r="J21" s="81"/>
      <c r="K21" s="81"/>
      <c r="L21" s="81"/>
    </row>
    <row r="24" spans="1:12">
      <c r="B24" s="81"/>
      <c r="C24" s="81"/>
      <c r="D24" s="81"/>
      <c r="E24" s="81"/>
      <c r="F24" s="81"/>
    </row>
    <row r="25" spans="1:12">
      <c r="B25" s="81"/>
      <c r="C25" s="81"/>
      <c r="D25" s="81"/>
      <c r="E25" s="81"/>
      <c r="F25" s="81"/>
    </row>
    <row r="26" spans="1:12">
      <c r="B26" s="81"/>
      <c r="C26" s="81"/>
      <c r="D26" s="81"/>
      <c r="E26" s="81"/>
      <c r="F26" s="81"/>
    </row>
    <row r="27" spans="1:12">
      <c r="B27" s="81"/>
      <c r="C27" s="81"/>
      <c r="D27" s="81"/>
      <c r="E27" s="81"/>
      <c r="F27" s="81"/>
    </row>
    <row r="28" spans="1:12">
      <c r="B28" s="81"/>
      <c r="C28" s="81"/>
      <c r="D28" s="81"/>
      <c r="E28" s="81"/>
      <c r="F28" s="81"/>
    </row>
    <row r="29" spans="1:12">
      <c r="B29" s="81"/>
      <c r="C29" s="81"/>
      <c r="D29" s="81"/>
      <c r="E29" s="81"/>
      <c r="F29" s="81"/>
    </row>
    <row r="30" spans="1:12">
      <c r="B30" s="81"/>
      <c r="C30" s="81"/>
      <c r="D30" s="81"/>
      <c r="E30" s="81"/>
      <c r="F30" s="81"/>
    </row>
    <row r="31" spans="1:12">
      <c r="B31" s="81"/>
      <c r="C31" s="81"/>
      <c r="D31" s="81"/>
      <c r="E31" s="81"/>
      <c r="F31" s="81"/>
    </row>
    <row r="32" spans="1:12">
      <c r="B32" s="81"/>
      <c r="C32" s="81"/>
      <c r="D32" s="81"/>
      <c r="E32" s="81"/>
      <c r="F32" s="81"/>
    </row>
    <row r="33" spans="2:6">
      <c r="B33" s="81"/>
      <c r="C33" s="81"/>
      <c r="D33" s="81"/>
      <c r="E33" s="81"/>
      <c r="F33" s="81"/>
    </row>
    <row r="34" spans="2:6">
      <c r="B34" s="81"/>
      <c r="C34" s="81"/>
      <c r="D34" s="81"/>
      <c r="E34" s="81"/>
      <c r="F34" s="81"/>
    </row>
    <row r="35" spans="2:6">
      <c r="B35" s="81"/>
      <c r="C35" s="81"/>
      <c r="D35" s="81"/>
      <c r="E35" s="81"/>
      <c r="F35" s="81"/>
    </row>
    <row r="36" spans="2:6">
      <c r="B36" s="81"/>
      <c r="C36" s="81"/>
      <c r="D36" s="81"/>
      <c r="E36" s="81"/>
      <c r="F36" s="81"/>
    </row>
    <row r="37" spans="2:6">
      <c r="B37" s="81"/>
      <c r="C37" s="81"/>
      <c r="D37" s="81"/>
      <c r="E37" s="81"/>
      <c r="F37" s="81"/>
    </row>
    <row r="38" spans="2:6">
      <c r="B38" s="81"/>
      <c r="C38" s="81"/>
      <c r="D38" s="81"/>
      <c r="E38" s="81"/>
      <c r="F38" s="81"/>
    </row>
    <row r="39" spans="2:6">
      <c r="B39" s="81"/>
      <c r="C39" s="81"/>
      <c r="D39" s="81"/>
      <c r="E39" s="81"/>
      <c r="F39" s="81"/>
    </row>
    <row r="40" spans="2:6">
      <c r="B40" s="81"/>
      <c r="C40" s="81"/>
      <c r="D40" s="81"/>
      <c r="E40" s="81"/>
      <c r="F40" s="81"/>
    </row>
    <row r="41" spans="2:6">
      <c r="B41" s="81"/>
      <c r="C41" s="81"/>
      <c r="D41" s="81"/>
      <c r="E41" s="81"/>
      <c r="F41" s="81"/>
    </row>
    <row r="42" spans="2:6">
      <c r="B42" s="81"/>
      <c r="C42" s="81"/>
      <c r="D42" s="81"/>
      <c r="E42" s="81"/>
      <c r="F42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76"/>
  <sheetViews>
    <sheetView topLeftCell="A7" workbookViewId="0">
      <selection activeCell="H23" sqref="H23"/>
    </sheetView>
  </sheetViews>
  <sheetFormatPr defaultRowHeight="12.75"/>
  <cols>
    <col min="1" max="1" width="10.140625" bestFit="1" customWidth="1"/>
  </cols>
  <sheetData>
    <row r="1" spans="1:14">
      <c r="A1" s="59" t="s">
        <v>299</v>
      </c>
      <c r="B1" t="str">
        <f>IF(Content!$D$1=1,B2,B3)</f>
        <v>World: Moody's Analytics Survey of Business Confidence</v>
      </c>
      <c r="C1" t="str">
        <f>IF(Content!$D$1=1,C2,C3)</f>
        <v>J.P.Morgan Global Manufacturing PMI (RHS)</v>
      </c>
      <c r="D1" t="str">
        <f>IF(Content!$D$1=1,D2,D3)</f>
        <v>J.P.Morgan Global Services PMI (RHS)</v>
      </c>
      <c r="F1" t="str">
        <f>IF(Content!$D$1=1,F2,F3)</f>
        <v>Global PMI and World Business Confidence</v>
      </c>
      <c r="N1" s="221"/>
    </row>
    <row r="2" spans="1:14" hidden="1">
      <c r="A2" s="59"/>
      <c r="B2" t="s">
        <v>1104</v>
      </c>
      <c r="C2" t="s">
        <v>1105</v>
      </c>
      <c r="D2" t="s">
        <v>1106</v>
      </c>
      <c r="F2" s="1" t="s">
        <v>1107</v>
      </c>
      <c r="N2" s="221"/>
    </row>
    <row r="3" spans="1:14" hidden="1">
      <c r="B3" t="s">
        <v>1104</v>
      </c>
      <c r="C3" t="s">
        <v>1108</v>
      </c>
      <c r="D3" t="s">
        <v>1109</v>
      </c>
      <c r="F3" s="1" t="s">
        <v>1739</v>
      </c>
    </row>
    <row r="4" spans="1:14">
      <c r="A4" s="30">
        <v>42370</v>
      </c>
      <c r="B4" s="31"/>
      <c r="C4" s="31"/>
      <c r="D4" s="31"/>
    </row>
    <row r="5" spans="1:14">
      <c r="A5" s="30">
        <v>42401</v>
      </c>
      <c r="B5" s="31"/>
      <c r="C5" s="31"/>
      <c r="D5" s="31"/>
    </row>
    <row r="6" spans="1:14">
      <c r="A6" s="30">
        <v>42430</v>
      </c>
      <c r="B6" s="31"/>
      <c r="C6" s="31"/>
      <c r="D6" s="31"/>
    </row>
    <row r="7" spans="1:14">
      <c r="A7" s="30">
        <v>42461</v>
      </c>
      <c r="B7" s="31"/>
      <c r="C7" s="31"/>
      <c r="D7" s="31"/>
    </row>
    <row r="8" spans="1:14">
      <c r="A8" s="30">
        <v>42491</v>
      </c>
      <c r="B8" s="31"/>
      <c r="C8" s="31"/>
      <c r="D8" s="31"/>
    </row>
    <row r="9" spans="1:14">
      <c r="A9" s="30">
        <v>42522</v>
      </c>
      <c r="B9" s="31"/>
      <c r="C9" s="31"/>
      <c r="D9" s="31"/>
    </row>
    <row r="10" spans="1:14">
      <c r="A10" s="30">
        <v>42552</v>
      </c>
      <c r="B10" s="31"/>
      <c r="C10" s="31"/>
      <c r="D10" s="31"/>
    </row>
    <row r="11" spans="1:14">
      <c r="A11" s="30">
        <v>42583</v>
      </c>
      <c r="B11" s="31"/>
      <c r="C11" s="31"/>
      <c r="D11" s="31"/>
    </row>
    <row r="12" spans="1:14">
      <c r="A12" s="30">
        <v>42614</v>
      </c>
      <c r="B12" s="31"/>
      <c r="C12" s="31"/>
      <c r="D12" s="31"/>
    </row>
    <row r="13" spans="1:14">
      <c r="A13" s="30">
        <v>42644</v>
      </c>
      <c r="B13" s="31"/>
      <c r="C13" s="31"/>
      <c r="D13" s="31"/>
    </row>
    <row r="14" spans="1:14">
      <c r="A14" s="30">
        <v>42675</v>
      </c>
      <c r="B14" s="31"/>
      <c r="C14" s="31"/>
      <c r="D14" s="31"/>
    </row>
    <row r="15" spans="1:14">
      <c r="A15" s="30">
        <v>42705</v>
      </c>
      <c r="B15" s="31"/>
      <c r="C15" s="31"/>
      <c r="D15" s="31"/>
    </row>
    <row r="16" spans="1:14">
      <c r="A16" s="30">
        <v>42736</v>
      </c>
      <c r="B16" s="31"/>
      <c r="C16" s="31"/>
      <c r="D16" s="31"/>
    </row>
    <row r="17" spans="1:15">
      <c r="A17" s="30">
        <v>42767</v>
      </c>
      <c r="B17" s="31"/>
      <c r="C17" s="31"/>
      <c r="D17" s="31"/>
    </row>
    <row r="18" spans="1:15">
      <c r="A18" s="30">
        <v>42795</v>
      </c>
      <c r="B18" s="31"/>
      <c r="C18" s="31"/>
      <c r="D18" s="31"/>
      <c r="F18" t="str">
        <f>IF(Content!$D$1=1,F20,F22)</f>
        <v>* as of 22.10.2018.</v>
      </c>
      <c r="O18" s="220"/>
    </row>
    <row r="19" spans="1:15">
      <c r="A19" s="30">
        <v>42826</v>
      </c>
      <c r="B19" s="31"/>
      <c r="C19" s="31"/>
      <c r="D19" s="31"/>
      <c r="F19" t="str">
        <f>IF(Content!$D$1=1,F21,F23)</f>
        <v>Source: Markit, Moody's.</v>
      </c>
    </row>
    <row r="20" spans="1:15">
      <c r="A20" s="30">
        <v>42856</v>
      </c>
      <c r="B20" s="31"/>
      <c r="C20" s="31"/>
      <c r="D20" s="31"/>
      <c r="F20" s="2" t="s">
        <v>1110</v>
      </c>
    </row>
    <row r="21" spans="1:15">
      <c r="A21" s="30">
        <v>42887</v>
      </c>
      <c r="B21" s="31"/>
      <c r="C21" s="31"/>
      <c r="D21" s="31"/>
      <c r="F21" s="2" t="s">
        <v>1111</v>
      </c>
    </row>
    <row r="22" spans="1:15">
      <c r="A22" s="30">
        <v>42917</v>
      </c>
      <c r="B22" s="31"/>
      <c r="C22" s="31"/>
      <c r="D22" s="31"/>
      <c r="F22" s="2" t="s">
        <v>1112</v>
      </c>
    </row>
    <row r="23" spans="1:15">
      <c r="A23" s="30">
        <v>42948</v>
      </c>
      <c r="B23" s="31"/>
      <c r="C23" s="31"/>
      <c r="D23" s="31"/>
      <c r="F23" s="2" t="s">
        <v>1113</v>
      </c>
    </row>
    <row r="24" spans="1:15">
      <c r="A24" s="30">
        <v>42979</v>
      </c>
      <c r="B24" s="31"/>
      <c r="C24" s="31"/>
      <c r="D24" s="31"/>
    </row>
    <row r="25" spans="1:15">
      <c r="A25" s="30">
        <v>43009</v>
      </c>
      <c r="B25" s="31"/>
      <c r="C25" s="31"/>
      <c r="D25" s="31"/>
    </row>
    <row r="26" spans="1:15">
      <c r="A26" s="30">
        <v>43040</v>
      </c>
      <c r="B26" s="31"/>
      <c r="C26" s="31"/>
      <c r="D26" s="31"/>
    </row>
    <row r="27" spans="1:15">
      <c r="A27" s="30">
        <v>43070</v>
      </c>
      <c r="B27" s="31"/>
      <c r="C27" s="31"/>
      <c r="D27" s="31"/>
    </row>
    <row r="28" spans="1:15">
      <c r="A28" s="30">
        <v>43101</v>
      </c>
      <c r="B28" s="31"/>
      <c r="C28" s="31"/>
      <c r="D28" s="31"/>
    </row>
    <row r="29" spans="1:15">
      <c r="A29" s="30">
        <v>43132</v>
      </c>
      <c r="B29" s="31"/>
      <c r="C29" s="31"/>
      <c r="D29" s="31"/>
    </row>
    <row r="30" spans="1:15">
      <c r="A30" s="30">
        <v>43160</v>
      </c>
      <c r="B30" s="31"/>
      <c r="C30" s="31"/>
      <c r="D30" s="31"/>
    </row>
    <row r="31" spans="1:15">
      <c r="A31" s="30">
        <v>43191</v>
      </c>
      <c r="B31" s="31"/>
      <c r="C31" s="31"/>
      <c r="D31" s="31"/>
    </row>
    <row r="32" spans="1:15">
      <c r="A32" s="30">
        <v>43221</v>
      </c>
      <c r="B32" s="31"/>
      <c r="C32" s="31"/>
      <c r="D32" s="31"/>
    </row>
    <row r="33" spans="1:4">
      <c r="A33" s="30">
        <v>43252</v>
      </c>
      <c r="B33" s="31"/>
      <c r="C33" s="31"/>
      <c r="D33" s="31"/>
    </row>
    <row r="34" spans="1:4">
      <c r="A34" s="30">
        <v>43282</v>
      </c>
      <c r="B34" s="31"/>
      <c r="C34" s="31"/>
      <c r="D34" s="31"/>
    </row>
    <row r="35" spans="1:4">
      <c r="A35" s="30">
        <v>43313</v>
      </c>
      <c r="B35" s="31"/>
      <c r="C35" s="31"/>
      <c r="D35" s="31"/>
    </row>
    <row r="36" spans="1:4">
      <c r="A36" s="30">
        <v>43344</v>
      </c>
      <c r="B36" s="31"/>
      <c r="C36" s="31"/>
      <c r="D36" s="31"/>
    </row>
    <row r="37" spans="1:4">
      <c r="A37" s="30">
        <v>43374</v>
      </c>
    </row>
    <row r="38" spans="1:4">
      <c r="A38" s="222">
        <v>43395</v>
      </c>
    </row>
    <row r="40" spans="1:4">
      <c r="B40" s="31"/>
      <c r="C40" s="31"/>
      <c r="D40" s="31"/>
    </row>
    <row r="41" spans="1:4">
      <c r="B41" s="31"/>
      <c r="C41" s="31"/>
      <c r="D41" s="31"/>
    </row>
    <row r="42" spans="1:4">
      <c r="B42" s="31"/>
      <c r="C42" s="31"/>
      <c r="D42" s="31"/>
    </row>
    <row r="43" spans="1:4">
      <c r="B43" s="31"/>
      <c r="C43" s="31"/>
      <c r="D43" s="31"/>
    </row>
    <row r="44" spans="1:4">
      <c r="B44" s="31"/>
      <c r="C44" s="31"/>
      <c r="D44" s="31"/>
    </row>
    <row r="45" spans="1:4">
      <c r="B45" s="31"/>
      <c r="C45" s="31"/>
      <c r="D45" s="31"/>
    </row>
    <row r="46" spans="1:4">
      <c r="B46" s="31"/>
      <c r="C46" s="31"/>
      <c r="D46" s="31"/>
    </row>
    <row r="47" spans="1:4">
      <c r="B47" s="31"/>
      <c r="C47" s="31"/>
      <c r="D47" s="31"/>
    </row>
    <row r="48" spans="1:4">
      <c r="B48" s="31"/>
      <c r="C48" s="31"/>
      <c r="D48" s="31"/>
    </row>
    <row r="49" spans="2:4">
      <c r="B49" s="31"/>
      <c r="C49" s="31"/>
      <c r="D49" s="31"/>
    </row>
    <row r="50" spans="2:4">
      <c r="B50" s="31"/>
      <c r="C50" s="31"/>
      <c r="D50" s="31"/>
    </row>
    <row r="51" spans="2:4">
      <c r="B51" s="31"/>
      <c r="C51" s="31"/>
      <c r="D51" s="31"/>
    </row>
    <row r="52" spans="2:4">
      <c r="B52" s="31"/>
      <c r="C52" s="31"/>
      <c r="D52" s="31"/>
    </row>
    <row r="53" spans="2:4">
      <c r="B53" s="31"/>
      <c r="C53" s="31"/>
      <c r="D53" s="31"/>
    </row>
    <row r="54" spans="2:4">
      <c r="B54" s="31"/>
      <c r="C54" s="31"/>
      <c r="D54" s="31"/>
    </row>
    <row r="55" spans="2:4">
      <c r="B55" s="31"/>
      <c r="C55" s="31"/>
      <c r="D55" s="31"/>
    </row>
    <row r="56" spans="2:4">
      <c r="B56" s="31"/>
      <c r="C56" s="31"/>
      <c r="D56" s="31"/>
    </row>
    <row r="57" spans="2:4">
      <c r="B57" s="31"/>
      <c r="C57" s="31"/>
      <c r="D57" s="31"/>
    </row>
    <row r="58" spans="2:4">
      <c r="B58" s="31"/>
      <c r="C58" s="31"/>
      <c r="D58" s="31"/>
    </row>
    <row r="59" spans="2:4">
      <c r="B59" s="31"/>
      <c r="C59" s="31"/>
      <c r="D59" s="31"/>
    </row>
    <row r="60" spans="2:4">
      <c r="B60" s="31"/>
      <c r="C60" s="31"/>
      <c r="D60" s="31"/>
    </row>
    <row r="61" spans="2:4">
      <c r="B61" s="31"/>
      <c r="C61" s="31"/>
      <c r="D61" s="31"/>
    </row>
    <row r="62" spans="2:4">
      <c r="B62" s="31"/>
      <c r="C62" s="31"/>
      <c r="D62" s="31"/>
    </row>
    <row r="63" spans="2:4">
      <c r="B63" s="31"/>
      <c r="C63" s="31"/>
      <c r="D63" s="31"/>
    </row>
    <row r="64" spans="2:4">
      <c r="B64" s="31"/>
      <c r="C64" s="31"/>
      <c r="D64" s="31"/>
    </row>
    <row r="65" spans="2:4">
      <c r="B65" s="31"/>
      <c r="C65" s="31"/>
      <c r="D65" s="31"/>
    </row>
    <row r="66" spans="2:4">
      <c r="B66" s="31"/>
      <c r="C66" s="31"/>
      <c r="D66" s="31"/>
    </row>
    <row r="67" spans="2:4">
      <c r="B67" s="31"/>
      <c r="C67" s="31"/>
      <c r="D67" s="31"/>
    </row>
    <row r="68" spans="2:4">
      <c r="B68" s="31"/>
      <c r="C68" s="31"/>
      <c r="D68" s="31"/>
    </row>
    <row r="69" spans="2:4">
      <c r="B69" s="31"/>
      <c r="C69" s="31"/>
      <c r="D69" s="31"/>
    </row>
    <row r="70" spans="2:4">
      <c r="B70" s="31"/>
      <c r="C70" s="31"/>
      <c r="D70" s="31"/>
    </row>
    <row r="71" spans="2:4">
      <c r="B71" s="31"/>
      <c r="C71" s="31"/>
      <c r="D71" s="31"/>
    </row>
    <row r="72" spans="2:4">
      <c r="B72" s="31"/>
      <c r="C72" s="31"/>
      <c r="D72" s="31"/>
    </row>
    <row r="73" spans="2:4">
      <c r="B73" s="31"/>
      <c r="C73" s="31"/>
      <c r="D73" s="31"/>
    </row>
    <row r="74" spans="2:4">
      <c r="B74" s="31"/>
      <c r="C74" s="31"/>
      <c r="D74" s="31"/>
    </row>
    <row r="75" spans="2:4">
      <c r="B75" s="31"/>
      <c r="C75" s="31"/>
      <c r="D75" s="31"/>
    </row>
    <row r="76" spans="2:4">
      <c r="B76" s="31"/>
      <c r="C76" s="31"/>
      <c r="D7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37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6">
      <c r="A1" s="59" t="s">
        <v>299</v>
      </c>
      <c r="B1" s="1" t="str">
        <f>IF(Content!$D$1=1,B2,B3)</f>
        <v>Gross Fixed Capital Formation and Dynamics of Annual Average Global Prices (% yoy)</v>
      </c>
      <c r="C1" s="1"/>
      <c r="D1" s="1"/>
      <c r="E1" s="1"/>
    </row>
    <row r="2" spans="1:6" hidden="1">
      <c r="A2" s="59"/>
      <c r="B2" s="79" t="s">
        <v>1441</v>
      </c>
      <c r="C2" s="66"/>
      <c r="D2" s="66"/>
      <c r="E2" s="66"/>
    </row>
    <row r="3" spans="1:6" hidden="1">
      <c r="B3" s="79" t="s">
        <v>1442</v>
      </c>
      <c r="C3" s="66"/>
      <c r="D3" s="66"/>
      <c r="E3" s="66"/>
    </row>
    <row r="4" spans="1:6">
      <c r="A4" s="371"/>
      <c r="B4" s="81"/>
      <c r="C4" s="81"/>
      <c r="D4" s="81"/>
    </row>
    <row r="5" spans="1:6">
      <c r="A5" s="371"/>
      <c r="B5" s="81"/>
      <c r="C5" s="459" t="str">
        <f>IF(Content!$D$1=1,C6,C7)</f>
        <v>no permission</v>
      </c>
      <c r="D5" s="81"/>
      <c r="F5" s="78"/>
    </row>
    <row r="6" spans="1:6">
      <c r="A6" s="371"/>
      <c r="B6" s="81"/>
      <c r="C6" s="460" t="s">
        <v>1906</v>
      </c>
      <c r="D6" s="81"/>
      <c r="F6" s="78"/>
    </row>
    <row r="7" spans="1:6">
      <c r="A7" s="371"/>
      <c r="B7" s="81"/>
      <c r="C7" s="460" t="s">
        <v>1907</v>
      </c>
      <c r="D7" s="81"/>
      <c r="F7" s="78"/>
    </row>
    <row r="8" spans="1:6">
      <c r="A8" s="371"/>
      <c r="B8" s="81"/>
      <c r="C8" s="81"/>
      <c r="D8" s="81"/>
      <c r="F8" s="78"/>
    </row>
    <row r="9" spans="1:6">
      <c r="A9" s="371"/>
      <c r="B9" s="81"/>
      <c r="C9" s="81"/>
      <c r="D9" s="81"/>
      <c r="F9" s="78"/>
    </row>
    <row r="10" spans="1:6">
      <c r="A10" s="371"/>
      <c r="B10" s="81"/>
      <c r="C10" s="81"/>
      <c r="D10" s="81"/>
      <c r="F10" s="78"/>
    </row>
    <row r="11" spans="1:6">
      <c r="A11" s="371"/>
      <c r="B11" s="81"/>
      <c r="C11" s="81"/>
      <c r="D11" s="81"/>
      <c r="E11" s="81"/>
      <c r="F11" s="78"/>
    </row>
    <row r="12" spans="1:6">
      <c r="A12" s="371"/>
      <c r="B12" s="81"/>
      <c r="C12" s="81"/>
      <c r="D12" s="81"/>
      <c r="E12" s="81"/>
      <c r="F12" s="78"/>
    </row>
    <row r="13" spans="1:6">
      <c r="A13" s="371"/>
      <c r="B13" s="81"/>
      <c r="C13" s="81"/>
      <c r="D13" s="81"/>
      <c r="E13" s="81"/>
      <c r="F13" s="78"/>
    </row>
    <row r="14" spans="1:6">
      <c r="A14" s="371"/>
      <c r="B14" s="81"/>
      <c r="C14" s="81"/>
      <c r="D14" s="81"/>
      <c r="E14" s="81"/>
      <c r="F14" s="78"/>
    </row>
    <row r="15" spans="1:6">
      <c r="A15" s="371"/>
      <c r="B15" s="81"/>
      <c r="C15" s="81"/>
      <c r="D15" s="81"/>
      <c r="E15" s="81"/>
      <c r="F15" s="78"/>
    </row>
    <row r="16" spans="1:6">
      <c r="A16" s="371"/>
      <c r="B16" s="81"/>
      <c r="C16" s="81"/>
      <c r="D16" s="81"/>
      <c r="E16" s="81"/>
      <c r="F16" s="78"/>
    </row>
    <row r="17" spans="1:11">
      <c r="A17" s="371"/>
      <c r="B17" s="81"/>
      <c r="C17" s="81"/>
      <c r="D17" s="81"/>
      <c r="E17" s="81"/>
      <c r="F17" s="78"/>
    </row>
    <row r="18" spans="1:11">
      <c r="A18" s="371"/>
      <c r="B18" s="81"/>
      <c r="C18" s="81"/>
      <c r="D18" s="81"/>
      <c r="E18" s="81"/>
      <c r="F18" s="78"/>
      <c r="K18" s="1"/>
    </row>
    <row r="19" spans="1:11">
      <c r="B19" s="81"/>
      <c r="C19" s="81"/>
      <c r="D19" s="81"/>
      <c r="E19" s="81"/>
      <c r="F19" s="2"/>
      <c r="G19" s="78" t="s">
        <v>1443</v>
      </c>
      <c r="H19" s="78" t="s">
        <v>1696</v>
      </c>
      <c r="K19" s="78" t="s">
        <v>1912</v>
      </c>
    </row>
    <row r="20" spans="1:11">
      <c r="K20" s="78" t="s">
        <v>1913</v>
      </c>
    </row>
    <row r="22" spans="1:11">
      <c r="B22" s="81"/>
      <c r="D22" s="81"/>
    </row>
    <row r="23" spans="1:11">
      <c r="B23" s="81"/>
      <c r="D23" s="81"/>
    </row>
    <row r="24" spans="1:11">
      <c r="B24" s="81"/>
      <c r="D24" s="81"/>
    </row>
    <row r="25" spans="1:11">
      <c r="B25" s="81"/>
      <c r="C25" s="81"/>
      <c r="D25" s="81"/>
    </row>
    <row r="26" spans="1:11">
      <c r="B26" s="81"/>
      <c r="C26" s="81"/>
      <c r="D26" s="81"/>
    </row>
    <row r="27" spans="1:11">
      <c r="B27" s="81"/>
      <c r="C27" s="81"/>
      <c r="D27" s="81"/>
    </row>
    <row r="28" spans="1:11">
      <c r="B28" s="81"/>
      <c r="C28" s="81"/>
      <c r="D28" s="81"/>
    </row>
    <row r="29" spans="1:11">
      <c r="B29" s="81"/>
      <c r="C29" s="81"/>
      <c r="D29" s="81"/>
      <c r="E29" s="81"/>
    </row>
    <row r="30" spans="1:11">
      <c r="B30" s="81"/>
      <c r="C30" s="81"/>
      <c r="D30" s="81"/>
      <c r="E30" s="81"/>
    </row>
    <row r="31" spans="1:11">
      <c r="B31" s="81"/>
      <c r="C31" s="81"/>
      <c r="D31" s="81"/>
      <c r="E31" s="81"/>
    </row>
    <row r="32" spans="1:11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21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Intellectual property products (3.0%)</v>
      </c>
      <c r="C1" s="1" t="str">
        <f>IF(Content!$D$1=1,C2,C3)</f>
        <v>Dwellings (residential buildings) (15.8%)</v>
      </c>
      <c r="D1" s="1" t="str">
        <f>IF(Content!$D$1=1,D2,D3)</f>
        <v>Machinery and equipment (47.0%)</v>
      </c>
      <c r="E1" s="1" t="str">
        <f>IF(Content!$D$1=1,E2,E3)</f>
        <v>Other buildings and structures (32.3%)</v>
      </c>
      <c r="I1" s="1" t="str">
        <f>IF(Content!$D$1=1,I2,I3)</f>
        <v>Gross Fixed Capital Formation by Types of Non-financial Assets, % yoy (composition for 2017, %)</v>
      </c>
    </row>
    <row r="2" spans="1:9" hidden="1">
      <c r="A2" s="59"/>
      <c r="B2" s="79" t="s">
        <v>1444</v>
      </c>
      <c r="C2" s="79" t="s">
        <v>1445</v>
      </c>
      <c r="D2" s="79" t="s">
        <v>1446</v>
      </c>
      <c r="E2" s="79" t="s">
        <v>1447</v>
      </c>
      <c r="I2" s="79" t="s">
        <v>1448</v>
      </c>
    </row>
    <row r="3" spans="1:9" hidden="1">
      <c r="B3" s="79" t="s">
        <v>1449</v>
      </c>
      <c r="C3" s="79" t="s">
        <v>1450</v>
      </c>
      <c r="D3" s="79" t="s">
        <v>1451</v>
      </c>
      <c r="E3" s="79" t="s">
        <v>1452</v>
      </c>
      <c r="I3" s="79" t="s">
        <v>1453</v>
      </c>
    </row>
    <row r="4" spans="1:9" ht="15">
      <c r="A4" t="s">
        <v>77</v>
      </c>
      <c r="B4" s="79">
        <v>-13.5</v>
      </c>
      <c r="C4" s="79">
        <v>13.7</v>
      </c>
      <c r="D4" s="79">
        <v>-20.6</v>
      </c>
      <c r="E4" s="79">
        <v>-30.3</v>
      </c>
      <c r="F4" s="372" t="s">
        <v>77</v>
      </c>
    </row>
    <row r="5" spans="1:9" ht="15">
      <c r="A5" t="s">
        <v>78</v>
      </c>
      <c r="B5" s="79">
        <v>-7</v>
      </c>
      <c r="C5" s="79">
        <v>22.6</v>
      </c>
      <c r="D5" s="79">
        <v>-38</v>
      </c>
      <c r="E5" s="79">
        <v>-16.100000000000001</v>
      </c>
      <c r="F5" s="372"/>
    </row>
    <row r="6" spans="1:9" ht="15">
      <c r="A6" t="s">
        <v>79</v>
      </c>
      <c r="B6" s="79">
        <v>-13.3</v>
      </c>
      <c r="C6" s="79">
        <v>-9.6999999999999993</v>
      </c>
      <c r="D6" s="79">
        <v>-44.4</v>
      </c>
      <c r="E6" s="79">
        <v>-22.6</v>
      </c>
      <c r="F6" s="373" t="s">
        <v>79</v>
      </c>
    </row>
    <row r="7" spans="1:9" ht="15">
      <c r="A7" t="s">
        <v>80</v>
      </c>
      <c r="B7" s="79">
        <v>-9</v>
      </c>
      <c r="C7" s="79">
        <v>-2.2999999999999998</v>
      </c>
      <c r="D7" s="79">
        <v>-16.5</v>
      </c>
      <c r="E7" s="79">
        <v>-21.7</v>
      </c>
      <c r="F7" s="373"/>
    </row>
    <row r="8" spans="1:9" ht="15">
      <c r="A8" t="s">
        <v>81</v>
      </c>
      <c r="B8" s="79">
        <v>-34.200000000000003</v>
      </c>
      <c r="C8" s="79">
        <v>-2.1</v>
      </c>
      <c r="D8" s="79">
        <v>-37.299999999999997</v>
      </c>
      <c r="E8" s="79">
        <v>-27.3</v>
      </c>
      <c r="F8" s="373" t="s">
        <v>81</v>
      </c>
    </row>
    <row r="9" spans="1:9" ht="15">
      <c r="A9" t="s">
        <v>82</v>
      </c>
      <c r="B9" s="79">
        <v>-25.6</v>
      </c>
      <c r="C9" s="79">
        <v>-11.1</v>
      </c>
      <c r="D9" s="79">
        <v>-11.1</v>
      </c>
      <c r="E9" s="79">
        <v>-23.2</v>
      </c>
      <c r="F9" s="373"/>
    </row>
    <row r="10" spans="1:9" ht="15">
      <c r="A10" t="s">
        <v>83</v>
      </c>
      <c r="B10" s="79">
        <v>-16.899999999999999</v>
      </c>
      <c r="C10" s="79">
        <v>-2.7</v>
      </c>
      <c r="D10" s="79">
        <v>1</v>
      </c>
      <c r="E10" s="79">
        <v>-9.6</v>
      </c>
      <c r="F10" s="373" t="s">
        <v>83</v>
      </c>
    </row>
    <row r="11" spans="1:9" ht="15">
      <c r="A11" t="s">
        <v>84</v>
      </c>
      <c r="B11" s="79">
        <v>-27.6</v>
      </c>
      <c r="C11" s="79">
        <v>21.8</v>
      </c>
      <c r="D11" s="79">
        <v>0.5</v>
      </c>
      <c r="E11" s="79">
        <v>-7.9</v>
      </c>
      <c r="F11" s="373"/>
    </row>
    <row r="12" spans="1:9" ht="15">
      <c r="A12" t="s">
        <v>85</v>
      </c>
      <c r="B12" s="79">
        <v>-7.8</v>
      </c>
      <c r="C12" s="79">
        <v>-2.6</v>
      </c>
      <c r="D12" s="79">
        <v>20.100000000000001</v>
      </c>
      <c r="E12" s="79">
        <v>2.1</v>
      </c>
      <c r="F12" s="373" t="s">
        <v>85</v>
      </c>
    </row>
    <row r="13" spans="1:9" ht="15">
      <c r="A13" t="s">
        <v>86</v>
      </c>
      <c r="B13" s="79">
        <v>-12.7</v>
      </c>
      <c r="C13" s="79">
        <v>-2.5</v>
      </c>
      <c r="D13" s="79">
        <v>32.299999999999997</v>
      </c>
      <c r="E13" s="79">
        <v>16.5</v>
      </c>
      <c r="F13" s="372"/>
    </row>
    <row r="14" spans="1:9" ht="15">
      <c r="A14" t="s">
        <v>87</v>
      </c>
      <c r="B14" s="79">
        <v>-18</v>
      </c>
      <c r="C14" s="79">
        <v>16.399999999999999</v>
      </c>
      <c r="D14" s="79">
        <v>38.5</v>
      </c>
      <c r="E14" s="79">
        <v>15.1</v>
      </c>
      <c r="F14" s="372" t="s">
        <v>87</v>
      </c>
    </row>
    <row r="15" spans="1:9" ht="15">
      <c r="A15" t="s">
        <v>88</v>
      </c>
      <c r="B15" s="79">
        <v>13</v>
      </c>
      <c r="C15" s="79">
        <v>-7</v>
      </c>
      <c r="D15" s="79">
        <v>38.299999999999997</v>
      </c>
      <c r="E15" s="79">
        <v>37.799999999999997</v>
      </c>
      <c r="F15" s="372"/>
    </row>
    <row r="16" spans="1:9" ht="15">
      <c r="A16" t="s">
        <v>89</v>
      </c>
      <c r="B16" s="79">
        <v>10.8</v>
      </c>
      <c r="C16" s="79">
        <v>8.8000000000000007</v>
      </c>
      <c r="D16" s="79">
        <v>42.3</v>
      </c>
      <c r="E16" s="79">
        <v>0.8</v>
      </c>
      <c r="F16" s="373" t="s">
        <v>89</v>
      </c>
      <c r="I16" s="1" t="str">
        <f>IF(Content!$D$1=1,I17,I18)</f>
        <v>Source: SSSU, NBU staff estimates.</v>
      </c>
    </row>
    <row r="17" spans="1:9" ht="15">
      <c r="A17" t="s">
        <v>90</v>
      </c>
      <c r="B17" s="79">
        <v>-6.5</v>
      </c>
      <c r="C17" s="79">
        <v>26.8</v>
      </c>
      <c r="D17" s="79">
        <v>31.3</v>
      </c>
      <c r="E17" s="79">
        <v>15.8</v>
      </c>
      <c r="F17" s="373"/>
      <c r="I17" s="78" t="s">
        <v>98</v>
      </c>
    </row>
    <row r="18" spans="1:9" ht="15">
      <c r="A18" t="s">
        <v>91</v>
      </c>
      <c r="B18" s="79">
        <v>22.3</v>
      </c>
      <c r="C18" s="79">
        <v>-7.4</v>
      </c>
      <c r="D18" s="79">
        <v>24.9</v>
      </c>
      <c r="E18" s="79">
        <v>14</v>
      </c>
      <c r="F18" s="373" t="s">
        <v>476</v>
      </c>
      <c r="I18" s="78" t="s">
        <v>99</v>
      </c>
    </row>
    <row r="19" spans="1:9" ht="15">
      <c r="A19" t="s">
        <v>92</v>
      </c>
      <c r="B19" s="79">
        <v>19.600000000000001</v>
      </c>
      <c r="C19" s="79">
        <v>10.8</v>
      </c>
      <c r="D19" s="79">
        <v>27.8</v>
      </c>
      <c r="E19" s="79">
        <v>5.9</v>
      </c>
      <c r="F19" s="373"/>
    </row>
    <row r="20" spans="1:9" ht="15">
      <c r="A20" t="s">
        <v>93</v>
      </c>
      <c r="B20" s="79">
        <v>60.8</v>
      </c>
      <c r="C20" s="79">
        <v>-7.6</v>
      </c>
      <c r="D20" s="79">
        <v>23.7</v>
      </c>
      <c r="E20" s="79">
        <v>15.3</v>
      </c>
      <c r="F20" s="373"/>
    </row>
    <row r="21" spans="1:9" ht="15">
      <c r="A21" t="s">
        <v>94</v>
      </c>
      <c r="B21" s="79">
        <v>75.2</v>
      </c>
      <c r="C21" s="79">
        <v>-12.3</v>
      </c>
      <c r="D21" s="79">
        <v>15.7</v>
      </c>
      <c r="E21" s="79">
        <v>11.7</v>
      </c>
      <c r="F21" s="373" t="s">
        <v>94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42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Import (RHS)</v>
      </c>
      <c r="C1" s="1" t="str">
        <f>IF(Content!$D$1=1,C2,C3)</f>
        <v>Export (RHS)</v>
      </c>
      <c r="D1" s="1" t="str">
        <f>IF(Content!$D$1=1,D2,D3)</f>
        <v>Net export contribution to GDP, pp</v>
      </c>
      <c r="I1" s="1" t="str">
        <f>IF(Content!$D$1=1,I2,I3)</f>
        <v>Exports and Imports of Goods and Services, and Contribution of Net Exports to Annual Real GDP Growth, % yoy</v>
      </c>
    </row>
    <row r="2" spans="1:9" hidden="1">
      <c r="A2" s="59"/>
      <c r="B2" s="79" t="s">
        <v>1454</v>
      </c>
      <c r="C2" s="79" t="s">
        <v>1455</v>
      </c>
      <c r="D2" s="79" t="s">
        <v>1456</v>
      </c>
      <c r="I2" s="79" t="s">
        <v>1457</v>
      </c>
    </row>
    <row r="3" spans="1:9" hidden="1">
      <c r="B3" s="79" t="s">
        <v>1458</v>
      </c>
      <c r="C3" s="79" t="s">
        <v>1459</v>
      </c>
      <c r="D3" s="79" t="s">
        <v>1460</v>
      </c>
      <c r="I3" s="79" t="s">
        <v>1689</v>
      </c>
    </row>
    <row r="4" spans="1:9">
      <c r="A4" t="s">
        <v>77</v>
      </c>
      <c r="B4" s="81">
        <v>-11.8</v>
      </c>
      <c r="C4" s="81">
        <v>-5.0999999999999996</v>
      </c>
      <c r="D4" s="81">
        <v>4.2</v>
      </c>
      <c r="E4" s="78" t="s">
        <v>77</v>
      </c>
    </row>
    <row r="5" spans="1:9">
      <c r="A5" t="s">
        <v>78</v>
      </c>
      <c r="B5" s="81">
        <v>-10.9</v>
      </c>
      <c r="C5" s="81">
        <v>-2.2999999999999998</v>
      </c>
      <c r="D5" s="81">
        <v>4.4000000000000004</v>
      </c>
      <c r="E5" s="78"/>
    </row>
    <row r="6" spans="1:9">
      <c r="A6" t="s">
        <v>79</v>
      </c>
      <c r="B6" s="81">
        <v>-32.299999999999997</v>
      </c>
      <c r="C6" s="81">
        <v>-16.8</v>
      </c>
      <c r="D6" s="81">
        <v>10.4</v>
      </c>
      <c r="E6" s="78" t="s">
        <v>79</v>
      </c>
    </row>
    <row r="7" spans="1:9">
      <c r="A7" t="s">
        <v>80</v>
      </c>
      <c r="B7" s="81">
        <v>-29.6</v>
      </c>
      <c r="C7" s="81">
        <v>-31.1</v>
      </c>
      <c r="D7" s="81">
        <v>2.2999999999999998</v>
      </c>
      <c r="E7" s="78"/>
    </row>
    <row r="8" spans="1:9">
      <c r="A8" t="s">
        <v>81</v>
      </c>
      <c r="B8" s="81">
        <v>-17.100000000000001</v>
      </c>
      <c r="C8" s="81">
        <v>-21.9</v>
      </c>
      <c r="D8" s="81">
        <v>-1.7</v>
      </c>
      <c r="E8" s="78" t="s">
        <v>81</v>
      </c>
    </row>
    <row r="9" spans="1:9">
      <c r="A9" t="s">
        <v>82</v>
      </c>
      <c r="B9" s="81">
        <v>-27</v>
      </c>
      <c r="C9" s="81">
        <v>-18</v>
      </c>
      <c r="D9" s="81">
        <v>5.3</v>
      </c>
      <c r="E9" s="78"/>
    </row>
    <row r="10" spans="1:9">
      <c r="A10" t="s">
        <v>83</v>
      </c>
      <c r="B10" s="81">
        <v>-11.5</v>
      </c>
      <c r="C10" s="81">
        <v>-6.8</v>
      </c>
      <c r="D10" s="81">
        <v>2.5</v>
      </c>
      <c r="E10" s="78" t="s">
        <v>83</v>
      </c>
    </row>
    <row r="11" spans="1:9">
      <c r="A11" t="s">
        <v>84</v>
      </c>
      <c r="B11" s="81">
        <v>-10.5</v>
      </c>
      <c r="C11" s="81">
        <v>-3.5</v>
      </c>
      <c r="D11" s="81">
        <v>3.9</v>
      </c>
      <c r="E11" s="78"/>
    </row>
    <row r="12" spans="1:9">
      <c r="A12" t="s">
        <v>85</v>
      </c>
      <c r="B12" s="81">
        <v>-3</v>
      </c>
      <c r="C12" s="81">
        <v>-4.0999999999999996</v>
      </c>
      <c r="D12" s="81">
        <v>-0.6</v>
      </c>
      <c r="E12" s="78" t="s">
        <v>85</v>
      </c>
    </row>
    <row r="13" spans="1:9">
      <c r="A13" t="s">
        <v>86</v>
      </c>
      <c r="B13" s="81">
        <v>0.8</v>
      </c>
      <c r="C13" s="81">
        <v>-7.2</v>
      </c>
      <c r="D13" s="81">
        <v>-4.4000000000000004</v>
      </c>
      <c r="E13" s="78"/>
    </row>
    <row r="14" spans="1:9">
      <c r="A14" t="s">
        <v>87</v>
      </c>
      <c r="B14" s="81">
        <v>17.899999999999999</v>
      </c>
      <c r="C14" s="81">
        <v>-4.5999999999999996</v>
      </c>
      <c r="D14" s="81">
        <v>-11</v>
      </c>
      <c r="E14" s="78" t="s">
        <v>87</v>
      </c>
    </row>
    <row r="15" spans="1:9">
      <c r="A15" t="s">
        <v>88</v>
      </c>
      <c r="B15" s="81">
        <v>20.100000000000001</v>
      </c>
      <c r="C15" s="81">
        <v>9.8000000000000007</v>
      </c>
      <c r="D15" s="81">
        <v>-5.6</v>
      </c>
      <c r="E15" s="78"/>
    </row>
    <row r="16" spans="1:9">
      <c r="A16" t="s">
        <v>89</v>
      </c>
      <c r="B16" s="81">
        <v>5.4</v>
      </c>
      <c r="C16" s="81">
        <v>-0.9</v>
      </c>
      <c r="D16" s="81">
        <v>-4</v>
      </c>
      <c r="E16" s="78" t="s">
        <v>89</v>
      </c>
    </row>
    <row r="17" spans="1:9">
      <c r="A17" t="s">
        <v>90</v>
      </c>
      <c r="B17" s="81">
        <v>9.4</v>
      </c>
      <c r="C17" s="81">
        <v>-2.1</v>
      </c>
      <c r="D17" s="81">
        <v>-6.3</v>
      </c>
      <c r="E17" s="78"/>
    </row>
    <row r="18" spans="1:9">
      <c r="A18" t="s">
        <v>91</v>
      </c>
      <c r="B18" s="81">
        <v>13.3</v>
      </c>
      <c r="C18" s="81">
        <v>7.2</v>
      </c>
      <c r="D18" s="81">
        <v>-3.9</v>
      </c>
      <c r="E18" s="78" t="s">
        <v>91</v>
      </c>
      <c r="I18" s="1" t="str">
        <f>IF(Content!$D$1=1,I19,I20)</f>
        <v>Source: SSSU, NBU staff estimates.</v>
      </c>
    </row>
    <row r="19" spans="1:9">
      <c r="A19" t="s">
        <v>92</v>
      </c>
      <c r="B19" s="81">
        <v>20.5</v>
      </c>
      <c r="C19" s="81">
        <v>8.8000000000000007</v>
      </c>
      <c r="D19" s="81">
        <v>-6.8</v>
      </c>
      <c r="E19" s="78"/>
      <c r="I19" s="78" t="s">
        <v>98</v>
      </c>
    </row>
    <row r="20" spans="1:9">
      <c r="A20" t="s">
        <v>93</v>
      </c>
      <c r="B20" s="81">
        <v>-5.4</v>
      </c>
      <c r="C20" s="81">
        <v>-9.9</v>
      </c>
      <c r="D20" s="81">
        <v>-2.2999999999999998</v>
      </c>
      <c r="E20" s="78"/>
      <c r="I20" s="78" t="s">
        <v>99</v>
      </c>
    </row>
    <row r="21" spans="1:9">
      <c r="A21" t="s">
        <v>94</v>
      </c>
      <c r="B21" s="81">
        <v>3</v>
      </c>
      <c r="C21" s="81">
        <v>0.1</v>
      </c>
      <c r="D21" s="81">
        <v>-1.7</v>
      </c>
      <c r="E21" s="78" t="s">
        <v>94</v>
      </c>
    </row>
    <row r="24" spans="1:9">
      <c r="B24" s="81"/>
      <c r="C24" s="81"/>
      <c r="D24" s="81"/>
    </row>
    <row r="25" spans="1:9">
      <c r="B25" s="81"/>
      <c r="C25" s="81"/>
      <c r="D25" s="81"/>
    </row>
    <row r="26" spans="1:9">
      <c r="B26" s="81"/>
      <c r="C26" s="81"/>
      <c r="D26" s="81"/>
    </row>
    <row r="27" spans="1:9">
      <c r="B27" s="81"/>
      <c r="C27" s="81"/>
      <c r="D27" s="81"/>
    </row>
    <row r="28" spans="1:9">
      <c r="B28" s="81"/>
      <c r="C28" s="81"/>
      <c r="D28" s="81"/>
    </row>
    <row r="29" spans="1:9">
      <c r="B29" s="81"/>
      <c r="C29" s="81"/>
      <c r="D29" s="81"/>
    </row>
    <row r="30" spans="1:9">
      <c r="B30" s="81"/>
      <c r="C30" s="81"/>
      <c r="D30" s="81"/>
    </row>
    <row r="31" spans="1:9">
      <c r="B31" s="81"/>
      <c r="C31" s="81"/>
      <c r="D31" s="81"/>
    </row>
    <row r="32" spans="1:9">
      <c r="B32" s="81"/>
      <c r="C32" s="81"/>
      <c r="D32" s="81"/>
    </row>
    <row r="33" spans="2:4">
      <c r="B33" s="81"/>
      <c r="C33" s="81"/>
      <c r="D33" s="81"/>
    </row>
    <row r="34" spans="2:4">
      <c r="B34" s="81"/>
      <c r="C34" s="81"/>
      <c r="D34" s="81"/>
    </row>
    <row r="35" spans="2:4">
      <c r="B35" s="81"/>
      <c r="C35" s="81"/>
      <c r="D35" s="81"/>
    </row>
    <row r="36" spans="2:4">
      <c r="B36" s="81"/>
      <c r="C36" s="81"/>
      <c r="D36" s="81"/>
    </row>
    <row r="37" spans="2:4">
      <c r="B37" s="81"/>
      <c r="C37" s="81"/>
      <c r="D37" s="81"/>
    </row>
    <row r="38" spans="2:4">
      <c r="B38" s="81"/>
      <c r="C38" s="81"/>
      <c r="D38" s="81"/>
    </row>
    <row r="39" spans="2:4">
      <c r="B39" s="81"/>
      <c r="C39" s="81"/>
      <c r="D39" s="81"/>
    </row>
    <row r="40" spans="2:4">
      <c r="B40" s="81"/>
      <c r="C40" s="81"/>
      <c r="D40" s="81"/>
    </row>
    <row r="41" spans="2:4">
      <c r="B41" s="81"/>
      <c r="C41" s="81"/>
      <c r="D41" s="81"/>
    </row>
    <row r="42" spans="2:4">
      <c r="B42" s="81"/>
      <c r="C42" s="81"/>
      <c r="D42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42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10">
      <c r="A1" s="59" t="s">
        <v>299</v>
      </c>
      <c r="B1" s="1" t="str">
        <f>IF(Content!$D$1=1,B2,B3)</f>
        <v>Key sectors (54.7% –  the share of GDP in 2017)</v>
      </c>
      <c r="C1" s="1" t="str">
        <f>IF(Content!$D$1=1,C2,C3)</f>
        <v>Financial and insurance activities (2.3%) (RHS)</v>
      </c>
      <c r="D1" s="1" t="str">
        <f>IF(Content!$D$1=1,D2,D3)</f>
        <v>Economic activities that are mostly financed from the budget  (15.5%)</v>
      </c>
      <c r="E1" s="1" t="str">
        <f>IF(Content!$D$1=1,E2,E3)</f>
        <v>Other services and tax on products (27.5%)</v>
      </c>
      <c r="J1" s="1" t="str">
        <f>IF(Content!$D$1=1,J2,J3)</f>
        <v>GVA by the Groups of Sectors, % yoy</v>
      </c>
    </row>
    <row r="2" spans="1:10" hidden="1">
      <c r="A2" s="59"/>
      <c r="B2" s="79" t="s">
        <v>1462</v>
      </c>
      <c r="C2" s="79" t="s">
        <v>1463</v>
      </c>
      <c r="D2" s="66" t="s">
        <v>1464</v>
      </c>
      <c r="E2" s="66" t="s">
        <v>1465</v>
      </c>
      <c r="J2" s="79" t="s">
        <v>1466</v>
      </c>
    </row>
    <row r="3" spans="1:10" hidden="1">
      <c r="B3" s="66" t="s">
        <v>1467</v>
      </c>
      <c r="C3" s="79" t="s">
        <v>1468</v>
      </c>
      <c r="D3" s="66" t="s">
        <v>1469</v>
      </c>
      <c r="E3" s="66" t="s">
        <v>1470</v>
      </c>
      <c r="J3" s="79" t="s">
        <v>1471</v>
      </c>
    </row>
    <row r="4" spans="1:10">
      <c r="A4" t="s">
        <v>77</v>
      </c>
      <c r="B4" s="81">
        <v>-2.9</v>
      </c>
      <c r="C4" s="81">
        <v>8.4</v>
      </c>
      <c r="D4" s="81">
        <v>0.3</v>
      </c>
      <c r="E4" s="81">
        <v>0</v>
      </c>
      <c r="F4" s="78" t="s">
        <v>77</v>
      </c>
    </row>
    <row r="5" spans="1:10">
      <c r="A5" t="s">
        <v>78</v>
      </c>
      <c r="B5" s="81">
        <v>-7</v>
      </c>
      <c r="C5" s="81">
        <v>1.3</v>
      </c>
      <c r="D5" s="81">
        <v>-1.6</v>
      </c>
      <c r="E5" s="81">
        <v>-1.9</v>
      </c>
      <c r="F5" s="78"/>
    </row>
    <row r="6" spans="1:10">
      <c r="A6" t="s">
        <v>79</v>
      </c>
      <c r="B6" s="81">
        <v>-6.4</v>
      </c>
      <c r="C6" s="81">
        <v>-10.8</v>
      </c>
      <c r="D6" s="81">
        <v>-1.4</v>
      </c>
      <c r="E6" s="81">
        <v>-4.4000000000000004</v>
      </c>
      <c r="F6" s="78" t="s">
        <v>79</v>
      </c>
    </row>
    <row r="7" spans="1:10">
      <c r="A7" t="s">
        <v>80</v>
      </c>
      <c r="B7" s="81">
        <v>-20.8</v>
      </c>
      <c r="C7" s="81">
        <v>-4.5</v>
      </c>
      <c r="D7" s="81">
        <v>-4.2</v>
      </c>
      <c r="E7" s="81">
        <v>-9</v>
      </c>
      <c r="F7" s="78"/>
    </row>
    <row r="8" spans="1:10">
      <c r="A8" t="s">
        <v>81</v>
      </c>
      <c r="B8" s="81">
        <v>-22.4</v>
      </c>
      <c r="C8" s="81">
        <v>-0.4</v>
      </c>
      <c r="D8" s="81">
        <v>-4</v>
      </c>
      <c r="E8" s="81">
        <v>-12.4</v>
      </c>
      <c r="F8" s="78" t="s">
        <v>81</v>
      </c>
    </row>
    <row r="9" spans="1:10">
      <c r="A9" t="s">
        <v>82</v>
      </c>
      <c r="B9" s="81">
        <v>-18.3</v>
      </c>
      <c r="C9" s="81">
        <v>-8.8000000000000007</v>
      </c>
      <c r="D9" s="81">
        <v>-6.4</v>
      </c>
      <c r="E9" s="81">
        <v>-12.9</v>
      </c>
      <c r="F9" s="78"/>
    </row>
    <row r="10" spans="1:10">
      <c r="A10" t="s">
        <v>83</v>
      </c>
      <c r="B10" s="81">
        <v>-7.6</v>
      </c>
      <c r="C10" s="81">
        <v>-29.9</v>
      </c>
      <c r="D10" s="81">
        <v>-4.5999999999999996</v>
      </c>
      <c r="E10" s="81">
        <v>-4.7</v>
      </c>
      <c r="F10" s="78" t="s">
        <v>83</v>
      </c>
    </row>
    <row r="11" spans="1:10">
      <c r="A11" t="s">
        <v>84</v>
      </c>
      <c r="B11" s="81">
        <v>-0.2</v>
      </c>
      <c r="C11" s="81">
        <v>-42.8</v>
      </c>
      <c r="D11" s="81">
        <v>2.4</v>
      </c>
      <c r="E11" s="81">
        <v>-2.1</v>
      </c>
      <c r="F11" s="78"/>
    </row>
    <row r="12" spans="1:10">
      <c r="A12" t="s">
        <v>85</v>
      </c>
      <c r="B12" s="81">
        <v>4.5999999999999996</v>
      </c>
      <c r="C12" s="81">
        <v>-30.8</v>
      </c>
      <c r="D12" s="81">
        <v>-0.4</v>
      </c>
      <c r="E12" s="81">
        <v>3.5</v>
      </c>
      <c r="F12" s="78" t="s">
        <v>85</v>
      </c>
    </row>
    <row r="13" spans="1:10">
      <c r="A13" t="s">
        <v>86</v>
      </c>
      <c r="B13" s="81">
        <v>3.5</v>
      </c>
      <c r="C13" s="81">
        <v>-18.7</v>
      </c>
      <c r="D13" s="81">
        <v>3.1</v>
      </c>
      <c r="E13" s="81">
        <v>3.7</v>
      </c>
      <c r="F13" s="78"/>
    </row>
    <row r="14" spans="1:10">
      <c r="A14" t="s">
        <v>87</v>
      </c>
      <c r="B14" s="81">
        <v>1.8</v>
      </c>
      <c r="C14" s="81">
        <v>3.1</v>
      </c>
      <c r="D14" s="81">
        <v>-1.7</v>
      </c>
      <c r="E14" s="81">
        <v>0.2</v>
      </c>
      <c r="F14" s="78" t="s">
        <v>87</v>
      </c>
    </row>
    <row r="15" spans="1:10">
      <c r="A15" t="s">
        <v>88</v>
      </c>
      <c r="B15" s="81">
        <v>6.7</v>
      </c>
      <c r="C15" s="81">
        <v>24.2</v>
      </c>
      <c r="D15" s="81">
        <v>-3.2</v>
      </c>
      <c r="E15" s="81">
        <v>1.9</v>
      </c>
      <c r="F15" s="78"/>
    </row>
    <row r="16" spans="1:10">
      <c r="A16" t="s">
        <v>89</v>
      </c>
      <c r="B16" s="81">
        <v>2.2000000000000002</v>
      </c>
      <c r="C16" s="81">
        <v>-0.5</v>
      </c>
      <c r="D16" s="81">
        <v>-0.9</v>
      </c>
      <c r="E16" s="81">
        <v>4.3</v>
      </c>
      <c r="F16" s="78" t="s">
        <v>89</v>
      </c>
    </row>
    <row r="17" spans="1:10">
      <c r="A17" t="s">
        <v>90</v>
      </c>
      <c r="B17" s="81">
        <v>2.6</v>
      </c>
      <c r="C17" s="81">
        <v>-3.9</v>
      </c>
      <c r="D17" s="81">
        <v>-2.5</v>
      </c>
      <c r="E17" s="81">
        <v>4.5</v>
      </c>
      <c r="F17" s="78"/>
    </row>
    <row r="18" spans="1:10">
      <c r="A18" t="s">
        <v>91</v>
      </c>
      <c r="B18" s="81">
        <v>2.6</v>
      </c>
      <c r="C18" s="81">
        <v>9.8000000000000007</v>
      </c>
      <c r="D18" s="81">
        <v>-0.5</v>
      </c>
      <c r="E18" s="81">
        <v>5.8</v>
      </c>
      <c r="F18" s="78" t="s">
        <v>476</v>
      </c>
      <c r="J18" s="1" t="str">
        <f>IF(Content!$D$1=1,J19,J20)</f>
        <v>Source: SSSU, NBU staff estimates.</v>
      </c>
    </row>
    <row r="19" spans="1:10">
      <c r="A19" t="s">
        <v>92</v>
      </c>
      <c r="B19" s="81">
        <v>1.8</v>
      </c>
      <c r="C19" s="81">
        <v>-3.9</v>
      </c>
      <c r="D19" s="81">
        <v>0.3</v>
      </c>
      <c r="E19" s="81">
        <v>5.4</v>
      </c>
      <c r="F19" s="78"/>
      <c r="J19" s="78" t="s">
        <v>98</v>
      </c>
    </row>
    <row r="20" spans="1:10">
      <c r="A20" t="s">
        <v>93</v>
      </c>
      <c r="B20" s="81">
        <v>2.9</v>
      </c>
      <c r="C20" s="81">
        <v>9.6999999999999993</v>
      </c>
      <c r="D20" s="81">
        <v>-1.3</v>
      </c>
      <c r="E20" s="81">
        <v>2.1</v>
      </c>
      <c r="F20" s="78"/>
      <c r="J20" s="78" t="s">
        <v>99</v>
      </c>
    </row>
    <row r="21" spans="1:10">
      <c r="A21" t="s">
        <v>94</v>
      </c>
      <c r="B21" s="81">
        <v>4.2</v>
      </c>
      <c r="C21" s="81">
        <v>1.1000000000000001</v>
      </c>
      <c r="D21" s="81">
        <v>0.7</v>
      </c>
      <c r="E21" s="81">
        <v>3</v>
      </c>
      <c r="F21" s="78" t="s">
        <v>94</v>
      </c>
      <c r="J21" s="78"/>
    </row>
    <row r="24" spans="1:10">
      <c r="B24" s="81"/>
      <c r="C24" s="81"/>
      <c r="D24" s="81"/>
      <c r="E24" s="81"/>
    </row>
    <row r="25" spans="1:10">
      <c r="B25" s="81"/>
      <c r="C25" s="81"/>
      <c r="D25" s="81"/>
      <c r="E25" s="81"/>
    </row>
    <row r="26" spans="1:10">
      <c r="B26" s="81"/>
      <c r="C26" s="81"/>
      <c r="D26" s="81"/>
      <c r="E26" s="81"/>
    </row>
    <row r="27" spans="1:10">
      <c r="B27" s="81"/>
      <c r="C27" s="81"/>
      <c r="D27" s="81"/>
      <c r="E27" s="81"/>
    </row>
    <row r="28" spans="1:10">
      <c r="B28" s="81"/>
      <c r="C28" s="81"/>
      <c r="D28" s="81"/>
      <c r="E28" s="81"/>
    </row>
    <row r="29" spans="1:10">
      <c r="B29" s="81"/>
      <c r="C29" s="81"/>
      <c r="D29" s="81"/>
      <c r="E29" s="81"/>
    </row>
    <row r="30" spans="1:10">
      <c r="B30" s="81"/>
      <c r="C30" s="81"/>
      <c r="D30" s="81"/>
      <c r="E30" s="81"/>
    </row>
    <row r="31" spans="1:10">
      <c r="B31" s="81"/>
      <c r="C31" s="81"/>
      <c r="D31" s="81"/>
      <c r="E31" s="81"/>
    </row>
    <row r="32" spans="1:10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  <row r="38" spans="2:5">
      <c r="B38" s="81"/>
      <c r="C38" s="81"/>
      <c r="D38" s="81"/>
      <c r="E38" s="81"/>
    </row>
    <row r="39" spans="2:5">
      <c r="B39" s="81"/>
      <c r="C39" s="81"/>
      <c r="D39" s="81"/>
      <c r="E39" s="81"/>
    </row>
    <row r="40" spans="2:5">
      <c r="B40" s="81"/>
      <c r="C40" s="81"/>
      <c r="D40" s="81"/>
      <c r="E40" s="81"/>
    </row>
    <row r="41" spans="2:5">
      <c r="B41" s="81"/>
      <c r="C41" s="81"/>
      <c r="D41" s="81"/>
      <c r="E41" s="81"/>
    </row>
    <row r="42" spans="2:5">
      <c r="B42" s="81"/>
      <c r="C42" s="81"/>
      <c r="D42" s="81"/>
      <c r="E42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44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10">
      <c r="A1" s="59" t="s">
        <v>299</v>
      </c>
      <c r="B1" s="1" t="str">
        <f>IF(Content!$D$1=1,B2,B3)</f>
        <v>Real GDP, % yoy</v>
      </c>
      <c r="C1" s="1" t="str">
        <f>IF(Content!$D$1=1,C2,C3)</f>
        <v>Agriculture</v>
      </c>
      <c r="D1" s="1" t="str">
        <f>IF(Content!$D$1=1,D2,D3)</f>
        <v>Construction</v>
      </c>
      <c r="E1" s="1" t="str">
        <f>IF(Content!$D$1=1,E2,E3)</f>
        <v>Trade</v>
      </c>
      <c r="F1" s="1" t="str">
        <f>IF(Content!$D$1=1,F2,F3)</f>
        <v>Industry</v>
      </c>
      <c r="G1" s="1" t="str">
        <f>IF(Content!$D$1=1,G2,G3)</f>
        <v>Service sector*</v>
      </c>
      <c r="H1" s="1" t="str">
        <f>IF(Content!$D$1=1,H2,H3)</f>
        <v>Others</v>
      </c>
      <c r="J1" s="1" t="str">
        <f>IF(Content!$D$1=1,J2,J3)</f>
        <v>Contribution to Annual GDP Growth by Sectors, pp</v>
      </c>
    </row>
    <row r="2" spans="1:10" hidden="1">
      <c r="A2" s="59"/>
      <c r="B2" s="79" t="s">
        <v>1472</v>
      </c>
      <c r="C2" s="79" t="s">
        <v>604</v>
      </c>
      <c r="D2" s="66" t="s">
        <v>681</v>
      </c>
      <c r="E2" s="66" t="s">
        <v>596</v>
      </c>
      <c r="F2" s="79" t="s">
        <v>597</v>
      </c>
      <c r="G2" s="79" t="s">
        <v>1473</v>
      </c>
      <c r="H2" s="66" t="s">
        <v>249</v>
      </c>
      <c r="J2" s="79" t="s">
        <v>1474</v>
      </c>
    </row>
    <row r="3" spans="1:10" hidden="1">
      <c r="B3" s="66" t="s">
        <v>1475</v>
      </c>
      <c r="C3" s="79" t="s">
        <v>640</v>
      </c>
      <c r="D3" s="66" t="s">
        <v>644</v>
      </c>
      <c r="E3" s="66" t="s">
        <v>630</v>
      </c>
      <c r="F3" s="79" t="s">
        <v>684</v>
      </c>
      <c r="G3" s="66" t="s">
        <v>1476</v>
      </c>
      <c r="H3" s="66" t="s">
        <v>242</v>
      </c>
      <c r="J3" s="79" t="s">
        <v>1477</v>
      </c>
    </row>
    <row r="4" spans="1:10">
      <c r="A4" t="s">
        <v>77</v>
      </c>
      <c r="B4" s="81">
        <v>-1</v>
      </c>
      <c r="C4" s="81">
        <v>0.183</v>
      </c>
      <c r="D4" s="81">
        <v>0.10299999999999999</v>
      </c>
      <c r="E4" s="81">
        <v>-0.44600000000000001</v>
      </c>
      <c r="F4" s="81">
        <v>-0.7</v>
      </c>
      <c r="G4" s="81">
        <v>0.65900000000000003</v>
      </c>
      <c r="H4" s="81">
        <v>-0.76</v>
      </c>
      <c r="I4" s="78" t="s">
        <v>77</v>
      </c>
    </row>
    <row r="5" spans="1:10">
      <c r="A5" t="s">
        <v>78</v>
      </c>
      <c r="B5" s="81">
        <v>-4.3</v>
      </c>
      <c r="C5" s="81">
        <v>-0.45</v>
      </c>
      <c r="D5" s="81">
        <v>-0.34200000000000003</v>
      </c>
      <c r="E5" s="81">
        <v>-1.054</v>
      </c>
      <c r="F5" s="81">
        <v>-0.91600000000000004</v>
      </c>
      <c r="G5" s="81">
        <v>-0.376</v>
      </c>
      <c r="H5" s="81">
        <v>-1.163</v>
      </c>
      <c r="I5" s="78"/>
    </row>
    <row r="6" spans="1:10">
      <c r="A6" t="s">
        <v>79</v>
      </c>
      <c r="B6" s="81">
        <v>-5.3</v>
      </c>
      <c r="C6" s="81">
        <v>3.4089999999999998</v>
      </c>
      <c r="D6" s="81">
        <v>-0.628</v>
      </c>
      <c r="E6" s="81">
        <v>-2.6</v>
      </c>
      <c r="F6" s="81">
        <v>-3.0350000000000001</v>
      </c>
      <c r="G6" s="81">
        <v>-0.96099999999999997</v>
      </c>
      <c r="H6" s="81">
        <v>-1.4390000000000001</v>
      </c>
      <c r="I6" s="78" t="s">
        <v>79</v>
      </c>
    </row>
    <row r="7" spans="1:10">
      <c r="A7" t="s">
        <v>80</v>
      </c>
      <c r="B7" s="81">
        <v>-14.4</v>
      </c>
      <c r="C7" s="81">
        <v>-2.415</v>
      </c>
      <c r="D7" s="81">
        <v>-0.91100000000000003</v>
      </c>
      <c r="E7" s="81">
        <v>-3.8759999999999999</v>
      </c>
      <c r="F7" s="81">
        <v>-3.4239999999999999</v>
      </c>
      <c r="G7" s="81">
        <v>-1.296</v>
      </c>
      <c r="H7" s="81">
        <v>-2.4470000000000001</v>
      </c>
      <c r="I7" s="78"/>
    </row>
    <row r="8" spans="1:10">
      <c r="A8" t="s">
        <v>81</v>
      </c>
      <c r="B8" s="81">
        <v>-16</v>
      </c>
      <c r="C8" s="81">
        <v>-0.16200000000000001</v>
      </c>
      <c r="D8" s="81">
        <v>-0.96199999999999997</v>
      </c>
      <c r="E8" s="81">
        <v>-4.1920000000000002</v>
      </c>
      <c r="F8" s="81">
        <v>-5.5739999999999998</v>
      </c>
      <c r="G8" s="81">
        <v>-1.3640000000000001</v>
      </c>
      <c r="H8" s="81">
        <v>-3.718</v>
      </c>
      <c r="I8" s="78" t="s">
        <v>81</v>
      </c>
    </row>
    <row r="9" spans="1:10">
      <c r="A9" t="s">
        <v>82</v>
      </c>
      <c r="B9" s="81">
        <v>-14.5</v>
      </c>
      <c r="C9" s="81">
        <v>-0.57999999999999996</v>
      </c>
      <c r="D9" s="81">
        <v>-0.72</v>
      </c>
      <c r="E9" s="81">
        <v>-3.1150000000000002</v>
      </c>
      <c r="F9" s="81">
        <v>-5.0129999999999999</v>
      </c>
      <c r="G9" s="81">
        <v>-1.4139999999999999</v>
      </c>
      <c r="H9" s="81">
        <v>-3.65</v>
      </c>
      <c r="I9" s="78"/>
    </row>
    <row r="10" spans="1:10">
      <c r="A10" t="s">
        <v>83</v>
      </c>
      <c r="B10" s="81">
        <v>-7</v>
      </c>
      <c r="C10" s="81">
        <v>-0.64900000000000002</v>
      </c>
      <c r="D10" s="81">
        <v>-0.30199999999999999</v>
      </c>
      <c r="E10" s="81">
        <v>-1.9159999999999999</v>
      </c>
      <c r="F10" s="81">
        <v>-1.3859999999999999</v>
      </c>
      <c r="G10" s="81">
        <v>-1.4219999999999999</v>
      </c>
      <c r="H10" s="81">
        <v>-1.3149999999999999</v>
      </c>
      <c r="I10" s="78" t="s">
        <v>83</v>
      </c>
    </row>
    <row r="11" spans="1:10">
      <c r="A11" t="s">
        <v>84</v>
      </c>
      <c r="B11" s="81">
        <v>-2.4</v>
      </c>
      <c r="C11" s="81">
        <v>-0.32300000000000001</v>
      </c>
      <c r="D11" s="81">
        <v>0.16600000000000001</v>
      </c>
      <c r="E11" s="81">
        <v>0.40899999999999997</v>
      </c>
      <c r="F11" s="81">
        <v>-0.52700000000000002</v>
      </c>
      <c r="G11" s="81">
        <v>-0.97599999999999998</v>
      </c>
      <c r="H11" s="81">
        <v>-1.17</v>
      </c>
      <c r="I11" s="78"/>
    </row>
    <row r="12" spans="1:10">
      <c r="A12" t="s">
        <v>85</v>
      </c>
      <c r="B12" s="81">
        <v>0.1</v>
      </c>
      <c r="C12" s="81">
        <v>-7.0000000000000001E-3</v>
      </c>
      <c r="D12" s="81">
        <v>1.2999999999999999E-2</v>
      </c>
      <c r="E12" s="81">
        <v>4.9000000000000002E-2</v>
      </c>
      <c r="F12" s="81">
        <v>0.11</v>
      </c>
      <c r="G12" s="81">
        <v>-0.11600000000000001</v>
      </c>
      <c r="H12" s="81">
        <v>9.2999999999999999E-2</v>
      </c>
      <c r="I12" s="78" t="s">
        <v>85</v>
      </c>
    </row>
    <row r="13" spans="1:10">
      <c r="A13" t="s">
        <v>86</v>
      </c>
      <c r="B13" s="81">
        <v>1.7</v>
      </c>
      <c r="C13" s="81">
        <v>2.4E-2</v>
      </c>
      <c r="D13" s="81">
        <v>0.16500000000000001</v>
      </c>
      <c r="E13" s="81">
        <v>0.745</v>
      </c>
      <c r="F13" s="81">
        <v>0.12</v>
      </c>
      <c r="G13" s="81">
        <v>0.124</v>
      </c>
      <c r="H13" s="81">
        <v>0.56699999999999995</v>
      </c>
      <c r="I13" s="78"/>
    </row>
    <row r="14" spans="1:10">
      <c r="A14" t="s">
        <v>87</v>
      </c>
      <c r="B14" s="81">
        <v>2.7</v>
      </c>
      <c r="C14" s="81">
        <v>1.038</v>
      </c>
      <c r="D14" s="81">
        <v>0.90200000000000002</v>
      </c>
      <c r="E14" s="81">
        <v>1.371</v>
      </c>
      <c r="F14" s="81">
        <v>-0.436</v>
      </c>
      <c r="G14" s="81">
        <v>-0.39500000000000002</v>
      </c>
      <c r="H14" s="81">
        <v>0.26600000000000001</v>
      </c>
      <c r="I14" s="78" t="s">
        <v>87</v>
      </c>
    </row>
    <row r="15" spans="1:10">
      <c r="A15" t="s">
        <v>88</v>
      </c>
      <c r="B15" s="81">
        <v>4.5999999999999996</v>
      </c>
      <c r="C15" s="81">
        <v>2.6589999999999998</v>
      </c>
      <c r="D15" s="81">
        <v>0.42399999999999999</v>
      </c>
      <c r="E15" s="81">
        <v>0.27900000000000003</v>
      </c>
      <c r="F15" s="81">
        <v>0.43</v>
      </c>
      <c r="G15" s="81">
        <v>9.0999999999999998E-2</v>
      </c>
      <c r="H15" s="81">
        <v>0.67700000000000005</v>
      </c>
      <c r="I15" s="78"/>
    </row>
    <row r="16" spans="1:10">
      <c r="A16" t="s">
        <v>89</v>
      </c>
      <c r="B16" s="81">
        <v>2.8</v>
      </c>
      <c r="C16" s="81">
        <v>-3.5000000000000003E-2</v>
      </c>
      <c r="D16" s="81">
        <v>0.47799999999999998</v>
      </c>
      <c r="E16" s="81">
        <v>0.52900000000000003</v>
      </c>
      <c r="F16" s="81">
        <v>-6.7000000000000004E-2</v>
      </c>
      <c r="G16" s="81">
        <v>0.59499999999999997</v>
      </c>
      <c r="H16" s="81">
        <v>1.349</v>
      </c>
      <c r="I16" s="78" t="s">
        <v>89</v>
      </c>
    </row>
    <row r="17" spans="1:10">
      <c r="A17" t="s">
        <v>90</v>
      </c>
      <c r="B17" s="81">
        <v>2.6</v>
      </c>
      <c r="C17" s="81">
        <v>-0.17699999999999999</v>
      </c>
      <c r="D17" s="81">
        <v>0.67200000000000004</v>
      </c>
      <c r="E17" s="81">
        <v>0.65700000000000003</v>
      </c>
      <c r="F17" s="81">
        <v>0.11</v>
      </c>
      <c r="G17" s="81">
        <v>8.2000000000000003E-2</v>
      </c>
      <c r="H17" s="81">
        <v>1.3049999999999999</v>
      </c>
      <c r="I17" s="78"/>
    </row>
    <row r="18" spans="1:10">
      <c r="A18" t="s">
        <v>91</v>
      </c>
      <c r="B18" s="81">
        <v>2.4</v>
      </c>
      <c r="C18" s="81">
        <v>-1.2E-2</v>
      </c>
      <c r="D18" s="81">
        <v>0.38200000000000001</v>
      </c>
      <c r="E18" s="81">
        <v>0.49299999999999999</v>
      </c>
      <c r="F18" s="81">
        <v>7.5999999999999998E-2</v>
      </c>
      <c r="G18" s="81">
        <v>0.51700000000000002</v>
      </c>
      <c r="H18" s="81">
        <v>0.99399999999999999</v>
      </c>
      <c r="I18" s="78" t="s">
        <v>91</v>
      </c>
    </row>
    <row r="19" spans="1:10">
      <c r="A19" t="s">
        <v>92</v>
      </c>
      <c r="B19" s="81">
        <v>2.2000000000000002</v>
      </c>
      <c r="C19" s="81">
        <v>-0.83699999999999997</v>
      </c>
      <c r="D19" s="81">
        <v>0.54800000000000004</v>
      </c>
      <c r="E19" s="81">
        <v>0.93600000000000005</v>
      </c>
      <c r="F19" s="81">
        <v>0.13600000000000001</v>
      </c>
      <c r="G19" s="81">
        <v>0.32900000000000001</v>
      </c>
      <c r="H19" s="81">
        <v>1.137</v>
      </c>
      <c r="I19" s="78"/>
      <c r="J19" s="1" t="str">
        <f>IF(Content!$D$1=1,J21,J23)</f>
        <v>*Including financial and insurance activities, real estate activities, and service activities that are mostly financed from the budget</v>
      </c>
    </row>
    <row r="20" spans="1:10">
      <c r="A20" t="s">
        <v>93</v>
      </c>
      <c r="B20" s="81">
        <v>3.1</v>
      </c>
      <c r="C20" s="81">
        <v>-2.7E-2</v>
      </c>
      <c r="D20" s="81">
        <v>5.7000000000000002E-2</v>
      </c>
      <c r="E20" s="81">
        <v>1.214</v>
      </c>
      <c r="F20" s="81">
        <v>0.77800000000000002</v>
      </c>
      <c r="G20" s="81">
        <v>0.44800000000000001</v>
      </c>
      <c r="H20" s="81">
        <v>0.67900000000000005</v>
      </c>
      <c r="I20" s="78"/>
      <c r="J20" s="1" t="str">
        <f>IF(Content!$D$1=1,J22,J24)</f>
        <v>Source: SSSU, NBU staff estimates.</v>
      </c>
    </row>
    <row r="21" spans="1:10">
      <c r="A21" t="s">
        <v>94</v>
      </c>
      <c r="B21" s="81">
        <v>3.8</v>
      </c>
      <c r="C21" s="81">
        <v>1.0189999999999999</v>
      </c>
      <c r="D21" s="81">
        <v>0.187</v>
      </c>
      <c r="E21" s="81">
        <v>0.628</v>
      </c>
      <c r="F21" s="81">
        <v>0.63800000000000001</v>
      </c>
      <c r="G21" s="81">
        <v>0.50600000000000001</v>
      </c>
      <c r="H21" s="81">
        <v>0.86699999999999999</v>
      </c>
      <c r="I21" s="78" t="s">
        <v>94</v>
      </c>
      <c r="J21" s="78" t="s">
        <v>1478</v>
      </c>
    </row>
    <row r="22" spans="1:10">
      <c r="J22" s="78" t="s">
        <v>98</v>
      </c>
    </row>
    <row r="23" spans="1:10">
      <c r="J23" s="78" t="s">
        <v>1697</v>
      </c>
    </row>
    <row r="24" spans="1:10">
      <c r="B24" s="81"/>
      <c r="C24" s="81"/>
      <c r="D24" s="81"/>
      <c r="E24" s="81"/>
      <c r="F24" s="81"/>
      <c r="G24" s="81"/>
      <c r="H24" s="81"/>
      <c r="J24" s="78" t="s">
        <v>99</v>
      </c>
    </row>
    <row r="25" spans="1:10">
      <c r="B25" s="81"/>
      <c r="C25" s="81"/>
      <c r="D25" s="81"/>
      <c r="E25" s="81"/>
      <c r="F25" s="81"/>
      <c r="G25" s="81"/>
      <c r="H25" s="81"/>
    </row>
    <row r="26" spans="1:10">
      <c r="B26" s="81"/>
      <c r="C26" s="81"/>
      <c r="D26" s="81"/>
      <c r="E26" s="81"/>
      <c r="F26" s="81"/>
      <c r="G26" s="81"/>
      <c r="H26" s="81"/>
    </row>
    <row r="27" spans="1:10">
      <c r="B27" s="81"/>
      <c r="C27" s="81"/>
      <c r="D27" s="81"/>
      <c r="E27" s="81"/>
      <c r="F27" s="81"/>
      <c r="G27" s="81"/>
      <c r="H27" s="81"/>
    </row>
    <row r="28" spans="1:10">
      <c r="B28" s="81"/>
      <c r="C28" s="81"/>
      <c r="D28" s="81"/>
      <c r="E28" s="81"/>
      <c r="F28" s="81"/>
      <c r="G28" s="81"/>
      <c r="H28" s="81"/>
    </row>
    <row r="29" spans="1:10">
      <c r="B29" s="81"/>
      <c r="C29" s="81"/>
      <c r="D29" s="81"/>
      <c r="E29" s="81"/>
      <c r="F29" s="81"/>
      <c r="G29" s="81"/>
      <c r="H29" s="81"/>
    </row>
    <row r="30" spans="1:10">
      <c r="B30" s="81"/>
      <c r="C30" s="81"/>
      <c r="D30" s="81"/>
      <c r="E30" s="81"/>
      <c r="F30" s="81"/>
      <c r="G30" s="81"/>
      <c r="H30" s="81"/>
    </row>
    <row r="31" spans="1:10">
      <c r="B31" s="81"/>
      <c r="C31" s="81"/>
      <c r="D31" s="81"/>
      <c r="E31" s="81"/>
      <c r="F31" s="81"/>
      <c r="G31" s="81"/>
      <c r="H31" s="81"/>
    </row>
    <row r="32" spans="1:10">
      <c r="B32" s="81"/>
      <c r="C32" s="81"/>
      <c r="D32" s="81"/>
      <c r="E32" s="81"/>
      <c r="F32" s="81"/>
      <c r="G32" s="81"/>
      <c r="H32" s="81"/>
    </row>
    <row r="33" spans="2:8">
      <c r="B33" s="81"/>
      <c r="C33" s="81"/>
      <c r="D33" s="81"/>
      <c r="E33" s="81"/>
      <c r="F33" s="81"/>
      <c r="G33" s="81"/>
      <c r="H33" s="81"/>
    </row>
    <row r="34" spans="2:8">
      <c r="B34" s="81"/>
      <c r="C34" s="81"/>
      <c r="D34" s="81"/>
      <c r="E34" s="81"/>
      <c r="F34" s="81"/>
      <c r="G34" s="81"/>
      <c r="H34" s="81"/>
    </row>
    <row r="35" spans="2:8">
      <c r="B35" s="81"/>
      <c r="C35" s="81"/>
      <c r="D35" s="81"/>
      <c r="E35" s="81"/>
      <c r="F35" s="81"/>
      <c r="G35" s="81"/>
      <c r="H35" s="81"/>
    </row>
    <row r="36" spans="2:8">
      <c r="B36" s="81"/>
      <c r="C36" s="81"/>
      <c r="D36" s="81"/>
      <c r="E36" s="81"/>
      <c r="F36" s="81"/>
      <c r="G36" s="81"/>
      <c r="H36" s="81"/>
    </row>
    <row r="37" spans="2:8">
      <c r="B37" s="81"/>
      <c r="C37" s="81"/>
      <c r="D37" s="81"/>
      <c r="E37" s="81"/>
      <c r="F37" s="81"/>
      <c r="G37" s="81"/>
      <c r="H37" s="81"/>
    </row>
    <row r="38" spans="2:8">
      <c r="B38" s="81"/>
      <c r="C38" s="81"/>
      <c r="D38" s="81"/>
      <c r="E38" s="81"/>
      <c r="F38" s="81"/>
      <c r="G38" s="81"/>
      <c r="H38" s="81"/>
    </row>
    <row r="39" spans="2:8">
      <c r="B39" s="81"/>
      <c r="C39" s="81"/>
      <c r="D39" s="81"/>
      <c r="E39" s="81"/>
      <c r="F39" s="81"/>
      <c r="G39" s="81"/>
      <c r="H39" s="81"/>
    </row>
    <row r="40" spans="2:8">
      <c r="B40" s="81"/>
      <c r="C40" s="81"/>
      <c r="D40" s="81"/>
      <c r="E40" s="81"/>
      <c r="F40" s="81"/>
      <c r="G40" s="81"/>
      <c r="H40" s="81"/>
    </row>
    <row r="41" spans="2:8">
      <c r="B41" s="81"/>
      <c r="C41" s="81"/>
      <c r="D41" s="81"/>
      <c r="E41" s="81"/>
      <c r="F41" s="81"/>
      <c r="G41" s="81"/>
      <c r="H41" s="81"/>
    </row>
    <row r="42" spans="2:8">
      <c r="B42" s="81"/>
      <c r="C42" s="81"/>
    </row>
    <row r="43" spans="2:8">
      <c r="B43" s="81"/>
      <c r="C43" s="81"/>
    </row>
    <row r="44" spans="2:8">
      <c r="B44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44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GDP, % yoy</v>
      </c>
      <c r="C1" s="1" t="str">
        <f>IF(Content!$D$1=1,C2,C3)</f>
        <v>IKSO, % yoy</v>
      </c>
      <c r="D1" s="1" t="str">
        <f>IF(Content!$D$1=1,D2,D3)</f>
        <v>Gross fixed capital formation, % yoy</v>
      </c>
      <c r="E1" s="1" t="str">
        <f>IF(Content!$D$1=1,E2,E3)</f>
        <v>Business Expectations Index, % (RHS)</v>
      </c>
      <c r="I1" s="1" t="str">
        <f>IF(Content!$D$1=1,I2,I3)</f>
        <v>Real GDP, Index of Key Sectors Output, Gross Fixed Capital Formation and Business Expectations</v>
      </c>
    </row>
    <row r="2" spans="1:9" hidden="1">
      <c r="A2" s="59"/>
      <c r="B2" s="79" t="s">
        <v>1302</v>
      </c>
      <c r="C2" s="79" t="s">
        <v>1479</v>
      </c>
      <c r="D2" s="66" t="s">
        <v>1480</v>
      </c>
      <c r="E2" s="79" t="s">
        <v>1481</v>
      </c>
      <c r="I2" s="79" t="s">
        <v>1482</v>
      </c>
    </row>
    <row r="3" spans="1:9" hidden="1">
      <c r="B3" s="66" t="s">
        <v>1308</v>
      </c>
      <c r="C3" s="66" t="s">
        <v>1483</v>
      </c>
      <c r="D3" s="66" t="s">
        <v>1484</v>
      </c>
      <c r="E3" s="66" t="s">
        <v>1485</v>
      </c>
      <c r="I3" s="66" t="s">
        <v>1486</v>
      </c>
    </row>
    <row r="4" spans="1:9">
      <c r="A4" t="s">
        <v>77</v>
      </c>
      <c r="B4" s="81">
        <v>-1</v>
      </c>
      <c r="C4" s="81">
        <v>-2.7</v>
      </c>
      <c r="D4" s="81">
        <v>-19.899999999999999</v>
      </c>
      <c r="E4" s="81">
        <v>104.5</v>
      </c>
      <c r="F4" s="78" t="s">
        <v>77</v>
      </c>
    </row>
    <row r="5" spans="1:9">
      <c r="A5" t="s">
        <v>78</v>
      </c>
      <c r="B5" s="81">
        <v>-4.3</v>
      </c>
      <c r="C5" s="81">
        <v>-6.2</v>
      </c>
      <c r="D5" s="81">
        <v>-19.3</v>
      </c>
      <c r="E5" s="81">
        <v>101.5</v>
      </c>
      <c r="F5" s="78"/>
    </row>
    <row r="6" spans="1:9">
      <c r="A6" t="s">
        <v>79</v>
      </c>
      <c r="B6" s="81">
        <v>-5.3</v>
      </c>
      <c r="C6" s="81">
        <v>-7.4</v>
      </c>
      <c r="D6" s="81">
        <v>-28</v>
      </c>
      <c r="E6" s="81">
        <v>93.2</v>
      </c>
      <c r="F6" s="78" t="s">
        <v>79</v>
      </c>
    </row>
    <row r="7" spans="1:9">
      <c r="A7" t="s">
        <v>80</v>
      </c>
      <c r="B7" s="81">
        <v>-14.4</v>
      </c>
      <c r="C7" s="81">
        <v>-21.2</v>
      </c>
      <c r="D7" s="81">
        <v>-26.5</v>
      </c>
      <c r="E7" s="81">
        <v>96.1</v>
      </c>
      <c r="F7" s="78"/>
    </row>
    <row r="8" spans="1:9">
      <c r="A8" t="s">
        <v>81</v>
      </c>
      <c r="B8" s="81">
        <v>-16</v>
      </c>
      <c r="C8" s="81">
        <v>-19.600000000000001</v>
      </c>
      <c r="D8" s="81">
        <v>-23.8</v>
      </c>
      <c r="E8" s="81">
        <v>83.5</v>
      </c>
      <c r="F8" s="78" t="s">
        <v>81</v>
      </c>
    </row>
    <row r="9" spans="1:9">
      <c r="A9" t="s">
        <v>82</v>
      </c>
      <c r="B9" s="81">
        <v>-14.5</v>
      </c>
      <c r="C9" s="81">
        <v>-18.899999999999999</v>
      </c>
      <c r="D9" s="81">
        <v>-14.2</v>
      </c>
      <c r="E9" s="81">
        <v>94.5</v>
      </c>
      <c r="F9" s="78"/>
    </row>
    <row r="10" spans="1:9">
      <c r="A10" t="s">
        <v>83</v>
      </c>
      <c r="B10" s="81">
        <v>-7</v>
      </c>
      <c r="C10" s="81">
        <v>-8.6999999999999993</v>
      </c>
      <c r="D10" s="81">
        <v>-5</v>
      </c>
      <c r="E10" s="81">
        <v>100.2</v>
      </c>
      <c r="F10" s="78" t="s">
        <v>83</v>
      </c>
    </row>
    <row r="11" spans="1:9">
      <c r="A11" t="s">
        <v>84</v>
      </c>
      <c r="B11" s="81">
        <v>-2.4</v>
      </c>
      <c r="C11" s="81">
        <v>-2.4</v>
      </c>
      <c r="D11" s="81">
        <v>1.5</v>
      </c>
      <c r="E11" s="81">
        <v>104</v>
      </c>
      <c r="F11" s="78"/>
    </row>
    <row r="12" spans="1:9">
      <c r="A12" t="s">
        <v>85</v>
      </c>
      <c r="B12" s="81">
        <v>0.1</v>
      </c>
      <c r="C12" s="81">
        <v>2.8</v>
      </c>
      <c r="D12" s="81">
        <v>5.4</v>
      </c>
      <c r="E12" s="81">
        <v>98.4</v>
      </c>
      <c r="F12" s="78" t="s">
        <v>85</v>
      </c>
    </row>
    <row r="13" spans="1:9">
      <c r="A13" t="s">
        <v>86</v>
      </c>
      <c r="B13" s="81">
        <v>1.7</v>
      </c>
      <c r="C13" s="81">
        <v>2.8</v>
      </c>
      <c r="D13" s="81">
        <v>17.899999999999999</v>
      </c>
      <c r="E13" s="81">
        <v>108.5</v>
      </c>
      <c r="F13" s="78"/>
      <c r="G13" s="66"/>
    </row>
    <row r="14" spans="1:9">
      <c r="A14" t="s">
        <v>87</v>
      </c>
      <c r="B14" s="81">
        <v>2.7</v>
      </c>
      <c r="C14" s="81">
        <v>3.6</v>
      </c>
      <c r="D14" s="81">
        <v>24</v>
      </c>
      <c r="E14" s="81">
        <v>109.2</v>
      </c>
      <c r="F14" s="78" t="s">
        <v>87</v>
      </c>
    </row>
    <row r="15" spans="1:9">
      <c r="A15" t="s">
        <v>88</v>
      </c>
      <c r="B15" s="81">
        <v>4.5999999999999996</v>
      </c>
      <c r="C15" s="81">
        <v>9.5</v>
      </c>
      <c r="D15" s="81">
        <v>27.4</v>
      </c>
      <c r="E15" s="81">
        <v>108.7</v>
      </c>
      <c r="F15" s="78"/>
    </row>
    <row r="16" spans="1:9">
      <c r="A16" t="s">
        <v>89</v>
      </c>
      <c r="B16" s="81">
        <v>2.8</v>
      </c>
      <c r="C16" s="81">
        <v>2.2000000000000002</v>
      </c>
      <c r="D16" s="81">
        <v>20</v>
      </c>
      <c r="E16" s="81">
        <v>113.3</v>
      </c>
      <c r="F16" s="78" t="s">
        <v>89</v>
      </c>
    </row>
    <row r="17" spans="1:11">
      <c r="A17" t="s">
        <v>90</v>
      </c>
      <c r="B17" s="81">
        <v>2.6</v>
      </c>
      <c r="C17" s="81">
        <v>2.5</v>
      </c>
      <c r="D17" s="81">
        <v>23.4</v>
      </c>
      <c r="E17" s="81">
        <v>114.3</v>
      </c>
      <c r="F17" s="78"/>
    </row>
    <row r="18" spans="1:11">
      <c r="A18" t="s">
        <v>91</v>
      </c>
      <c r="B18" s="81">
        <v>2.4</v>
      </c>
      <c r="C18" s="81">
        <v>2</v>
      </c>
      <c r="D18" s="81">
        <v>15</v>
      </c>
      <c r="E18" s="81">
        <v>117.4</v>
      </c>
      <c r="F18" s="78" t="s">
        <v>91</v>
      </c>
      <c r="I18" s="1" t="str">
        <f>IF(Content!$D$1=1,I20,I21)</f>
        <v>* Q3 2018: GDP – NBU estimates.</v>
      </c>
    </row>
    <row r="19" spans="1:11">
      <c r="A19" t="s">
        <v>92</v>
      </c>
      <c r="B19" s="81">
        <v>2.2000000000000002</v>
      </c>
      <c r="C19" s="81">
        <v>1.9</v>
      </c>
      <c r="D19" s="81">
        <v>16.7</v>
      </c>
      <c r="E19" s="81">
        <v>115.2</v>
      </c>
      <c r="F19" s="78"/>
      <c r="I19" s="1" t="str">
        <f>IF(Content!$D$1=1,I22,I23)</f>
        <v>Source: SSSU, NBU staff estimates and surveys.</v>
      </c>
    </row>
    <row r="20" spans="1:11">
      <c r="A20" t="s">
        <v>93</v>
      </c>
      <c r="B20" s="81">
        <v>3.1</v>
      </c>
      <c r="C20" s="81">
        <v>3.7</v>
      </c>
      <c r="D20" s="81">
        <v>17</v>
      </c>
      <c r="E20" s="81">
        <v>120.6</v>
      </c>
      <c r="F20" s="78" t="s">
        <v>93</v>
      </c>
      <c r="I20" s="78" t="s">
        <v>1507</v>
      </c>
    </row>
    <row r="21" spans="1:11">
      <c r="A21" t="s">
        <v>94</v>
      </c>
      <c r="B21" s="81">
        <v>3.8</v>
      </c>
      <c r="C21" s="81">
        <v>4</v>
      </c>
      <c r="D21" s="81">
        <v>14.2</v>
      </c>
      <c r="E21" s="81">
        <v>118.3</v>
      </c>
      <c r="F21" s="78"/>
      <c r="I21" s="78" t="s">
        <v>1508</v>
      </c>
    </row>
    <row r="22" spans="1:11">
      <c r="A22" s="79" t="s">
        <v>1488</v>
      </c>
      <c r="B22" s="81">
        <v>3.1</v>
      </c>
      <c r="C22" s="81">
        <v>2.2999999999999998</v>
      </c>
      <c r="D22" s="81"/>
      <c r="E22" s="81">
        <v>117.2</v>
      </c>
      <c r="F22" s="78" t="s">
        <v>1488</v>
      </c>
      <c r="G22" s="66"/>
      <c r="H22" s="66"/>
      <c r="I22" s="78" t="s">
        <v>1698</v>
      </c>
      <c r="J22" s="66"/>
      <c r="K22" s="66"/>
    </row>
    <row r="23" spans="1:11">
      <c r="I23" s="78" t="s">
        <v>1487</v>
      </c>
    </row>
    <row r="25" spans="1:11">
      <c r="B25" s="81"/>
      <c r="C25" s="81"/>
      <c r="D25" s="81"/>
      <c r="E25" s="81"/>
    </row>
    <row r="26" spans="1:11">
      <c r="B26" s="81"/>
      <c r="C26" s="81"/>
      <c r="D26" s="81"/>
      <c r="E26" s="81"/>
    </row>
    <row r="27" spans="1:11">
      <c r="B27" s="81"/>
      <c r="C27" s="81"/>
      <c r="D27" s="81"/>
      <c r="E27" s="81"/>
    </row>
    <row r="28" spans="1:11">
      <c r="B28" s="81"/>
      <c r="C28" s="81"/>
      <c r="D28" s="81"/>
      <c r="E28" s="81"/>
    </row>
    <row r="29" spans="1:11">
      <c r="B29" s="81"/>
      <c r="C29" s="81"/>
      <c r="D29" s="81"/>
      <c r="E29" s="81"/>
    </row>
    <row r="30" spans="1:11">
      <c r="B30" s="81"/>
      <c r="C30" s="81"/>
      <c r="D30" s="81"/>
      <c r="E30" s="81"/>
    </row>
    <row r="31" spans="1:11">
      <c r="B31" s="81"/>
      <c r="C31" s="81"/>
      <c r="D31" s="81"/>
      <c r="E31" s="81"/>
    </row>
    <row r="32" spans="1:11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  <row r="38" spans="2:5">
      <c r="B38" s="81"/>
      <c r="C38" s="81"/>
      <c r="D38" s="81"/>
      <c r="E38" s="81"/>
    </row>
    <row r="39" spans="2:5">
      <c r="B39" s="81"/>
      <c r="C39" s="81"/>
      <c r="D39" s="81"/>
      <c r="E39" s="81"/>
    </row>
    <row r="40" spans="2:5">
      <c r="B40" s="81"/>
      <c r="C40" s="81"/>
      <c r="D40" s="81"/>
      <c r="E40" s="81"/>
    </row>
    <row r="41" spans="2:5">
      <c r="B41" s="81"/>
      <c r="C41" s="81"/>
      <c r="D41" s="81"/>
      <c r="E41" s="81"/>
    </row>
    <row r="42" spans="2:5">
      <c r="B42" s="81"/>
      <c r="C42" s="81"/>
      <c r="D42" s="81"/>
      <c r="E42" s="81"/>
    </row>
    <row r="43" spans="2:5">
      <c r="B43" s="81"/>
      <c r="C43" s="81"/>
      <c r="D43" s="81"/>
      <c r="E43" s="81"/>
    </row>
    <row r="44" spans="2:5">
      <c r="B44" s="81"/>
      <c r="C44" s="81"/>
      <c r="D44" s="81"/>
      <c r="E44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43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Agriculture</v>
      </c>
      <c r="C1" s="1" t="str">
        <f>IF(Content!$D$1=1,C2,C3)</f>
        <v>Retail trade turnover</v>
      </c>
      <c r="D1" s="1" t="str">
        <f>IF(Content!$D$1=1,D2,D3)</f>
        <v>Wholesale trade</v>
      </c>
      <c r="E1" s="1" t="str">
        <f>IF(Content!$D$1=1,E2,E3)</f>
        <v>Freight turnover</v>
      </c>
      <c r="F1" s="1" t="str">
        <f>IF(Content!$D$1=1,F2,F3)</f>
        <v>Industry</v>
      </c>
      <c r="I1" s="1" t="str">
        <f>IF(Content!$D$1=1,I2,I3)</f>
        <v>Output by Selected Types of Activity, % yoy (quarterly averages)</v>
      </c>
    </row>
    <row r="2" spans="1:9" hidden="1">
      <c r="A2" s="59"/>
      <c r="B2" s="79" t="s">
        <v>1489</v>
      </c>
      <c r="C2" s="79" t="s">
        <v>1490</v>
      </c>
      <c r="D2" s="79" t="s">
        <v>1491</v>
      </c>
      <c r="E2" s="79" t="s">
        <v>1492</v>
      </c>
      <c r="F2" s="79" t="s">
        <v>597</v>
      </c>
      <c r="I2" s="79" t="s">
        <v>1493</v>
      </c>
    </row>
    <row r="3" spans="1:9" hidden="1">
      <c r="B3" s="66" t="s">
        <v>640</v>
      </c>
      <c r="C3" s="66" t="s">
        <v>1494</v>
      </c>
      <c r="D3" s="66" t="s">
        <v>1495</v>
      </c>
      <c r="E3" s="66" t="s">
        <v>1496</v>
      </c>
      <c r="F3" s="66" t="s">
        <v>684</v>
      </c>
      <c r="I3" s="79" t="s">
        <v>1690</v>
      </c>
    </row>
    <row r="4" spans="1:9">
      <c r="A4" t="s">
        <v>77</v>
      </c>
      <c r="B4" s="81">
        <v>5.9</v>
      </c>
      <c r="C4" s="81">
        <v>6.8</v>
      </c>
      <c r="D4" s="81">
        <v>-11</v>
      </c>
      <c r="E4" s="81">
        <v>-3.1</v>
      </c>
      <c r="F4" s="81">
        <v>-4.4000000000000004</v>
      </c>
      <c r="G4" s="78" t="s">
        <v>77</v>
      </c>
    </row>
    <row r="5" spans="1:9">
      <c r="A5" t="s">
        <v>78</v>
      </c>
      <c r="B5" s="81">
        <v>-8.1</v>
      </c>
      <c r="C5" s="81">
        <v>-5.4</v>
      </c>
      <c r="D5" s="81">
        <v>-7.8</v>
      </c>
      <c r="E5" s="81">
        <v>3.9</v>
      </c>
      <c r="F5" s="81">
        <v>-3.7</v>
      </c>
      <c r="G5" s="78"/>
    </row>
    <row r="6" spans="1:9">
      <c r="A6" t="s">
        <v>79</v>
      </c>
      <c r="B6" s="81">
        <v>23.5</v>
      </c>
      <c r="C6" s="81">
        <v>-17.399999999999999</v>
      </c>
      <c r="D6" s="81">
        <v>-19.3</v>
      </c>
      <c r="E6" s="81">
        <v>-20.3</v>
      </c>
      <c r="F6" s="81">
        <v>-15.6</v>
      </c>
      <c r="G6" s="78" t="s">
        <v>79</v>
      </c>
    </row>
    <row r="7" spans="1:9">
      <c r="A7" t="s">
        <v>80</v>
      </c>
      <c r="B7" s="81">
        <v>-24</v>
      </c>
      <c r="C7" s="81">
        <v>-14.8</v>
      </c>
      <c r="D7" s="81">
        <v>-29.2</v>
      </c>
      <c r="E7" s="81">
        <v>-22.6</v>
      </c>
      <c r="F7" s="81">
        <v>-16.100000000000001</v>
      </c>
      <c r="G7" s="78"/>
    </row>
    <row r="8" spans="1:9">
      <c r="A8" t="s">
        <v>81</v>
      </c>
      <c r="B8" s="81">
        <v>-4.7</v>
      </c>
      <c r="C8" s="81">
        <v>-23.9</v>
      </c>
      <c r="D8" s="81">
        <v>-17.2</v>
      </c>
      <c r="E8" s="81">
        <v>-21.5</v>
      </c>
      <c r="F8" s="81">
        <v>-21.4</v>
      </c>
      <c r="G8" s="78" t="s">
        <v>81</v>
      </c>
    </row>
    <row r="9" spans="1:9">
      <c r="A9" t="s">
        <v>82</v>
      </c>
      <c r="B9" s="81">
        <v>-11.8</v>
      </c>
      <c r="C9" s="81">
        <v>-25.2</v>
      </c>
      <c r="D9" s="81">
        <v>-13.3</v>
      </c>
      <c r="E9" s="81">
        <v>-14.1</v>
      </c>
      <c r="F9" s="81">
        <v>-19.399999999999999</v>
      </c>
      <c r="G9" s="78"/>
    </row>
    <row r="10" spans="1:9">
      <c r="A10" t="s">
        <v>83</v>
      </c>
      <c r="B10" s="81">
        <v>-4.2</v>
      </c>
      <c r="C10" s="81">
        <v>-18.100000000000001</v>
      </c>
      <c r="D10" s="81">
        <v>-12.4</v>
      </c>
      <c r="E10" s="81">
        <v>5.9</v>
      </c>
      <c r="F10" s="81">
        <v>-7.3</v>
      </c>
      <c r="G10" s="78" t="s">
        <v>83</v>
      </c>
    </row>
    <row r="11" spans="1:9">
      <c r="A11" t="s">
        <v>84</v>
      </c>
      <c r="B11" s="81">
        <v>-3.2</v>
      </c>
      <c r="C11" s="81">
        <v>-16.8</v>
      </c>
      <c r="D11" s="81">
        <v>12.7</v>
      </c>
      <c r="E11" s="81">
        <v>7.9</v>
      </c>
      <c r="F11" s="81">
        <v>-3.5</v>
      </c>
      <c r="G11" s="78"/>
    </row>
    <row r="12" spans="1:9">
      <c r="A12" t="s">
        <v>85</v>
      </c>
      <c r="B12" s="81">
        <v>-1.7</v>
      </c>
      <c r="C12" s="81">
        <v>-0.7</v>
      </c>
      <c r="D12" s="81">
        <v>2.9</v>
      </c>
      <c r="E12" s="81">
        <v>5.7</v>
      </c>
      <c r="F12" s="81">
        <v>4.5</v>
      </c>
      <c r="G12" s="78" t="s">
        <v>85</v>
      </c>
    </row>
    <row r="13" spans="1:9">
      <c r="A13" t="s">
        <v>86</v>
      </c>
      <c r="B13" s="81">
        <v>0.6</v>
      </c>
      <c r="C13" s="81">
        <v>5.6</v>
      </c>
      <c r="D13" s="81">
        <v>5.3</v>
      </c>
      <c r="E13" s="81">
        <v>0.6</v>
      </c>
      <c r="F13" s="81">
        <v>0.1</v>
      </c>
      <c r="G13" s="78"/>
    </row>
    <row r="14" spans="1:9">
      <c r="A14" t="s">
        <v>87</v>
      </c>
      <c r="B14" s="81">
        <v>1.1000000000000001</v>
      </c>
      <c r="C14" s="81">
        <v>6.5</v>
      </c>
      <c r="D14" s="81">
        <v>8</v>
      </c>
      <c r="E14" s="81">
        <v>-1.2</v>
      </c>
      <c r="F14" s="81">
        <v>1.7</v>
      </c>
      <c r="G14" s="78" t="s">
        <v>87</v>
      </c>
    </row>
    <row r="15" spans="1:9">
      <c r="A15" t="s">
        <v>88</v>
      </c>
      <c r="B15" s="81">
        <v>25</v>
      </c>
      <c r="C15" s="81">
        <v>5</v>
      </c>
      <c r="D15" s="81">
        <v>2.6</v>
      </c>
      <c r="E15" s="81">
        <v>5.7</v>
      </c>
      <c r="F15" s="81">
        <v>3</v>
      </c>
      <c r="G15" s="78"/>
    </row>
    <row r="16" spans="1:9">
      <c r="A16" t="s">
        <v>89</v>
      </c>
      <c r="B16" s="81">
        <v>-0.8</v>
      </c>
      <c r="C16" s="81">
        <v>3.1</v>
      </c>
      <c r="D16" s="81">
        <v>1</v>
      </c>
      <c r="E16" s="81">
        <v>11.9</v>
      </c>
      <c r="F16" s="81">
        <v>-0.7</v>
      </c>
      <c r="G16" s="78" t="s">
        <v>89</v>
      </c>
    </row>
    <row r="17" spans="1:9">
      <c r="A17" t="s">
        <v>90</v>
      </c>
      <c r="B17" s="81">
        <v>-2.1</v>
      </c>
      <c r="C17" s="81">
        <v>8.6</v>
      </c>
      <c r="D17" s="81">
        <v>1</v>
      </c>
      <c r="E17" s="81">
        <v>6.7</v>
      </c>
      <c r="F17" s="81">
        <v>0.6</v>
      </c>
      <c r="G17" s="78"/>
    </row>
    <row r="18" spans="1:9">
      <c r="A18" t="s">
        <v>91</v>
      </c>
      <c r="B18" s="81">
        <v>0.5</v>
      </c>
      <c r="C18" s="81">
        <v>8.1999999999999993</v>
      </c>
      <c r="D18" s="81">
        <v>1.8</v>
      </c>
      <c r="E18" s="81">
        <v>6.2</v>
      </c>
      <c r="F18" s="81">
        <v>0.3</v>
      </c>
      <c r="G18" s="78" t="s">
        <v>91</v>
      </c>
      <c r="I18" s="1" t="str">
        <f>IF(Content!$D$1=1,I19,I20)</f>
        <v>Source: SSSU, NBU staff estimates.</v>
      </c>
    </row>
    <row r="19" spans="1:9">
      <c r="A19" t="s">
        <v>92</v>
      </c>
      <c r="B19" s="81">
        <v>-5.0999999999999996</v>
      </c>
      <c r="C19" s="81">
        <v>9</v>
      </c>
      <c r="D19" s="81">
        <v>5.9</v>
      </c>
      <c r="E19" s="81">
        <v>-0.1</v>
      </c>
      <c r="F19" s="81">
        <v>0.8</v>
      </c>
      <c r="G19" s="78"/>
      <c r="I19" s="78" t="s">
        <v>98</v>
      </c>
    </row>
    <row r="20" spans="1:9">
      <c r="A20" t="s">
        <v>93</v>
      </c>
      <c r="B20" s="81">
        <v>-0.6</v>
      </c>
      <c r="C20" s="81">
        <v>7.6</v>
      </c>
      <c r="D20" s="81">
        <v>9.1999999999999993</v>
      </c>
      <c r="E20" s="81">
        <v>-3.5</v>
      </c>
      <c r="F20" s="81">
        <v>2.2000000000000002</v>
      </c>
      <c r="G20" s="78" t="s">
        <v>93</v>
      </c>
      <c r="I20" s="78" t="s">
        <v>99</v>
      </c>
    </row>
    <row r="21" spans="1:9">
      <c r="A21" t="s">
        <v>94</v>
      </c>
      <c r="B21" s="81">
        <v>12.8</v>
      </c>
      <c r="C21" s="81">
        <v>6.4</v>
      </c>
      <c r="D21" s="81">
        <v>2.2999999999999998</v>
      </c>
      <c r="E21" s="81">
        <v>-1.7</v>
      </c>
      <c r="F21" s="81">
        <v>2.6</v>
      </c>
      <c r="G21" s="78"/>
    </row>
    <row r="22" spans="1:9">
      <c r="A22" s="79" t="s">
        <v>95</v>
      </c>
      <c r="B22" s="81">
        <v>3.1</v>
      </c>
      <c r="C22" s="81">
        <v>7</v>
      </c>
      <c r="D22" s="81">
        <v>4.2</v>
      </c>
      <c r="E22" s="81">
        <v>-2.1</v>
      </c>
      <c r="F22" s="81">
        <v>0.4</v>
      </c>
      <c r="G22" s="78" t="s">
        <v>95</v>
      </c>
    </row>
    <row r="25" spans="1:9">
      <c r="B25" s="81"/>
      <c r="C25" s="81"/>
      <c r="D25" s="81"/>
      <c r="E25" s="81"/>
      <c r="F25" s="81"/>
    </row>
    <row r="26" spans="1:9">
      <c r="B26" s="81"/>
      <c r="C26" s="81"/>
      <c r="D26" s="81"/>
      <c r="E26" s="81"/>
      <c r="F26" s="81"/>
    </row>
    <row r="27" spans="1:9">
      <c r="B27" s="81"/>
      <c r="C27" s="81"/>
      <c r="D27" s="81"/>
      <c r="E27" s="81"/>
      <c r="F27" s="81"/>
    </row>
    <row r="28" spans="1:9">
      <c r="B28" s="81"/>
      <c r="C28" s="81"/>
      <c r="D28" s="81"/>
      <c r="E28" s="81"/>
      <c r="F28" s="81"/>
    </row>
    <row r="29" spans="1:9">
      <c r="B29" s="81"/>
      <c r="C29" s="81"/>
      <c r="D29" s="81"/>
      <c r="E29" s="81"/>
      <c r="F29" s="81"/>
    </row>
    <row r="30" spans="1:9">
      <c r="B30" s="81"/>
      <c r="C30" s="81"/>
      <c r="D30" s="81"/>
      <c r="E30" s="81"/>
      <c r="F30" s="81"/>
    </row>
    <row r="31" spans="1:9">
      <c r="B31" s="81"/>
      <c r="C31" s="81"/>
      <c r="D31" s="81"/>
      <c r="E31" s="81"/>
      <c r="F31" s="81"/>
    </row>
    <row r="32" spans="1:9">
      <c r="B32" s="81"/>
      <c r="C32" s="81"/>
      <c r="D32" s="81"/>
      <c r="E32" s="81"/>
      <c r="F32" s="81"/>
    </row>
    <row r="33" spans="2:6">
      <c r="B33" s="81"/>
      <c r="C33" s="81"/>
      <c r="D33" s="81"/>
      <c r="E33" s="81"/>
      <c r="F33" s="81"/>
    </row>
    <row r="34" spans="2:6">
      <c r="B34" s="81"/>
      <c r="C34" s="81"/>
      <c r="D34" s="81"/>
      <c r="E34" s="81"/>
      <c r="F34" s="81"/>
    </row>
    <row r="35" spans="2:6">
      <c r="B35" s="81"/>
      <c r="C35" s="81"/>
      <c r="D35" s="81"/>
      <c r="E35" s="81"/>
      <c r="F35" s="81"/>
    </row>
    <row r="36" spans="2:6">
      <c r="B36" s="81"/>
      <c r="C36" s="81"/>
      <c r="D36" s="81"/>
      <c r="E36" s="81"/>
      <c r="F36" s="81"/>
    </row>
    <row r="37" spans="2:6">
      <c r="B37" s="81"/>
      <c r="C37" s="81"/>
      <c r="D37" s="81"/>
      <c r="E37" s="81"/>
      <c r="F37" s="81"/>
    </row>
    <row r="38" spans="2:6">
      <c r="B38" s="81"/>
      <c r="C38" s="81"/>
      <c r="D38" s="81"/>
      <c r="E38" s="81"/>
      <c r="F38" s="81"/>
    </row>
    <row r="39" spans="2:6">
      <c r="B39" s="81"/>
      <c r="C39" s="81"/>
      <c r="D39" s="81"/>
      <c r="E39" s="81"/>
      <c r="F39" s="81"/>
    </row>
    <row r="40" spans="2:6">
      <c r="B40" s="81"/>
      <c r="C40" s="81"/>
      <c r="D40" s="81"/>
      <c r="E40" s="81"/>
      <c r="F40" s="81"/>
    </row>
    <row r="41" spans="2:6">
      <c r="B41" s="81"/>
      <c r="C41" s="81"/>
      <c r="D41" s="81"/>
      <c r="E41" s="81"/>
      <c r="F41" s="81"/>
    </row>
    <row r="42" spans="2:6">
      <c r="B42" s="81"/>
      <c r="C42" s="81"/>
      <c r="D42" s="81"/>
      <c r="E42" s="81"/>
      <c r="F42" s="81"/>
    </row>
    <row r="43" spans="2:6">
      <c r="B43" s="81"/>
      <c r="C43" s="81"/>
      <c r="D43" s="81"/>
      <c r="E43" s="81"/>
      <c r="F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43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s="1" t="str">
        <f>IF(Content!$D$1=1,B2,B3)</f>
        <v>Metallurgy as a whole*</v>
      </c>
      <c r="C1" s="1" t="str">
        <f>IF(Content!$D$1=1,C2,C3)</f>
        <v>Machine building</v>
      </c>
      <c r="D1" s="1" t="str">
        <f>IF(Content!$D$1=1,D2,D3)</f>
        <v>Chemical (RHS)</v>
      </c>
      <c r="E1" s="1" t="str">
        <f>IF(Content!$D$1=1,E2,E3)</f>
        <v>Food industry</v>
      </c>
      <c r="F1" s="1" t="str">
        <f>IF(Content!$D$1=1,F2,F3)</f>
        <v>Mining</v>
      </c>
      <c r="G1" s="1" t="str">
        <f>IF(Content!$D$1=1,G2,G3)</f>
        <v>Electricity supply</v>
      </c>
      <c r="I1" s="1" t="str">
        <f>IF(Content!$D$1=1,I2,I3)</f>
        <v xml:space="preserve">Output by Selected Types of Industrial Activity, % yoy (quarterly averages) </v>
      </c>
    </row>
    <row r="2" spans="1:9" hidden="1">
      <c r="A2" s="59"/>
      <c r="B2" s="79" t="s">
        <v>1497</v>
      </c>
      <c r="C2" s="79" t="s">
        <v>281</v>
      </c>
      <c r="D2" s="79" t="s">
        <v>1498</v>
      </c>
      <c r="E2" s="79" t="s">
        <v>262</v>
      </c>
      <c r="F2" s="79" t="s">
        <v>278</v>
      </c>
      <c r="G2" s="79" t="s">
        <v>1499</v>
      </c>
      <c r="I2" s="79" t="s">
        <v>1500</v>
      </c>
    </row>
    <row r="3" spans="1:9" hidden="1">
      <c r="B3" s="66" t="s">
        <v>1501</v>
      </c>
      <c r="C3" s="66" t="s">
        <v>1502</v>
      </c>
      <c r="D3" s="66" t="s">
        <v>1503</v>
      </c>
      <c r="E3" s="66" t="s">
        <v>1504</v>
      </c>
      <c r="F3" s="66" t="s">
        <v>1505</v>
      </c>
      <c r="G3" s="66" t="s">
        <v>1506</v>
      </c>
      <c r="I3" s="79" t="s">
        <v>1691</v>
      </c>
    </row>
    <row r="4" spans="1:9">
      <c r="A4" t="s">
        <v>77</v>
      </c>
      <c r="B4" s="81">
        <v>-10.7</v>
      </c>
      <c r="C4" s="81">
        <v>-18.399999999999999</v>
      </c>
      <c r="D4" s="81">
        <v>-5.7</v>
      </c>
      <c r="E4" s="81">
        <v>-2.4</v>
      </c>
      <c r="F4" s="81">
        <v>-1.4</v>
      </c>
      <c r="G4" s="81">
        <v>-2.2000000000000002</v>
      </c>
      <c r="H4" s="78" t="s">
        <v>77</v>
      </c>
    </row>
    <row r="5" spans="1:9">
      <c r="A5" t="s">
        <v>78</v>
      </c>
      <c r="B5" s="81">
        <v>-6.8</v>
      </c>
      <c r="C5" s="81">
        <v>-18.3</v>
      </c>
      <c r="D5" s="81">
        <v>-21.9</v>
      </c>
      <c r="E5" s="81">
        <v>4.5</v>
      </c>
      <c r="F5" s="81">
        <v>-2.8</v>
      </c>
      <c r="G5" s="81">
        <v>2.2999999999999998</v>
      </c>
      <c r="H5" s="78"/>
    </row>
    <row r="6" spans="1:9">
      <c r="A6" t="s">
        <v>79</v>
      </c>
      <c r="B6" s="81">
        <v>-23.5</v>
      </c>
      <c r="C6" s="81">
        <v>-25.9</v>
      </c>
      <c r="D6" s="81">
        <v>-16</v>
      </c>
      <c r="E6" s="81">
        <v>3</v>
      </c>
      <c r="F6" s="81">
        <v>-22.3</v>
      </c>
      <c r="G6" s="81">
        <v>-14.6</v>
      </c>
      <c r="H6" s="78" t="s">
        <v>79</v>
      </c>
    </row>
    <row r="7" spans="1:9">
      <c r="A7" t="s">
        <v>80</v>
      </c>
      <c r="B7" s="81">
        <v>-19.100000000000001</v>
      </c>
      <c r="C7" s="81">
        <v>-24.8</v>
      </c>
      <c r="D7" s="81">
        <v>-14.8</v>
      </c>
      <c r="E7" s="81">
        <v>1.5</v>
      </c>
      <c r="F7" s="81">
        <v>-27.5</v>
      </c>
      <c r="G7" s="81">
        <v>-12</v>
      </c>
      <c r="H7" s="78"/>
    </row>
    <row r="8" spans="1:9">
      <c r="A8" t="s">
        <v>81</v>
      </c>
      <c r="B8" s="81">
        <v>-25.8</v>
      </c>
      <c r="C8" s="81">
        <v>-25.6</v>
      </c>
      <c r="D8" s="81">
        <v>-22.8</v>
      </c>
      <c r="E8" s="81">
        <v>-10.3</v>
      </c>
      <c r="F8" s="81">
        <v>-27.2</v>
      </c>
      <c r="G8" s="81">
        <v>-16</v>
      </c>
      <c r="H8" s="78" t="s">
        <v>81</v>
      </c>
    </row>
    <row r="9" spans="1:9">
      <c r="A9" t="s">
        <v>82</v>
      </c>
      <c r="B9" s="81">
        <v>-25.8</v>
      </c>
      <c r="C9" s="81">
        <v>-23.1</v>
      </c>
      <c r="D9" s="81">
        <v>-24</v>
      </c>
      <c r="E9" s="81">
        <v>-15.5</v>
      </c>
      <c r="F9" s="81">
        <v>-22</v>
      </c>
      <c r="G9" s="81">
        <v>-15.8</v>
      </c>
      <c r="H9" s="78"/>
    </row>
    <row r="10" spans="1:9">
      <c r="A10" t="s">
        <v>83</v>
      </c>
      <c r="B10" s="81">
        <v>-7.4</v>
      </c>
      <c r="C10" s="81">
        <v>-9</v>
      </c>
      <c r="D10" s="81">
        <v>-15.1</v>
      </c>
      <c r="E10" s="81">
        <v>-10.8</v>
      </c>
      <c r="F10" s="81">
        <v>-4</v>
      </c>
      <c r="G10" s="81">
        <v>-8.9</v>
      </c>
      <c r="H10" s="78" t="s">
        <v>83</v>
      </c>
    </row>
    <row r="11" spans="1:9">
      <c r="A11" t="s">
        <v>84</v>
      </c>
      <c r="B11" s="81">
        <v>-3.4</v>
      </c>
      <c r="C11" s="81">
        <v>0.2</v>
      </c>
      <c r="D11" s="81">
        <v>-3.9</v>
      </c>
      <c r="E11" s="81">
        <v>-9.4</v>
      </c>
      <c r="F11" s="81">
        <v>0.6</v>
      </c>
      <c r="G11" s="81">
        <v>-8</v>
      </c>
      <c r="H11" s="78"/>
    </row>
    <row r="12" spans="1:9">
      <c r="A12" t="s">
        <v>85</v>
      </c>
      <c r="B12" s="81">
        <v>10.199999999999999</v>
      </c>
      <c r="C12" s="81">
        <v>3.1</v>
      </c>
      <c r="D12" s="81">
        <v>-7.6</v>
      </c>
      <c r="E12" s="81">
        <v>0.6</v>
      </c>
      <c r="F12" s="81">
        <v>4.5999999999999996</v>
      </c>
      <c r="G12" s="81">
        <v>0.5</v>
      </c>
      <c r="H12" s="78" t="s">
        <v>85</v>
      </c>
    </row>
    <row r="13" spans="1:9">
      <c r="A13" t="s">
        <v>86</v>
      </c>
      <c r="B13" s="81">
        <v>7.8</v>
      </c>
      <c r="C13" s="81">
        <v>-0.8</v>
      </c>
      <c r="D13" s="81">
        <v>4.8</v>
      </c>
      <c r="E13" s="81">
        <v>-1.3</v>
      </c>
      <c r="F13" s="81">
        <v>-3.1</v>
      </c>
      <c r="G13" s="81">
        <v>-2.2999999999999998</v>
      </c>
      <c r="H13" s="78"/>
    </row>
    <row r="14" spans="1:9">
      <c r="A14" t="s">
        <v>87</v>
      </c>
      <c r="B14" s="81">
        <v>2.9</v>
      </c>
      <c r="C14" s="81">
        <v>-1.7</v>
      </c>
      <c r="D14" s="81">
        <v>8.1</v>
      </c>
      <c r="E14" s="81">
        <v>2.9</v>
      </c>
      <c r="F14" s="81">
        <v>-2.5</v>
      </c>
      <c r="G14" s="81">
        <v>5.4</v>
      </c>
      <c r="H14" s="78" t="s">
        <v>87</v>
      </c>
    </row>
    <row r="15" spans="1:9">
      <c r="A15" t="s">
        <v>88</v>
      </c>
      <c r="B15" s="81">
        <v>2.6</v>
      </c>
      <c r="C15" s="81">
        <v>3.8</v>
      </c>
      <c r="D15" s="81">
        <v>-5.9</v>
      </c>
      <c r="E15" s="81">
        <v>8.6999999999999993</v>
      </c>
      <c r="F15" s="81">
        <v>0.7</v>
      </c>
      <c r="G15" s="81">
        <v>5.9</v>
      </c>
      <c r="H15" s="78"/>
    </row>
    <row r="16" spans="1:9">
      <c r="A16" t="s">
        <v>89</v>
      </c>
      <c r="B16" s="81">
        <v>0.7</v>
      </c>
      <c r="C16" s="81">
        <v>5.6</v>
      </c>
      <c r="D16" s="81">
        <v>-5.7</v>
      </c>
      <c r="E16" s="81">
        <v>5</v>
      </c>
      <c r="F16" s="81">
        <v>-6.7</v>
      </c>
      <c r="G16" s="81">
        <v>-3.2</v>
      </c>
      <c r="H16" s="78" t="s">
        <v>89</v>
      </c>
    </row>
    <row r="17" spans="1:9">
      <c r="A17" t="s">
        <v>90</v>
      </c>
      <c r="B17" s="81">
        <v>-5.6</v>
      </c>
      <c r="C17" s="81">
        <v>9.9</v>
      </c>
      <c r="D17" s="81">
        <v>-1.3</v>
      </c>
      <c r="E17" s="81">
        <v>5</v>
      </c>
      <c r="F17" s="81">
        <v>-5.4</v>
      </c>
      <c r="G17" s="81">
        <v>-9.1999999999999993</v>
      </c>
      <c r="H17" s="78"/>
    </row>
    <row r="18" spans="1:9">
      <c r="A18" t="s">
        <v>91</v>
      </c>
      <c r="B18" s="296">
        <v>-0.6</v>
      </c>
      <c r="C18" s="81">
        <v>6.4</v>
      </c>
      <c r="D18" s="81">
        <v>31</v>
      </c>
      <c r="E18" s="81">
        <v>1.4</v>
      </c>
      <c r="F18" s="81">
        <v>-6.3</v>
      </c>
      <c r="G18" s="81">
        <v>-6</v>
      </c>
      <c r="H18" s="78" t="s">
        <v>91</v>
      </c>
      <c r="I18" s="1" t="str">
        <f>IF(Content!$D$1=1,I19,I20)</f>
        <v>Source: SSSU, NBU staff estimates.</v>
      </c>
    </row>
    <row r="19" spans="1:9">
      <c r="A19" t="s">
        <v>92</v>
      </c>
      <c r="B19" s="81">
        <v>3.1</v>
      </c>
      <c r="C19" s="81">
        <v>7.3</v>
      </c>
      <c r="D19" s="81">
        <v>42</v>
      </c>
      <c r="E19" s="81">
        <v>-0.4</v>
      </c>
      <c r="F19" s="81">
        <v>-5.0999999999999996</v>
      </c>
      <c r="G19" s="81">
        <v>-9.1</v>
      </c>
      <c r="H19" s="78"/>
      <c r="I19" s="78" t="s">
        <v>98</v>
      </c>
    </row>
    <row r="20" spans="1:9">
      <c r="A20" t="s">
        <v>93</v>
      </c>
      <c r="B20" s="81">
        <v>2.9</v>
      </c>
      <c r="C20" s="81">
        <v>8.4</v>
      </c>
      <c r="D20" s="81">
        <v>46.1</v>
      </c>
      <c r="E20" s="81">
        <v>-3.2</v>
      </c>
      <c r="F20" s="81">
        <v>1.8</v>
      </c>
      <c r="G20" s="81">
        <v>3.6</v>
      </c>
      <c r="H20" s="78" t="s">
        <v>93</v>
      </c>
      <c r="I20" s="78" t="s">
        <v>99</v>
      </c>
    </row>
    <row r="21" spans="1:9">
      <c r="A21" t="s">
        <v>94</v>
      </c>
      <c r="B21" s="81">
        <v>0.8</v>
      </c>
      <c r="C21" s="81">
        <v>5.7</v>
      </c>
      <c r="D21" s="81">
        <v>32.9</v>
      </c>
      <c r="E21" s="81">
        <v>-1</v>
      </c>
      <c r="F21" s="81">
        <v>1</v>
      </c>
      <c r="G21" s="81">
        <v>7.3</v>
      </c>
      <c r="H21" s="78"/>
    </row>
    <row r="22" spans="1:9">
      <c r="A22" s="79" t="s">
        <v>95</v>
      </c>
      <c r="B22" s="81">
        <v>2</v>
      </c>
      <c r="C22" s="81">
        <v>-1.7</v>
      </c>
      <c r="D22" s="81">
        <v>8.6</v>
      </c>
      <c r="E22" s="81">
        <v>-0.9</v>
      </c>
      <c r="F22" s="81">
        <v>2.5</v>
      </c>
      <c r="G22" s="81">
        <v>-2.4</v>
      </c>
      <c r="H22" s="78" t="s">
        <v>95</v>
      </c>
    </row>
    <row r="25" spans="1:9">
      <c r="B25" s="81"/>
      <c r="C25" s="81"/>
      <c r="D25" s="81"/>
      <c r="E25" s="81"/>
      <c r="F25" s="81"/>
      <c r="G25" s="81"/>
    </row>
    <row r="26" spans="1:9">
      <c r="B26" s="81"/>
      <c r="C26" s="81"/>
      <c r="D26" s="81"/>
      <c r="E26" s="81"/>
      <c r="F26" s="81"/>
      <c r="G26" s="81"/>
    </row>
    <row r="27" spans="1:9">
      <c r="B27" s="81"/>
      <c r="C27" s="81"/>
      <c r="D27" s="81"/>
      <c r="E27" s="81"/>
      <c r="F27" s="81"/>
      <c r="G27" s="81"/>
    </row>
    <row r="28" spans="1:9">
      <c r="B28" s="81"/>
      <c r="C28" s="81"/>
      <c r="D28" s="81"/>
      <c r="E28" s="81"/>
      <c r="F28" s="81"/>
      <c r="G28" s="81"/>
    </row>
    <row r="29" spans="1:9">
      <c r="B29" s="81"/>
      <c r="C29" s="81"/>
      <c r="D29" s="81"/>
      <c r="E29" s="81"/>
      <c r="F29" s="81"/>
      <c r="G29" s="81"/>
    </row>
    <row r="30" spans="1:9">
      <c r="B30" s="81"/>
      <c r="C30" s="81"/>
      <c r="D30" s="81"/>
      <c r="E30" s="81"/>
      <c r="F30" s="81"/>
      <c r="G30" s="81"/>
    </row>
    <row r="31" spans="1:9">
      <c r="B31" s="81"/>
      <c r="C31" s="81"/>
      <c r="D31" s="81"/>
      <c r="E31" s="81"/>
      <c r="F31" s="81"/>
      <c r="G31" s="81"/>
    </row>
    <row r="32" spans="1:9">
      <c r="B32" s="81"/>
      <c r="C32" s="81"/>
      <c r="D32" s="81"/>
      <c r="E32" s="81"/>
      <c r="F32" s="81"/>
      <c r="G32" s="81"/>
    </row>
    <row r="33" spans="2:7">
      <c r="B33" s="81"/>
      <c r="C33" s="81"/>
      <c r="D33" s="81"/>
      <c r="E33" s="81"/>
      <c r="F33" s="81"/>
      <c r="G33" s="81"/>
    </row>
    <row r="34" spans="2:7">
      <c r="B34" s="81"/>
      <c r="C34" s="81"/>
      <c r="D34" s="81"/>
      <c r="E34" s="81"/>
      <c r="F34" s="81"/>
      <c r="G34" s="81"/>
    </row>
    <row r="35" spans="2:7">
      <c r="B35" s="81"/>
      <c r="C35" s="81"/>
      <c r="D35" s="81"/>
      <c r="E35" s="81"/>
      <c r="F35" s="81"/>
      <c r="G35" s="81"/>
    </row>
    <row r="36" spans="2:7">
      <c r="B36" s="81"/>
      <c r="C36" s="81"/>
      <c r="D36" s="81"/>
      <c r="E36" s="81"/>
      <c r="F36" s="81"/>
      <c r="G36" s="81"/>
    </row>
    <row r="37" spans="2:7">
      <c r="B37" s="81"/>
      <c r="C37" s="81"/>
      <c r="D37" s="81"/>
      <c r="E37" s="81"/>
      <c r="F37" s="81"/>
      <c r="G37" s="81"/>
    </row>
    <row r="38" spans="2:7">
      <c r="B38" s="81"/>
      <c r="C38" s="81"/>
      <c r="D38" s="81"/>
      <c r="E38" s="81"/>
      <c r="F38" s="81"/>
      <c r="G38" s="81"/>
    </row>
    <row r="39" spans="2:7">
      <c r="B39" s="81"/>
      <c r="C39" s="81"/>
      <c r="D39" s="81"/>
      <c r="E39" s="81"/>
      <c r="F39" s="81"/>
      <c r="G39" s="81"/>
    </row>
    <row r="40" spans="2:7">
      <c r="B40" s="81"/>
      <c r="C40" s="81"/>
      <c r="D40" s="81"/>
      <c r="E40" s="81"/>
      <c r="F40" s="81"/>
      <c r="G40" s="81"/>
    </row>
    <row r="41" spans="2:7">
      <c r="B41" s="81"/>
      <c r="C41" s="81"/>
      <c r="D41" s="81"/>
      <c r="E41" s="81"/>
      <c r="F41" s="81"/>
      <c r="G41" s="81"/>
    </row>
    <row r="42" spans="2:7">
      <c r="B42" s="81"/>
      <c r="C42" s="81"/>
      <c r="D42" s="81"/>
      <c r="E42" s="81"/>
      <c r="F42" s="81"/>
      <c r="G42" s="81"/>
    </row>
    <row r="43" spans="2:7">
      <c r="B43" s="81"/>
      <c r="C43" s="81"/>
      <c r="D43" s="81"/>
      <c r="E43" s="81"/>
      <c r="F43" s="81"/>
      <c r="G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42"/>
  <sheetViews>
    <sheetView workbookViewId="0">
      <selection activeCell="G42" sqref="G42"/>
    </sheetView>
  </sheetViews>
  <sheetFormatPr defaultColWidth="9.140625" defaultRowHeight="12.75"/>
  <cols>
    <col min="1" max="3" width="9.140625" style="14"/>
    <col min="4" max="4" width="10.140625" style="14" bestFit="1" customWidth="1"/>
    <col min="5" max="6" width="10.140625" style="14" customWidth="1"/>
    <col min="7" max="11" width="9.140625" style="14"/>
    <col min="12" max="12" width="9.140625" style="116"/>
    <col min="13" max="13" width="9.140625" style="13"/>
    <col min="14" max="14" width="9.140625" style="17"/>
    <col min="15" max="16384" width="9.140625" style="13"/>
  </cols>
  <sheetData>
    <row r="1" spans="1:14">
      <c r="A1" s="59" t="s">
        <v>299</v>
      </c>
      <c r="B1" t="str">
        <f>IF(Content!$D$1=1,B2,B3)</f>
        <v>Real GDP, qoq</v>
      </c>
      <c r="C1" t="str">
        <f>IF(Content!$D$1=1,C2,C3)</f>
        <v>Unemployment rate (RHS)</v>
      </c>
      <c r="G1" t="str">
        <f>IF(Content!$D$1=1,G2,G3)</f>
        <v>ILO Unemployment* and Real GDP, sa, %</v>
      </c>
    </row>
    <row r="2" spans="1:14" hidden="1">
      <c r="A2" s="59"/>
      <c r="B2" s="14" t="s">
        <v>663</v>
      </c>
      <c r="C2" s="14" t="s">
        <v>664</v>
      </c>
      <c r="G2" s="14" t="s">
        <v>665</v>
      </c>
    </row>
    <row r="3" spans="1:14" hidden="1">
      <c r="B3" s="14" t="s">
        <v>666</v>
      </c>
      <c r="C3" s="14" t="s">
        <v>667</v>
      </c>
      <c r="G3" s="14" t="s">
        <v>668</v>
      </c>
    </row>
    <row r="4" spans="1:14">
      <c r="A4" s="14" t="s">
        <v>77</v>
      </c>
      <c r="B4" s="15">
        <v>-4</v>
      </c>
      <c r="C4" s="15">
        <v>8.5</v>
      </c>
      <c r="D4" s="117"/>
      <c r="E4" s="117"/>
      <c r="F4" s="117"/>
    </row>
    <row r="5" spans="1:14">
      <c r="A5" s="14" t="s">
        <v>78</v>
      </c>
      <c r="B5" s="15">
        <v>-4.0999999999999996</v>
      </c>
      <c r="C5" s="15">
        <v>8.6</v>
      </c>
      <c r="D5" s="13"/>
      <c r="E5" s="13"/>
      <c r="F5" s="13"/>
      <c r="N5" s="17" t="s">
        <v>78</v>
      </c>
    </row>
    <row r="6" spans="1:14">
      <c r="A6" s="14" t="s">
        <v>79</v>
      </c>
      <c r="B6" s="15">
        <v>-4.5999999999999996</v>
      </c>
      <c r="C6" s="15">
        <v>10.199999999999999</v>
      </c>
      <c r="D6" s="13"/>
      <c r="E6" s="13"/>
      <c r="F6" s="13"/>
    </row>
    <row r="7" spans="1:14">
      <c r="A7" s="14" t="s">
        <v>80</v>
      </c>
      <c r="B7" s="15">
        <v>-3.6</v>
      </c>
      <c r="C7" s="15">
        <v>10</v>
      </c>
      <c r="D7" s="13"/>
      <c r="E7" s="13"/>
      <c r="F7" s="13"/>
      <c r="N7" s="17" t="s">
        <v>80</v>
      </c>
    </row>
    <row r="8" spans="1:14">
      <c r="A8" s="14" t="s">
        <v>81</v>
      </c>
      <c r="B8" s="15">
        <v>-3.2</v>
      </c>
      <c r="C8" s="15">
        <v>9.1</v>
      </c>
      <c r="D8" s="13"/>
      <c r="E8" s="13"/>
      <c r="F8" s="13"/>
    </row>
    <row r="9" spans="1:14">
      <c r="A9" s="14" t="s">
        <v>82</v>
      </c>
      <c r="B9" s="15">
        <v>-1.5</v>
      </c>
      <c r="C9" s="15">
        <v>9.1999999999999993</v>
      </c>
      <c r="D9" s="13"/>
      <c r="E9" s="13"/>
      <c r="F9" s="13"/>
      <c r="N9" s="17" t="s">
        <v>82</v>
      </c>
    </row>
    <row r="10" spans="1:14">
      <c r="A10" s="14" t="s">
        <v>83</v>
      </c>
      <c r="B10" s="15">
        <v>0.5</v>
      </c>
      <c r="C10" s="15">
        <v>9.1999999999999993</v>
      </c>
      <c r="D10" s="13"/>
      <c r="E10" s="13"/>
      <c r="F10" s="13"/>
    </row>
    <row r="11" spans="1:14">
      <c r="A11" s="14" t="s">
        <v>84</v>
      </c>
      <c r="B11" s="15">
        <v>0.1</v>
      </c>
      <c r="C11" s="15">
        <v>9</v>
      </c>
      <c r="D11" s="13"/>
      <c r="E11" s="13"/>
      <c r="F11" s="13"/>
      <c r="N11" s="17" t="s">
        <v>84</v>
      </c>
    </row>
    <row r="12" spans="1:14">
      <c r="A12" s="14" t="s">
        <v>85</v>
      </c>
      <c r="B12" s="15">
        <v>0.5</v>
      </c>
      <c r="C12" s="15">
        <v>9.4</v>
      </c>
      <c r="D12" s="13"/>
      <c r="E12" s="13"/>
      <c r="F12" s="13"/>
    </row>
    <row r="13" spans="1:14">
      <c r="A13" s="14" t="s">
        <v>86</v>
      </c>
      <c r="B13" s="15">
        <v>0.9</v>
      </c>
      <c r="C13" s="15">
        <v>9.4</v>
      </c>
      <c r="D13" s="13"/>
      <c r="E13" s="13"/>
      <c r="F13" s="13"/>
      <c r="N13" s="17" t="s">
        <v>86</v>
      </c>
    </row>
    <row r="14" spans="1:14">
      <c r="A14" s="14" t="s">
        <v>87</v>
      </c>
      <c r="B14" s="15">
        <v>1.4</v>
      </c>
      <c r="C14" s="15">
        <v>9.4</v>
      </c>
      <c r="D14" s="13"/>
      <c r="E14" s="13"/>
      <c r="F14" s="13"/>
    </row>
    <row r="15" spans="1:14">
      <c r="A15" s="14" t="s">
        <v>88</v>
      </c>
      <c r="B15" s="15">
        <v>1.9</v>
      </c>
      <c r="C15" s="15">
        <v>9.1999999999999993</v>
      </c>
      <c r="D15" s="13"/>
      <c r="E15" s="13"/>
      <c r="F15" s="13"/>
      <c r="N15" s="17" t="s">
        <v>88</v>
      </c>
    </row>
    <row r="16" spans="1:14">
      <c r="A16" s="14" t="s">
        <v>89</v>
      </c>
      <c r="B16" s="15">
        <v>0.1</v>
      </c>
      <c r="C16" s="15">
        <v>9.5</v>
      </c>
      <c r="D16" s="13"/>
      <c r="E16" s="13"/>
      <c r="F16" s="13"/>
    </row>
    <row r="17" spans="1:14">
      <c r="A17" s="14" t="s">
        <v>90</v>
      </c>
      <c r="B17" s="15">
        <v>0.8</v>
      </c>
      <c r="C17" s="15">
        <v>9.6</v>
      </c>
      <c r="D17" s="13"/>
      <c r="E17" s="13"/>
      <c r="F17" s="13"/>
      <c r="N17" s="17" t="s">
        <v>90</v>
      </c>
    </row>
    <row r="18" spans="1:14">
      <c r="A18" s="14" t="s">
        <v>91</v>
      </c>
      <c r="B18" s="15">
        <v>0.5</v>
      </c>
      <c r="C18" s="15">
        <v>9.5</v>
      </c>
      <c r="D18" s="13"/>
      <c r="E18" s="13"/>
      <c r="F18" s="13"/>
    </row>
    <row r="19" spans="1:14">
      <c r="A19" s="14" t="s">
        <v>92</v>
      </c>
      <c r="B19" s="15">
        <v>0.5</v>
      </c>
      <c r="C19" s="15">
        <v>9.4</v>
      </c>
      <c r="D19" s="13"/>
      <c r="E19" s="13"/>
      <c r="F19" s="13"/>
      <c r="G19" t="str">
        <f>IF(Content!$D$1=1,G21,G22)</f>
        <v>* % of economically active population aged 15 – 70 years.</v>
      </c>
      <c r="N19" s="17" t="s">
        <v>92</v>
      </c>
    </row>
    <row r="20" spans="1:14">
      <c r="A20" s="14" t="s">
        <v>93</v>
      </c>
      <c r="B20" s="15">
        <v>0.9</v>
      </c>
      <c r="C20" s="15">
        <v>9.1</v>
      </c>
      <c r="D20" s="13"/>
      <c r="E20" s="13"/>
      <c r="F20" s="13"/>
      <c r="G20" t="str">
        <f>IF(Content!$D$1=1,G23,G24)</f>
        <v>Source: SSSU, NBU staff estimates.</v>
      </c>
    </row>
    <row r="21" spans="1:14">
      <c r="A21" s="14" t="s">
        <v>94</v>
      </c>
      <c r="B21" s="15">
        <v>1</v>
      </c>
      <c r="C21" s="15">
        <v>8.8000000000000007</v>
      </c>
      <c r="D21" s="13"/>
      <c r="E21" s="13"/>
      <c r="F21" s="13"/>
      <c r="G21" s="17" t="s">
        <v>669</v>
      </c>
      <c r="N21" s="17" t="s">
        <v>94</v>
      </c>
    </row>
    <row r="22" spans="1:14">
      <c r="D22" s="117"/>
      <c r="E22" s="117"/>
      <c r="F22" s="117"/>
      <c r="G22" s="17" t="s">
        <v>670</v>
      </c>
    </row>
    <row r="23" spans="1:14">
      <c r="D23" s="117"/>
      <c r="E23" s="117"/>
      <c r="F23" s="117"/>
      <c r="G23" s="17" t="s">
        <v>98</v>
      </c>
    </row>
    <row r="24" spans="1:14">
      <c r="B24" s="15"/>
      <c r="C24" s="15"/>
      <c r="D24" s="117"/>
      <c r="E24" s="117"/>
      <c r="F24" s="117"/>
      <c r="G24" s="17" t="s">
        <v>99</v>
      </c>
    </row>
    <row r="25" spans="1:14">
      <c r="B25" s="15"/>
      <c r="C25" s="15"/>
      <c r="D25" s="117"/>
      <c r="E25" s="117"/>
      <c r="F25" s="117"/>
    </row>
    <row r="26" spans="1:14">
      <c r="B26" s="15"/>
      <c r="C26" s="15"/>
      <c r="D26" s="117"/>
      <c r="E26" s="117"/>
      <c r="F26" s="117"/>
    </row>
    <row r="27" spans="1:14">
      <c r="B27" s="15"/>
      <c r="C27" s="15"/>
      <c r="D27" s="117"/>
      <c r="E27" s="117"/>
      <c r="F27" s="117"/>
    </row>
    <row r="28" spans="1:14">
      <c r="B28" s="15"/>
      <c r="C28" s="15"/>
      <c r="D28" s="117"/>
      <c r="E28" s="117"/>
      <c r="F28" s="117"/>
    </row>
    <row r="29" spans="1:14">
      <c r="B29" s="15"/>
      <c r="C29" s="15"/>
      <c r="D29" s="117"/>
      <c r="E29" s="117"/>
      <c r="F29" s="117"/>
    </row>
    <row r="30" spans="1:14">
      <c r="B30" s="15"/>
      <c r="C30" s="15"/>
      <c r="D30" s="117"/>
      <c r="E30" s="117"/>
      <c r="F30" s="117"/>
    </row>
    <row r="31" spans="1:14">
      <c r="B31" s="15"/>
      <c r="C31" s="15"/>
      <c r="D31" s="117"/>
      <c r="E31" s="117"/>
      <c r="F31" s="117"/>
      <c r="K31" s="15"/>
    </row>
    <row r="32" spans="1:14">
      <c r="B32" s="15"/>
      <c r="C32" s="15"/>
      <c r="D32" s="117"/>
      <c r="E32" s="117"/>
      <c r="F32" s="117"/>
      <c r="K32" s="15"/>
    </row>
    <row r="33" spans="2:6">
      <c r="B33" s="15"/>
      <c r="C33" s="15"/>
      <c r="D33" s="117"/>
      <c r="E33" s="117"/>
      <c r="F33" s="117"/>
    </row>
    <row r="34" spans="2:6">
      <c r="B34" s="15"/>
      <c r="C34" s="15"/>
      <c r="D34" s="117"/>
      <c r="E34" s="117"/>
      <c r="F34" s="117"/>
    </row>
    <row r="35" spans="2:6">
      <c r="B35" s="15"/>
      <c r="C35" s="15"/>
      <c r="D35" s="117"/>
      <c r="E35" s="117"/>
      <c r="F35" s="117"/>
    </row>
    <row r="36" spans="2:6">
      <c r="B36" s="15"/>
      <c r="C36" s="15"/>
      <c r="D36" s="117"/>
      <c r="E36" s="117"/>
      <c r="F36" s="117"/>
    </row>
    <row r="37" spans="2:6">
      <c r="B37" s="15"/>
      <c r="C37" s="15"/>
      <c r="D37" s="117"/>
      <c r="E37" s="117"/>
      <c r="F37" s="117"/>
    </row>
    <row r="38" spans="2:6">
      <c r="B38" s="15"/>
      <c r="C38" s="15"/>
    </row>
    <row r="39" spans="2:6">
      <c r="B39" s="15"/>
      <c r="C39" s="15"/>
    </row>
    <row r="40" spans="2:6">
      <c r="B40" s="15"/>
      <c r="C40" s="15"/>
    </row>
    <row r="41" spans="2:6">
      <c r="B41" s="15"/>
      <c r="C41" s="15"/>
    </row>
    <row r="42" spans="2:6">
      <c r="B42" s="15"/>
      <c r="C42" s="1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44"/>
  <sheetViews>
    <sheetView workbookViewId="0">
      <selection activeCell="G42" sqref="G42"/>
    </sheetView>
  </sheetViews>
  <sheetFormatPr defaultColWidth="9.140625" defaultRowHeight="12.75"/>
  <cols>
    <col min="1" max="3" width="9.140625" style="14"/>
    <col min="4" max="4" width="10.140625" style="14" bestFit="1" customWidth="1"/>
    <col min="5" max="7" width="10.140625" style="14" customWidth="1"/>
    <col min="8" max="14" width="9.140625" style="14"/>
    <col min="15" max="15" width="9.140625" style="17"/>
    <col min="16" max="16384" width="9.140625" style="14"/>
  </cols>
  <sheetData>
    <row r="1" spans="1:24">
      <c r="A1" s="59" t="s">
        <v>299</v>
      </c>
      <c r="B1" t="str">
        <f>IF(Content!$D$1=1,B2,B3)</f>
        <v>Vacancies (SESU) as a share of staff, end of the quarter, %</v>
      </c>
      <c r="C1" t="str">
        <f>IF(Content!$D$1=1,C2,C3)</f>
        <v>Expectation of enterprises (balance of answers), %, RHS</v>
      </c>
      <c r="H1" t="str">
        <f>IF(Content!$D$1=1,H2,H3)</f>
        <v>Vacancies (SESU) as a ratio of staff* and Expectations of Enterprises as to the Change in the Number of Employees  12-Month Ahead</v>
      </c>
      <c r="P1" s="17" t="s">
        <v>59</v>
      </c>
      <c r="Q1" s="17" t="s">
        <v>12</v>
      </c>
      <c r="R1" s="17" t="s">
        <v>63</v>
      </c>
      <c r="S1" s="17" t="s">
        <v>67</v>
      </c>
      <c r="T1" s="17" t="s">
        <v>65</v>
      </c>
      <c r="U1" s="17" t="s">
        <v>12</v>
      </c>
      <c r="V1" s="17" t="s">
        <v>63</v>
      </c>
      <c r="W1" s="17" t="s">
        <v>64</v>
      </c>
      <c r="X1" s="17" t="s">
        <v>65</v>
      </c>
    </row>
    <row r="2" spans="1:24" hidden="1">
      <c r="A2" s="59"/>
      <c r="B2" s="14" t="s">
        <v>671</v>
      </c>
      <c r="C2" s="14" t="s">
        <v>672</v>
      </c>
      <c r="H2" s="1" t="s">
        <v>673</v>
      </c>
      <c r="P2" s="17"/>
      <c r="Q2" s="17"/>
      <c r="R2" s="17"/>
      <c r="S2" s="17"/>
      <c r="T2" s="17"/>
      <c r="U2" s="17"/>
      <c r="V2" s="17"/>
      <c r="W2" s="17"/>
      <c r="X2" s="17"/>
    </row>
    <row r="3" spans="1:24" hidden="1">
      <c r="B3" s="14" t="s">
        <v>674</v>
      </c>
      <c r="C3" s="14" t="s">
        <v>675</v>
      </c>
      <c r="H3" s="14" t="s">
        <v>1748</v>
      </c>
      <c r="P3" s="17" t="s">
        <v>68</v>
      </c>
      <c r="Q3" s="17" t="s">
        <v>9</v>
      </c>
      <c r="R3" s="17" t="s">
        <v>60</v>
      </c>
      <c r="S3" s="17" t="s">
        <v>61</v>
      </c>
      <c r="T3" s="17" t="s">
        <v>62</v>
      </c>
      <c r="U3" s="17"/>
      <c r="V3" s="17"/>
      <c r="W3" s="17"/>
      <c r="X3" s="17"/>
    </row>
    <row r="4" spans="1:24">
      <c r="A4" s="14" t="s">
        <v>77</v>
      </c>
      <c r="B4" s="15">
        <v>0.6</v>
      </c>
      <c r="C4" s="15">
        <v>-2.9</v>
      </c>
      <c r="D4" s="117"/>
      <c r="E4" s="117"/>
      <c r="F4" s="117"/>
      <c r="G4" s="117"/>
      <c r="O4" s="18"/>
      <c r="P4" s="17"/>
      <c r="Q4" s="18">
        <v>5.473335790657476</v>
      </c>
      <c r="R4" s="18">
        <v>8.625368485041923</v>
      </c>
      <c r="S4" s="18">
        <v>10.844893088751929</v>
      </c>
      <c r="T4" s="18">
        <v>11</v>
      </c>
      <c r="U4" s="18">
        <v>0</v>
      </c>
      <c r="V4" s="18">
        <v>0</v>
      </c>
      <c r="W4" s="18">
        <v>0</v>
      </c>
      <c r="X4" s="18">
        <v>0</v>
      </c>
    </row>
    <row r="5" spans="1:24">
      <c r="A5" s="14" t="s">
        <v>78</v>
      </c>
      <c r="B5" s="15">
        <v>0.5</v>
      </c>
      <c r="C5" s="15">
        <v>-7.4</v>
      </c>
      <c r="O5" s="17" t="s">
        <v>78</v>
      </c>
      <c r="P5" s="17"/>
      <c r="Q5" s="18">
        <v>4.2096848679169021</v>
      </c>
      <c r="R5" s="18">
        <v>5.2523527197268853</v>
      </c>
      <c r="S5" s="18">
        <v>6.7149239695160343</v>
      </c>
      <c r="T5" s="18">
        <v>6.9</v>
      </c>
      <c r="U5" s="18">
        <v>0</v>
      </c>
      <c r="V5" s="18">
        <v>0</v>
      </c>
      <c r="W5" s="18">
        <v>0</v>
      </c>
      <c r="X5" s="18">
        <v>0</v>
      </c>
    </row>
    <row r="6" spans="1:24">
      <c r="A6" s="14" t="s">
        <v>79</v>
      </c>
      <c r="B6" s="15">
        <v>0.4</v>
      </c>
      <c r="C6" s="15">
        <v>-11.4</v>
      </c>
      <c r="P6" s="17"/>
      <c r="Q6" s="18">
        <v>4.2841451903492205</v>
      </c>
      <c r="R6" s="18">
        <v>7.6190550174224345</v>
      </c>
      <c r="S6" s="18">
        <v>10.413690634817634</v>
      </c>
      <c r="T6" s="18">
        <v>10.544660293400014</v>
      </c>
      <c r="U6" s="18">
        <v>0</v>
      </c>
      <c r="V6" s="18">
        <v>0</v>
      </c>
      <c r="W6" s="18">
        <v>0</v>
      </c>
      <c r="X6" s="18">
        <v>0</v>
      </c>
    </row>
    <row r="7" spans="1:24">
      <c r="A7" s="14" t="s">
        <v>80</v>
      </c>
      <c r="B7" s="15">
        <v>0.4</v>
      </c>
      <c r="C7" s="15">
        <v>-6.9</v>
      </c>
      <c r="O7" s="17" t="s">
        <v>80</v>
      </c>
      <c r="P7" s="17"/>
      <c r="Q7" s="18">
        <v>4.4165623146598003</v>
      </c>
      <c r="R7" s="18">
        <v>6.7310897361707207</v>
      </c>
      <c r="S7" s="18">
        <v>8.8469143881092869</v>
      </c>
      <c r="T7" s="18">
        <v>9.0655999999999892</v>
      </c>
      <c r="U7" s="18">
        <v>0</v>
      </c>
      <c r="V7" s="18">
        <v>0</v>
      </c>
      <c r="W7" s="18">
        <v>0</v>
      </c>
      <c r="X7" s="18">
        <v>0</v>
      </c>
    </row>
    <row r="8" spans="1:24">
      <c r="A8" s="14" t="s">
        <v>81</v>
      </c>
      <c r="B8" s="15">
        <v>0.5</v>
      </c>
      <c r="C8" s="15">
        <v>-17.8</v>
      </c>
      <c r="P8" s="17"/>
      <c r="Q8" s="18">
        <v>3.8972989703122591</v>
      </c>
      <c r="R8" s="18">
        <v>4.7650000226401019</v>
      </c>
      <c r="S8" s="18">
        <v>7.3829920798972628</v>
      </c>
      <c r="T8" s="18">
        <v>7.7</v>
      </c>
      <c r="U8" s="18">
        <v>0</v>
      </c>
      <c r="V8" s="18">
        <v>0</v>
      </c>
      <c r="W8" s="18">
        <v>0</v>
      </c>
      <c r="X8" s="18">
        <v>0</v>
      </c>
    </row>
    <row r="9" spans="1:24">
      <c r="A9" s="14" t="s">
        <v>82</v>
      </c>
      <c r="B9" s="15">
        <v>0.5</v>
      </c>
      <c r="C9" s="15">
        <v>-10.199999999999999</v>
      </c>
      <c r="O9" s="17" t="s">
        <v>82</v>
      </c>
      <c r="P9" s="17"/>
      <c r="Q9" s="18">
        <v>4.6220892313166093</v>
      </c>
      <c r="R9" s="18">
        <v>7.925962554312715</v>
      </c>
      <c r="S9" s="18">
        <v>11.42051329394911</v>
      </c>
      <c r="T9" s="18">
        <v>11.9</v>
      </c>
      <c r="U9" s="18">
        <v>0</v>
      </c>
      <c r="V9" s="18">
        <v>0</v>
      </c>
      <c r="W9" s="18">
        <v>0</v>
      </c>
      <c r="X9" s="18">
        <v>0</v>
      </c>
    </row>
    <row r="10" spans="1:24">
      <c r="A10" s="14" t="s">
        <v>83</v>
      </c>
      <c r="B10" s="15">
        <v>0.5</v>
      </c>
      <c r="C10" s="15">
        <v>-8.5</v>
      </c>
      <c r="P10" s="17"/>
      <c r="Q10" s="18">
        <v>4.4857066572499216</v>
      </c>
      <c r="R10" s="18">
        <v>4.4857066572499216</v>
      </c>
      <c r="S10" s="18">
        <v>6.4489591765162295</v>
      </c>
      <c r="T10" s="18">
        <v>6.9055356885797812</v>
      </c>
      <c r="U10" s="18">
        <v>0</v>
      </c>
      <c r="V10" s="18">
        <v>-1.0415440020880369</v>
      </c>
      <c r="W10" s="18">
        <v>-1.0415440020880369</v>
      </c>
      <c r="X10" s="18">
        <v>-1.0415440020880369</v>
      </c>
    </row>
    <row r="11" spans="1:24">
      <c r="A11" s="14" t="s">
        <v>84</v>
      </c>
      <c r="B11" s="15">
        <v>0.3</v>
      </c>
      <c r="C11" s="15">
        <v>-7</v>
      </c>
      <c r="O11" s="17" t="s">
        <v>84</v>
      </c>
      <c r="P11" s="17"/>
      <c r="Q11" s="18">
        <v>3.8271266482284938</v>
      </c>
      <c r="R11" s="18">
        <v>3.8271266482284938</v>
      </c>
      <c r="S11" s="18">
        <v>5.2533809322228979</v>
      </c>
      <c r="T11" s="18">
        <v>5.7138395442738759</v>
      </c>
      <c r="U11" s="18">
        <v>0</v>
      </c>
      <c r="V11" s="18">
        <v>-1.1536040086327783</v>
      </c>
      <c r="W11" s="18">
        <v>-1.1536040086327783</v>
      </c>
      <c r="X11" s="18">
        <v>-1.1536040086327783</v>
      </c>
    </row>
    <row r="12" spans="1:24">
      <c r="A12" s="14" t="s">
        <v>85</v>
      </c>
      <c r="B12" s="15">
        <v>0.5</v>
      </c>
      <c r="C12" s="15">
        <v>-6.2</v>
      </c>
      <c r="P12" s="17"/>
      <c r="Q12" s="18">
        <v>2.5697116149835035</v>
      </c>
      <c r="R12" s="18">
        <v>2.5697116149835035</v>
      </c>
      <c r="S12" s="18">
        <v>3.3222379697106836</v>
      </c>
      <c r="T12" s="18">
        <v>3.5059644155284904</v>
      </c>
      <c r="U12" s="18">
        <v>0</v>
      </c>
      <c r="V12" s="18">
        <v>-2.2044705092652213</v>
      </c>
      <c r="W12" s="18">
        <v>-2.2044705092652213</v>
      </c>
      <c r="X12" s="18">
        <v>-2.2044705092652213</v>
      </c>
    </row>
    <row r="13" spans="1:24">
      <c r="A13" s="14" t="s">
        <v>86</v>
      </c>
      <c r="B13" s="15">
        <v>0.5</v>
      </c>
      <c r="C13" s="15">
        <v>-0.1</v>
      </c>
      <c r="O13" s="17" t="s">
        <v>86</v>
      </c>
      <c r="P13" s="17"/>
      <c r="Q13" s="18">
        <v>1.6913636963288452</v>
      </c>
      <c r="R13" s="18">
        <v>1.6913636963288452</v>
      </c>
      <c r="S13" s="18">
        <v>1.6913636963288452</v>
      </c>
      <c r="T13" s="18">
        <v>1.8196411357714195</v>
      </c>
      <c r="U13" s="18">
        <v>0</v>
      </c>
      <c r="V13" s="18">
        <v>-3.6633053138484435</v>
      </c>
      <c r="W13" s="18">
        <v>-3.7541576677520578</v>
      </c>
      <c r="X13" s="18">
        <v>-3.7541576677520578</v>
      </c>
    </row>
    <row r="14" spans="1:24">
      <c r="A14" s="14" t="s">
        <v>87</v>
      </c>
      <c r="B14" s="15">
        <v>0.7</v>
      </c>
      <c r="C14" s="15">
        <v>0.9</v>
      </c>
      <c r="P14" s="17"/>
      <c r="Q14" s="18">
        <v>0.71516204757338808</v>
      </c>
      <c r="R14" s="18">
        <v>0.71516204757338808</v>
      </c>
      <c r="S14" s="18">
        <v>0.71516204757338808</v>
      </c>
      <c r="T14" s="18">
        <v>0.84179819774162823</v>
      </c>
      <c r="U14" s="18">
        <v>0</v>
      </c>
      <c r="V14" s="18">
        <v>-1.4793631846644792</v>
      </c>
      <c r="W14" s="18">
        <v>-1.5252335279842397</v>
      </c>
      <c r="X14" s="18">
        <v>-1.5252335279842397</v>
      </c>
    </row>
    <row r="15" spans="1:24">
      <c r="A15" s="14" t="s">
        <v>88</v>
      </c>
      <c r="B15" s="15">
        <v>0.5</v>
      </c>
      <c r="C15" s="15">
        <v>-4.3</v>
      </c>
      <c r="O15" s="17" t="s">
        <v>88</v>
      </c>
      <c r="P15" s="17"/>
      <c r="Q15" s="18">
        <v>0.60199764158351521</v>
      </c>
      <c r="R15" s="18">
        <v>0.60199764158351521</v>
      </c>
      <c r="S15" s="18">
        <v>1.1389087475857353</v>
      </c>
      <c r="T15" s="18">
        <v>1.2740930920503692</v>
      </c>
      <c r="U15" s="18">
        <v>0</v>
      </c>
      <c r="V15" s="18">
        <v>-1.7288467629220954</v>
      </c>
      <c r="W15" s="18">
        <v>-1.7288467629220954</v>
      </c>
      <c r="X15" s="18">
        <v>-1.7288467629220954</v>
      </c>
    </row>
    <row r="16" spans="1:24">
      <c r="A16" s="14" t="s">
        <v>89</v>
      </c>
      <c r="B16" s="15">
        <v>0.8</v>
      </c>
      <c r="C16" s="15">
        <v>1.8</v>
      </c>
      <c r="P16" s="17"/>
      <c r="Q16" s="18">
        <v>0.18382201467314918</v>
      </c>
      <c r="R16" s="18">
        <v>0.18382201467314918</v>
      </c>
      <c r="S16" s="18">
        <v>0.67750400060190175</v>
      </c>
      <c r="T16" s="18">
        <v>0.70924693294606911</v>
      </c>
      <c r="U16" s="18">
        <v>0</v>
      </c>
      <c r="V16" s="18">
        <v>-2.138517245463941</v>
      </c>
      <c r="W16" s="18">
        <v>-2.138517245463941</v>
      </c>
      <c r="X16" s="18">
        <v>-2.138517245463941</v>
      </c>
    </row>
    <row r="17" spans="1:24">
      <c r="A17" s="14" t="s">
        <v>90</v>
      </c>
      <c r="B17" s="15">
        <v>0.9</v>
      </c>
      <c r="C17" s="15">
        <v>2.2999999999999998</v>
      </c>
      <c r="O17" s="17" t="s">
        <v>90</v>
      </c>
      <c r="P17" s="17"/>
      <c r="Q17" s="18">
        <v>4.9499676863453052E-2</v>
      </c>
      <c r="R17" s="18">
        <v>4.9499676863453052E-2</v>
      </c>
      <c r="S17" s="18">
        <v>0.65893506961580928</v>
      </c>
      <c r="T17" s="18">
        <v>0.65893506961580928</v>
      </c>
      <c r="U17" s="18">
        <v>0</v>
      </c>
      <c r="V17" s="18">
        <v>-1.1943950323003425</v>
      </c>
      <c r="W17" s="18">
        <v>-1.1943950323003425</v>
      </c>
      <c r="X17" s="18">
        <v>-1.2059509648077524</v>
      </c>
    </row>
    <row r="18" spans="1:24">
      <c r="A18" s="14" t="s">
        <v>91</v>
      </c>
      <c r="B18" s="15">
        <v>1</v>
      </c>
      <c r="C18" s="15">
        <v>5</v>
      </c>
      <c r="P18" s="17"/>
      <c r="Q18" s="18">
        <v>6.997380015533132E-2</v>
      </c>
      <c r="R18" s="18">
        <v>6.997380015533132E-2</v>
      </c>
      <c r="S18" s="18">
        <v>0.77766771102384735</v>
      </c>
      <c r="T18" s="18">
        <v>0.77766771102384735</v>
      </c>
      <c r="U18" s="18">
        <v>0</v>
      </c>
      <c r="V18" s="18">
        <v>-1.5271805234632929</v>
      </c>
      <c r="W18" s="18">
        <v>-1.5271805234632929</v>
      </c>
      <c r="X18" s="18">
        <v>-1.5363998384781943</v>
      </c>
    </row>
    <row r="19" spans="1:24">
      <c r="A19" s="14" t="s">
        <v>92</v>
      </c>
      <c r="B19" s="15">
        <v>0.7</v>
      </c>
      <c r="C19" s="15">
        <v>4.5999999999999996</v>
      </c>
      <c r="H19" t="str">
        <f>IF(Content!$D$1=1,H21,H22)</f>
        <v>* Agriculture, Forestry and Fishing excluded.</v>
      </c>
      <c r="O19" s="17" t="s">
        <v>92</v>
      </c>
      <c r="P19" s="17"/>
      <c r="Q19" s="18">
        <v>5.5121712062286381E-2</v>
      </c>
      <c r="R19" s="18">
        <v>5.5121712062286381E-2</v>
      </c>
      <c r="S19" s="18">
        <v>0.85441911395379444</v>
      </c>
      <c r="T19" s="18">
        <v>0.85441911395379444</v>
      </c>
      <c r="U19" s="18">
        <v>0</v>
      </c>
      <c r="V19" s="18">
        <v>-0.62293381732751418</v>
      </c>
      <c r="W19" s="18">
        <v>-0.62293381732751418</v>
      </c>
      <c r="X19" s="18">
        <v>-0.66472179170074874</v>
      </c>
    </row>
    <row r="20" spans="1:24">
      <c r="A20" s="14" t="s">
        <v>93</v>
      </c>
      <c r="B20" s="15">
        <v>1</v>
      </c>
      <c r="C20" s="15">
        <v>10.1</v>
      </c>
      <c r="H20" t="str">
        <f>IF(Content!$D$1=1,H23,H24)</f>
        <v>Source: SSSU, SESU, NBU, NBU staff estimates.</v>
      </c>
      <c r="P20" s="17"/>
      <c r="Q20" s="18">
        <v>1.0494492628665166</v>
      </c>
      <c r="R20" s="18">
        <v>2.0805217335758357</v>
      </c>
      <c r="S20" s="18">
        <v>2.9478682943966832</v>
      </c>
      <c r="T20" s="18">
        <v>3.1137926607362072</v>
      </c>
      <c r="U20" s="18">
        <v>0</v>
      </c>
      <c r="V20" s="18">
        <v>0</v>
      </c>
      <c r="W20" s="18">
        <v>0</v>
      </c>
      <c r="X20" s="18">
        <v>0</v>
      </c>
    </row>
    <row r="21" spans="1:24">
      <c r="A21" s="14" t="s">
        <v>94</v>
      </c>
      <c r="B21" s="15">
        <v>1.1000000000000001</v>
      </c>
      <c r="C21" s="15">
        <v>6</v>
      </c>
      <c r="H21" s="2" t="s">
        <v>676</v>
      </c>
      <c r="O21" s="17" t="s">
        <v>94</v>
      </c>
      <c r="P21" s="17"/>
      <c r="Q21" s="18">
        <v>4.3770543238985127</v>
      </c>
      <c r="R21" s="18">
        <v>8.0701030423357558</v>
      </c>
      <c r="S21" s="18">
        <v>11.133419637827409</v>
      </c>
      <c r="T21" s="18">
        <v>11.944017473054497</v>
      </c>
      <c r="U21" s="18">
        <v>0</v>
      </c>
      <c r="V21" s="18">
        <v>0</v>
      </c>
      <c r="W21" s="18">
        <v>0</v>
      </c>
      <c r="X21" s="18">
        <v>0</v>
      </c>
    </row>
    <row r="22" spans="1:24">
      <c r="A22" s="14" t="s">
        <v>95</v>
      </c>
      <c r="B22" s="15"/>
      <c r="C22" s="15">
        <v>6.9</v>
      </c>
      <c r="D22" s="117"/>
      <c r="E22" s="117"/>
      <c r="F22" s="117"/>
      <c r="G22" s="117"/>
      <c r="H22" s="17" t="s">
        <v>677</v>
      </c>
      <c r="P22" s="17"/>
      <c r="Q22" s="18">
        <v>11.119695852294868</v>
      </c>
      <c r="R22" s="18">
        <v>17.014728352213154</v>
      </c>
      <c r="S22" s="18">
        <v>23.70287809402118</v>
      </c>
      <c r="T22" s="18">
        <v>24.888421617417507</v>
      </c>
      <c r="U22" s="18">
        <v>0</v>
      </c>
      <c r="V22" s="18">
        <v>0</v>
      </c>
      <c r="W22" s="18">
        <v>0</v>
      </c>
      <c r="X22" s="18">
        <v>0</v>
      </c>
    </row>
    <row r="23" spans="1:24">
      <c r="D23" s="117"/>
      <c r="E23" s="117"/>
      <c r="F23" s="117"/>
      <c r="G23" s="117"/>
      <c r="H23" s="2" t="s">
        <v>678</v>
      </c>
      <c r="O23" s="18"/>
      <c r="P23" s="17"/>
      <c r="Q23" s="18">
        <v>21.6719903168263</v>
      </c>
      <c r="R23" s="18">
        <v>35.065855713775306</v>
      </c>
      <c r="S23" s="18">
        <v>44.386165294556413</v>
      </c>
      <c r="T23" s="18">
        <v>46.019064527618703</v>
      </c>
      <c r="U23" s="18">
        <v>0</v>
      </c>
      <c r="V23" s="18">
        <v>0</v>
      </c>
      <c r="W23" s="18">
        <v>0</v>
      </c>
      <c r="X23" s="18">
        <v>0</v>
      </c>
    </row>
    <row r="24" spans="1:24">
      <c r="D24" s="117"/>
      <c r="E24" s="117"/>
      <c r="F24" s="117"/>
      <c r="G24" s="117"/>
      <c r="H24" s="17" t="s">
        <v>679</v>
      </c>
      <c r="O24" s="18"/>
      <c r="P24" s="17"/>
      <c r="Q24" s="18">
        <v>21.189054492900848</v>
      </c>
      <c r="R24" s="18">
        <v>35.141832826371285</v>
      </c>
      <c r="S24" s="18">
        <v>56.759938763425787</v>
      </c>
      <c r="T24" s="18">
        <v>57.677982549327801</v>
      </c>
      <c r="U24" s="18">
        <v>0</v>
      </c>
      <c r="V24" s="18">
        <v>0</v>
      </c>
      <c r="W24" s="18">
        <v>0</v>
      </c>
      <c r="X24" s="18">
        <v>0</v>
      </c>
    </row>
    <row r="25" spans="1:24">
      <c r="B25" s="15"/>
      <c r="C25" s="15"/>
      <c r="D25" s="117"/>
      <c r="E25" s="117"/>
      <c r="F25" s="117"/>
      <c r="G25" s="117"/>
      <c r="O25" s="18"/>
      <c r="P25" s="17"/>
      <c r="Q25" s="18">
        <v>20.211980425017401</v>
      </c>
      <c r="R25" s="18">
        <v>31.191419655655409</v>
      </c>
      <c r="S25" s="18">
        <v>51.612149513527157</v>
      </c>
      <c r="T25" s="18">
        <v>52.03401485511057</v>
      </c>
      <c r="U25" s="18">
        <v>0</v>
      </c>
      <c r="V25" s="18">
        <v>0</v>
      </c>
      <c r="W25" s="18">
        <v>0</v>
      </c>
      <c r="X25" s="18">
        <v>0</v>
      </c>
    </row>
    <row r="26" spans="1:24">
      <c r="B26" s="15"/>
      <c r="C26" s="15"/>
      <c r="D26" s="117"/>
      <c r="E26" s="117"/>
      <c r="F26" s="117"/>
      <c r="G26" s="117"/>
      <c r="O26" s="18"/>
      <c r="P26" s="17"/>
      <c r="Q26" s="18">
        <v>16.502857250798083</v>
      </c>
      <c r="R26" s="18">
        <v>27.758937934395092</v>
      </c>
      <c r="S26" s="18">
        <v>42.944000093137234</v>
      </c>
      <c r="T26" s="18">
        <v>43.272653908721736</v>
      </c>
      <c r="U26" s="18">
        <v>0</v>
      </c>
      <c r="V26" s="18">
        <v>0</v>
      </c>
      <c r="W26" s="18">
        <v>0</v>
      </c>
      <c r="X26" s="18">
        <v>0</v>
      </c>
    </row>
    <row r="27" spans="1:24">
      <c r="B27" s="15"/>
      <c r="C27" s="15"/>
      <c r="D27" s="117"/>
      <c r="E27" s="117"/>
      <c r="F27" s="117"/>
      <c r="G27" s="117"/>
      <c r="O27" s="18"/>
      <c r="P27" s="17"/>
      <c r="Q27" s="18">
        <v>7.0014979371594217</v>
      </c>
      <c r="R27" s="18">
        <v>9.6079280435785339</v>
      </c>
      <c r="S27" s="18">
        <v>21.353279992902166</v>
      </c>
      <c r="T27" s="18">
        <v>21.353279992902166</v>
      </c>
      <c r="U27" s="18">
        <v>0</v>
      </c>
      <c r="V27" s="18">
        <v>0</v>
      </c>
      <c r="W27" s="18">
        <v>0</v>
      </c>
      <c r="X27" s="18">
        <v>-0.42389024749271492</v>
      </c>
    </row>
    <row r="28" spans="1:24">
      <c r="B28" s="15"/>
      <c r="C28" s="15"/>
      <c r="D28" s="117"/>
      <c r="E28" s="117"/>
      <c r="F28" s="117"/>
      <c r="G28" s="117"/>
      <c r="O28" s="18"/>
      <c r="P28" s="17"/>
      <c r="Q28" s="18">
        <v>3.5585882321080216</v>
      </c>
      <c r="R28" s="18">
        <v>3.7898706623823113</v>
      </c>
      <c r="S28" s="18">
        <v>6.7766261201565428</v>
      </c>
      <c r="T28" s="18">
        <v>6.9190961910742743</v>
      </c>
      <c r="U28" s="18">
        <v>0</v>
      </c>
      <c r="V28" s="18">
        <v>0</v>
      </c>
      <c r="W28" s="18">
        <v>0</v>
      </c>
      <c r="X28" s="18">
        <v>0</v>
      </c>
    </row>
    <row r="29" spans="1:24">
      <c r="B29" s="15"/>
      <c r="C29" s="15"/>
      <c r="D29" s="117"/>
      <c r="E29" s="117"/>
      <c r="F29" s="117"/>
      <c r="G29" s="117"/>
      <c r="O29" s="18"/>
      <c r="P29" s="17"/>
      <c r="Q29" s="18">
        <v>2.8003502379237153</v>
      </c>
      <c r="R29" s="18">
        <v>3.7126824013289923</v>
      </c>
      <c r="S29" s="18">
        <v>7.6001204392093058</v>
      </c>
      <c r="T29" s="18">
        <v>7.8988042705623087</v>
      </c>
      <c r="U29" s="18">
        <v>0</v>
      </c>
      <c r="V29" s="18">
        <v>0</v>
      </c>
      <c r="W29" s="18">
        <v>0</v>
      </c>
      <c r="X29" s="18">
        <v>0</v>
      </c>
    </row>
    <row r="30" spans="1:24">
      <c r="B30" s="15"/>
      <c r="C30" s="15"/>
      <c r="D30" s="117"/>
      <c r="E30" s="117"/>
      <c r="F30" s="117"/>
      <c r="G30" s="117"/>
      <c r="O30" s="18"/>
      <c r="P30" s="17"/>
      <c r="Q30" s="18">
        <v>2.6009194463199892</v>
      </c>
      <c r="R30" s="18">
        <v>2.9269793472043224</v>
      </c>
      <c r="S30" s="18">
        <v>12.009830934325318</v>
      </c>
      <c r="T30" s="18">
        <v>12.400000000000002</v>
      </c>
      <c r="U30" s="18">
        <v>0</v>
      </c>
      <c r="V30" s="18">
        <v>0</v>
      </c>
      <c r="W30" s="18">
        <v>0</v>
      </c>
      <c r="X30" s="18">
        <v>0</v>
      </c>
    </row>
    <row r="31" spans="1:24">
      <c r="B31" s="15"/>
      <c r="C31" s="15"/>
      <c r="D31" s="117"/>
      <c r="E31" s="117"/>
      <c r="F31" s="117"/>
      <c r="G31" s="117"/>
      <c r="L31" s="15"/>
      <c r="M31" s="15"/>
      <c r="N31" s="15"/>
      <c r="O31" s="18"/>
      <c r="P31" s="18"/>
      <c r="Q31" s="18">
        <v>3.7998661221680825</v>
      </c>
      <c r="R31" s="18">
        <v>5.2132960880597743</v>
      </c>
      <c r="S31" s="18">
        <v>13.736626676688237</v>
      </c>
      <c r="T31" s="18">
        <v>15.070966115611242</v>
      </c>
      <c r="U31" s="18">
        <v>0</v>
      </c>
      <c r="V31" s="18">
        <v>0</v>
      </c>
      <c r="W31" s="18">
        <v>0</v>
      </c>
      <c r="X31" s="18">
        <v>0</v>
      </c>
    </row>
    <row r="32" spans="1:24">
      <c r="B32" s="15"/>
      <c r="C32" s="15"/>
      <c r="D32" s="117"/>
      <c r="E32" s="117"/>
      <c r="F32" s="117"/>
      <c r="G32" s="117"/>
      <c r="L32" s="15"/>
      <c r="M32" s="15"/>
      <c r="N32" s="15"/>
      <c r="O32" s="18"/>
      <c r="P32" s="18"/>
      <c r="Q32" s="18">
        <v>4.2370555651851296</v>
      </c>
      <c r="R32" s="18">
        <v>9.1170635017728898</v>
      </c>
      <c r="S32" s="18">
        <v>14.949487932072273</v>
      </c>
      <c r="T32" s="18">
        <v>15.572660350561392</v>
      </c>
      <c r="U32" s="18">
        <v>0</v>
      </c>
      <c r="V32" s="18">
        <v>0</v>
      </c>
      <c r="W32" s="18">
        <v>0</v>
      </c>
      <c r="X32" s="18">
        <v>0</v>
      </c>
    </row>
    <row r="33" spans="2:24">
      <c r="B33" s="15"/>
      <c r="C33" s="15"/>
      <c r="D33" s="117"/>
      <c r="E33" s="117"/>
      <c r="F33" s="117"/>
      <c r="G33" s="117"/>
      <c r="O33" s="18"/>
      <c r="P33" s="17"/>
      <c r="Q33" s="18">
        <v>4.536476807844819</v>
      </c>
      <c r="R33" s="18">
        <v>9.6196629714126942</v>
      </c>
      <c r="S33" s="18">
        <v>15.739975142431541</v>
      </c>
      <c r="T33" s="18">
        <v>16.380459437928522</v>
      </c>
      <c r="U33" s="18">
        <v>0</v>
      </c>
      <c r="V33" s="18">
        <v>0</v>
      </c>
      <c r="W33" s="18">
        <v>0</v>
      </c>
      <c r="X33" s="18">
        <v>0</v>
      </c>
    </row>
    <row r="34" spans="2:24">
      <c r="B34" s="15"/>
      <c r="C34" s="15"/>
      <c r="D34" s="117"/>
      <c r="E34" s="117"/>
      <c r="F34" s="117"/>
      <c r="G34" s="117"/>
      <c r="O34" s="18"/>
      <c r="P34" s="17"/>
      <c r="Q34" s="18">
        <v>5.1692584753180455</v>
      </c>
      <c r="R34" s="18">
        <v>9.1492602433367534</v>
      </c>
      <c r="S34" s="18">
        <v>12.712739605232034</v>
      </c>
      <c r="T34" s="18">
        <v>13.66874393284256</v>
      </c>
      <c r="U34" s="18">
        <v>0</v>
      </c>
      <c r="V34" s="18">
        <v>0</v>
      </c>
      <c r="W34" s="18">
        <v>0</v>
      </c>
      <c r="X34" s="18">
        <v>0</v>
      </c>
    </row>
    <row r="35" spans="2:24">
      <c r="B35" s="15"/>
      <c r="C35" s="15"/>
      <c r="D35" s="117"/>
      <c r="E35" s="117"/>
      <c r="F35" s="117"/>
      <c r="G35" s="117"/>
      <c r="O35" s="18"/>
      <c r="P35" s="17"/>
      <c r="Q35" s="18">
        <v>5.0912218167629444</v>
      </c>
      <c r="R35" s="18">
        <v>9.5800143237616879</v>
      </c>
      <c r="S35" s="18">
        <v>12.389873976919556</v>
      </c>
      <c r="T35" s="18">
        <v>13.2</v>
      </c>
      <c r="U35" s="18">
        <v>0</v>
      </c>
      <c r="V35" s="18">
        <v>0</v>
      </c>
      <c r="W35" s="18">
        <v>0</v>
      </c>
      <c r="X35" s="18">
        <v>0</v>
      </c>
    </row>
    <row r="36" spans="2:24">
      <c r="B36" s="15"/>
      <c r="C36" s="15"/>
      <c r="D36" s="117"/>
      <c r="E36" s="117"/>
      <c r="F36" s="117"/>
      <c r="G36" s="117"/>
      <c r="O36" s="18"/>
      <c r="P36" s="17"/>
      <c r="Q36" s="18">
        <v>4.914180236899174</v>
      </c>
      <c r="R36" s="18">
        <v>6.3309242921047328</v>
      </c>
      <c r="S36" s="18">
        <v>9.0371785121311667</v>
      </c>
      <c r="T36" s="18">
        <v>9.9000000000000021</v>
      </c>
      <c r="U36" s="18">
        <v>0</v>
      </c>
      <c r="V36" s="18">
        <v>0</v>
      </c>
      <c r="W36" s="18">
        <v>0</v>
      </c>
      <c r="X36" s="18">
        <v>0</v>
      </c>
    </row>
    <row r="37" spans="2:24">
      <c r="B37" s="15"/>
      <c r="C37" s="15"/>
      <c r="D37" s="117"/>
      <c r="E37" s="117"/>
      <c r="F37" s="117"/>
      <c r="G37" s="117"/>
      <c r="O37" s="18"/>
      <c r="P37" s="17"/>
      <c r="Q37" s="18">
        <v>4.6305752665633593</v>
      </c>
      <c r="R37" s="18">
        <v>5.3162272503442702</v>
      </c>
      <c r="S37" s="18">
        <v>7.880868546650265</v>
      </c>
      <c r="T37" s="18">
        <v>8.9144195318705641</v>
      </c>
      <c r="U37" s="18">
        <v>0</v>
      </c>
      <c r="V37" s="18">
        <v>0</v>
      </c>
      <c r="W37" s="18">
        <v>0</v>
      </c>
      <c r="X37" s="18">
        <v>0</v>
      </c>
    </row>
    <row r="38" spans="2:24">
      <c r="B38" s="15"/>
      <c r="C38" s="15"/>
    </row>
    <row r="39" spans="2:24">
      <c r="B39" s="15"/>
      <c r="C39" s="15"/>
    </row>
    <row r="40" spans="2:24">
      <c r="B40" s="15"/>
      <c r="C40" s="15"/>
    </row>
    <row r="41" spans="2:24">
      <c r="B41" s="15"/>
      <c r="C41" s="15"/>
    </row>
    <row r="42" spans="2:24">
      <c r="B42" s="15"/>
      <c r="C42" s="15"/>
    </row>
    <row r="43" spans="2:24">
      <c r="B43" s="15"/>
      <c r="C43" s="15"/>
    </row>
    <row r="44" spans="2:24">
      <c r="B44" s="118"/>
      <c r="C44" s="11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42"/>
  <sheetViews>
    <sheetView workbookViewId="0">
      <selection activeCell="M39" sqref="M39"/>
    </sheetView>
  </sheetViews>
  <sheetFormatPr defaultRowHeight="12.75"/>
  <sheetData>
    <row r="1" spans="1:12">
      <c r="A1" s="59" t="s">
        <v>299</v>
      </c>
      <c r="B1" t="str">
        <f>IF(Content!$D$1=1,B2,B3)</f>
        <v>Euro area</v>
      </c>
      <c r="C1" t="str">
        <f>IF(Content!$D$1=1,C2,C3)</f>
        <v>Russia</v>
      </c>
      <c r="D1" t="str">
        <f>IF(Content!$D$1=1,D2,D3)</f>
        <v>Turkey</v>
      </c>
      <c r="E1" t="str">
        <f>IF(Content!$D$1=1,E2,E3)</f>
        <v>Egypt</v>
      </c>
      <c r="F1" t="str">
        <f>IF(Content!$D$1=1,F2,F3)</f>
        <v>China</v>
      </c>
      <c r="G1" t="str">
        <f>IF(Content!$D$1=1,G2,G3)</f>
        <v>Poland</v>
      </c>
      <c r="H1" t="str">
        <f>IF(Content!$D$1=1,H2,H3)</f>
        <v>India</v>
      </c>
      <c r="I1" t="str">
        <f>IF(Content!$D$1=1,I2,I3)</f>
        <v>Other countries</v>
      </c>
      <c r="J1" t="str">
        <f>IF(Content!$D$1=1,J2,J3)</f>
        <v>UAwGDP</v>
      </c>
      <c r="L1" t="str">
        <f>IF(Content!$D$1=1,L2,L3)</f>
        <v xml:space="preserve">Contributions to Annual GDP Growth of Ukraine’s MTP Countries (UAwGDP), % yoy, pp </v>
      </c>
    </row>
    <row r="2" spans="1:12" hidden="1">
      <c r="A2" s="59"/>
      <c r="B2" s="1" t="s">
        <v>1114</v>
      </c>
      <c r="C2" s="1" t="s">
        <v>406</v>
      </c>
      <c r="D2" s="1" t="s">
        <v>901</v>
      </c>
      <c r="E2" s="1" t="s">
        <v>1115</v>
      </c>
      <c r="F2" s="1" t="s">
        <v>913</v>
      </c>
      <c r="G2" s="1" t="s">
        <v>405</v>
      </c>
      <c r="H2" s="1" t="s">
        <v>911</v>
      </c>
      <c r="I2" s="1" t="s">
        <v>1116</v>
      </c>
      <c r="J2" s="1" t="s">
        <v>1086</v>
      </c>
      <c r="L2" s="1" t="s">
        <v>1117</v>
      </c>
    </row>
    <row r="3" spans="1:12" hidden="1">
      <c r="B3" s="1" t="s">
        <v>1118</v>
      </c>
      <c r="C3" s="1" t="s">
        <v>358</v>
      </c>
      <c r="D3" s="1" t="s">
        <v>902</v>
      </c>
      <c r="E3" s="1" t="s">
        <v>1119</v>
      </c>
      <c r="F3" s="1" t="s">
        <v>914</v>
      </c>
      <c r="G3" s="1" t="s">
        <v>402</v>
      </c>
      <c r="H3" s="1" t="s">
        <v>912</v>
      </c>
      <c r="I3" s="1" t="s">
        <v>1120</v>
      </c>
      <c r="J3" s="1" t="s">
        <v>1086</v>
      </c>
      <c r="L3" s="1" t="s">
        <v>1121</v>
      </c>
    </row>
    <row r="4" spans="1:12">
      <c r="A4" s="217" t="s">
        <v>77</v>
      </c>
      <c r="B4" s="31">
        <v>0.23</v>
      </c>
      <c r="C4" s="31">
        <v>0.21</v>
      </c>
      <c r="D4" s="31">
        <v>0.56000000000000005</v>
      </c>
      <c r="E4" s="31">
        <v>0.15</v>
      </c>
      <c r="F4" s="31">
        <v>0.33</v>
      </c>
      <c r="G4" s="31">
        <v>0.14000000000000001</v>
      </c>
      <c r="H4" s="31">
        <v>0.24</v>
      </c>
      <c r="I4" s="31">
        <v>0.8</v>
      </c>
      <c r="J4" s="31">
        <v>2.67</v>
      </c>
    </row>
    <row r="5" spans="1:12">
      <c r="A5" s="217" t="s">
        <v>78</v>
      </c>
      <c r="B5" s="31">
        <v>0.17</v>
      </c>
      <c r="C5" s="31">
        <v>0.36</v>
      </c>
      <c r="D5" s="31">
        <v>0.19</v>
      </c>
      <c r="E5" s="31">
        <v>0.23</v>
      </c>
      <c r="F5" s="31">
        <v>0.33</v>
      </c>
      <c r="G5" s="31">
        <v>0.15</v>
      </c>
      <c r="H5" s="31">
        <v>0.27</v>
      </c>
      <c r="I5" s="31">
        <v>0.74</v>
      </c>
      <c r="J5" s="31">
        <v>2.44</v>
      </c>
    </row>
    <row r="6" spans="1:12">
      <c r="A6" s="217" t="s">
        <v>79</v>
      </c>
      <c r="B6" s="31">
        <v>0.19</v>
      </c>
      <c r="C6" s="31">
        <v>0.28999999999999998</v>
      </c>
      <c r="D6" s="31">
        <v>0.24</v>
      </c>
      <c r="E6" s="31">
        <v>0.25</v>
      </c>
      <c r="F6" s="31">
        <v>0.32</v>
      </c>
      <c r="G6" s="31">
        <v>0.15</v>
      </c>
      <c r="H6" s="31">
        <v>0.22</v>
      </c>
      <c r="I6" s="31">
        <v>0.87</v>
      </c>
      <c r="J6" s="31">
        <v>2.52</v>
      </c>
    </row>
    <row r="7" spans="1:12">
      <c r="A7" s="217" t="s">
        <v>80</v>
      </c>
      <c r="B7" s="31">
        <v>0.23</v>
      </c>
      <c r="C7" s="31">
        <v>0.08</v>
      </c>
      <c r="D7" s="31">
        <v>0.38</v>
      </c>
      <c r="E7" s="31">
        <v>0.23</v>
      </c>
      <c r="F7" s="31">
        <v>0.32</v>
      </c>
      <c r="G7" s="31">
        <v>0.15</v>
      </c>
      <c r="H7" s="31">
        <v>0.2</v>
      </c>
      <c r="I7" s="31">
        <v>0.73</v>
      </c>
      <c r="J7" s="31">
        <v>2.33</v>
      </c>
    </row>
    <row r="8" spans="1:12">
      <c r="A8" s="217" t="s">
        <v>81</v>
      </c>
      <c r="B8" s="31">
        <v>0.41</v>
      </c>
      <c r="C8" s="31">
        <v>-0.72</v>
      </c>
      <c r="D8" s="31">
        <v>0.25</v>
      </c>
      <c r="E8" s="31">
        <v>0.18</v>
      </c>
      <c r="F8" s="31">
        <v>0.37</v>
      </c>
      <c r="G8" s="31">
        <v>0.21</v>
      </c>
      <c r="H8" s="31">
        <v>0.26</v>
      </c>
      <c r="I8" s="31">
        <v>0.79</v>
      </c>
      <c r="J8" s="31">
        <v>1.75</v>
      </c>
    </row>
    <row r="9" spans="1:12">
      <c r="A9" s="217" t="s">
        <v>82</v>
      </c>
      <c r="B9" s="31">
        <v>0.46</v>
      </c>
      <c r="C9" s="31">
        <v>-1.1599999999999999</v>
      </c>
      <c r="D9" s="31">
        <v>0.51</v>
      </c>
      <c r="E9" s="31">
        <v>0.19</v>
      </c>
      <c r="F9" s="31">
        <v>0.37</v>
      </c>
      <c r="G9" s="31">
        <v>0.18</v>
      </c>
      <c r="H9" s="31">
        <v>0.27</v>
      </c>
      <c r="I9" s="31">
        <v>0.53</v>
      </c>
      <c r="J9" s="31">
        <v>1.34</v>
      </c>
    </row>
    <row r="10" spans="1:12">
      <c r="A10" s="217" t="s">
        <v>83</v>
      </c>
      <c r="B10" s="31">
        <v>0.46</v>
      </c>
      <c r="C10" s="31">
        <v>-0.95</v>
      </c>
      <c r="D10" s="31">
        <v>0.42</v>
      </c>
      <c r="E10" s="31">
        <v>0.28000000000000003</v>
      </c>
      <c r="F10" s="31">
        <v>0.36</v>
      </c>
      <c r="G10" s="31">
        <v>0.2</v>
      </c>
      <c r="H10" s="31">
        <v>0.27</v>
      </c>
      <c r="I10" s="31">
        <v>0.32</v>
      </c>
      <c r="J10" s="31">
        <v>1.36</v>
      </c>
    </row>
    <row r="11" spans="1:12">
      <c r="A11" s="217" t="s">
        <v>84</v>
      </c>
      <c r="B11" s="31">
        <v>0.46</v>
      </c>
      <c r="C11" s="31">
        <v>-0.98</v>
      </c>
      <c r="D11" s="31">
        <v>0.53</v>
      </c>
      <c r="E11" s="31">
        <v>0.22</v>
      </c>
      <c r="F11" s="31">
        <v>0.36</v>
      </c>
      <c r="G11" s="31">
        <v>0.25</v>
      </c>
      <c r="H11" s="31">
        <v>0.26</v>
      </c>
      <c r="I11" s="31">
        <v>0.22</v>
      </c>
      <c r="J11" s="31">
        <v>1.32</v>
      </c>
    </row>
    <row r="12" spans="1:12">
      <c r="A12" s="217" t="s">
        <v>85</v>
      </c>
      <c r="B12" s="31">
        <v>0.41</v>
      </c>
      <c r="C12" s="31">
        <v>-0.25</v>
      </c>
      <c r="D12" s="31">
        <v>0.37</v>
      </c>
      <c r="E12" s="31">
        <v>0.21</v>
      </c>
      <c r="F12" s="31">
        <v>0.43</v>
      </c>
      <c r="G12" s="31">
        <v>0.17</v>
      </c>
      <c r="H12" s="31">
        <v>0.31</v>
      </c>
      <c r="I12" s="31">
        <v>0.48</v>
      </c>
      <c r="J12" s="31">
        <v>2.14</v>
      </c>
    </row>
    <row r="13" spans="1:12">
      <c r="A13" s="217" t="s">
        <v>86</v>
      </c>
      <c r="B13" s="31">
        <v>0.39</v>
      </c>
      <c r="C13" s="31">
        <v>-0.12</v>
      </c>
      <c r="D13" s="31">
        <v>0.38</v>
      </c>
      <c r="E13" s="31">
        <v>0.25</v>
      </c>
      <c r="F13" s="31">
        <v>0.43</v>
      </c>
      <c r="G13" s="31">
        <v>0.18</v>
      </c>
      <c r="H13" s="31">
        <v>0.28000000000000003</v>
      </c>
      <c r="I13" s="31">
        <v>0.66</v>
      </c>
      <c r="J13" s="31">
        <v>2.46</v>
      </c>
    </row>
    <row r="14" spans="1:12">
      <c r="A14" s="217" t="s">
        <v>87</v>
      </c>
      <c r="B14" s="31">
        <v>0.42</v>
      </c>
      <c r="C14" s="31">
        <v>-0.08</v>
      </c>
      <c r="D14" s="31">
        <v>-0.06</v>
      </c>
      <c r="E14" s="31">
        <v>0.19</v>
      </c>
      <c r="F14" s="31">
        <v>0.43</v>
      </c>
      <c r="G14" s="31">
        <v>0.15</v>
      </c>
      <c r="H14" s="31">
        <v>0.28999999999999998</v>
      </c>
      <c r="I14" s="31">
        <v>0.45</v>
      </c>
      <c r="J14" s="31">
        <v>1.79</v>
      </c>
    </row>
    <row r="15" spans="1:12">
      <c r="A15" s="217" t="s">
        <v>88</v>
      </c>
      <c r="B15" s="31">
        <v>0.47</v>
      </c>
      <c r="C15" s="31">
        <v>0.06</v>
      </c>
      <c r="D15" s="31">
        <v>0.33</v>
      </c>
      <c r="E15" s="31">
        <v>0.21</v>
      </c>
      <c r="F15" s="31">
        <v>0.44</v>
      </c>
      <c r="G15" s="31">
        <v>0.15</v>
      </c>
      <c r="H15" s="31">
        <v>0.28000000000000003</v>
      </c>
      <c r="I15" s="31">
        <v>0.47</v>
      </c>
      <c r="J15" s="31">
        <v>2.41</v>
      </c>
    </row>
    <row r="16" spans="1:12">
      <c r="A16" s="217" t="s">
        <v>89</v>
      </c>
      <c r="B16" s="31">
        <v>0.55000000000000004</v>
      </c>
      <c r="C16" s="31">
        <v>0.11</v>
      </c>
      <c r="D16" s="31">
        <v>0.33</v>
      </c>
      <c r="E16" s="31">
        <v>0.28000000000000003</v>
      </c>
      <c r="F16" s="31">
        <v>0.36</v>
      </c>
      <c r="G16" s="31">
        <v>0.3</v>
      </c>
      <c r="H16" s="31">
        <v>0.33</v>
      </c>
      <c r="I16" s="31">
        <v>0.95</v>
      </c>
      <c r="J16" s="31">
        <v>3.21</v>
      </c>
    </row>
    <row r="17" spans="1:21">
      <c r="A17" s="217" t="s">
        <v>989</v>
      </c>
      <c r="B17" s="31">
        <v>0.62</v>
      </c>
      <c r="C17" s="31">
        <v>0.46</v>
      </c>
      <c r="D17" s="31">
        <v>0.33</v>
      </c>
      <c r="E17" s="31">
        <v>0.32</v>
      </c>
      <c r="F17" s="31">
        <v>0.36</v>
      </c>
      <c r="G17" s="31">
        <v>0.27</v>
      </c>
      <c r="H17" s="31">
        <v>0.3</v>
      </c>
      <c r="I17" s="31">
        <v>1.1299999999999999</v>
      </c>
      <c r="J17" s="31">
        <v>3.8</v>
      </c>
    </row>
    <row r="18" spans="1:21">
      <c r="A18" s="217" t="s">
        <v>1090</v>
      </c>
      <c r="B18" s="31">
        <v>0.7</v>
      </c>
      <c r="C18" s="31">
        <v>0.41</v>
      </c>
      <c r="D18" s="31">
        <v>0.7</v>
      </c>
      <c r="E18" s="31">
        <v>0.33</v>
      </c>
      <c r="F18" s="31">
        <v>0.36</v>
      </c>
      <c r="G18" s="31">
        <v>0.35</v>
      </c>
      <c r="H18" s="31">
        <v>0.34</v>
      </c>
      <c r="I18" s="31">
        <v>1.1499999999999999</v>
      </c>
      <c r="J18" s="31">
        <v>4.34</v>
      </c>
      <c r="L18" t="str">
        <f>IF(Content!$D$1=1,L19,L20)</f>
        <v>Source: National Statistical Offices, NBU staff estimates.</v>
      </c>
      <c r="U18" s="220"/>
    </row>
    <row r="19" spans="1:21">
      <c r="A19" s="217" t="s">
        <v>92</v>
      </c>
      <c r="B19" s="31">
        <v>0.73</v>
      </c>
      <c r="C19" s="31">
        <v>0.17</v>
      </c>
      <c r="D19" s="31">
        <v>0.45</v>
      </c>
      <c r="E19" s="31">
        <v>0.34</v>
      </c>
      <c r="F19" s="31">
        <v>0.36</v>
      </c>
      <c r="G19" s="31">
        <v>0.33</v>
      </c>
      <c r="H19" s="31">
        <v>0.38</v>
      </c>
      <c r="I19" s="31">
        <v>0.96</v>
      </c>
      <c r="J19" s="31">
        <v>3.71</v>
      </c>
      <c r="L19" s="2" t="s">
        <v>1122</v>
      </c>
    </row>
    <row r="20" spans="1:21">
      <c r="A20" s="217" t="s">
        <v>93</v>
      </c>
      <c r="B20" s="31">
        <v>0.69</v>
      </c>
      <c r="C20" s="31">
        <v>0.23</v>
      </c>
      <c r="D20" s="31">
        <v>0.47</v>
      </c>
      <c r="E20" s="31">
        <v>0.24</v>
      </c>
      <c r="F20" s="31">
        <v>0.34</v>
      </c>
      <c r="G20" s="31">
        <v>0.37</v>
      </c>
      <c r="H20" s="31">
        <v>0.42</v>
      </c>
      <c r="I20" s="31">
        <v>1</v>
      </c>
      <c r="J20" s="31">
        <v>3.76</v>
      </c>
      <c r="L20" s="2" t="s">
        <v>1123</v>
      </c>
    </row>
    <row r="21" spans="1:21">
      <c r="A21" s="217" t="s">
        <v>486</v>
      </c>
      <c r="B21" s="31">
        <v>0.61</v>
      </c>
      <c r="C21" s="31">
        <v>0.31</v>
      </c>
      <c r="D21" s="31">
        <v>0.33</v>
      </c>
      <c r="E21" s="31">
        <v>0.24</v>
      </c>
      <c r="F21" s="31">
        <v>0.34</v>
      </c>
      <c r="G21" s="31">
        <v>0.36</v>
      </c>
      <c r="H21" s="31">
        <v>0.44</v>
      </c>
      <c r="I21" s="31">
        <v>0.93</v>
      </c>
      <c r="J21" s="31">
        <v>3.57</v>
      </c>
    </row>
    <row r="22" spans="1:21">
      <c r="A22" s="30"/>
      <c r="B22" s="31"/>
      <c r="C22" s="31"/>
      <c r="D22" s="31"/>
      <c r="E22" s="31"/>
      <c r="F22" s="31"/>
      <c r="G22" s="31"/>
      <c r="H22" s="31"/>
      <c r="I22" s="31"/>
      <c r="J22" s="31"/>
    </row>
    <row r="23" spans="1:21">
      <c r="A23" s="30"/>
      <c r="B23" s="31"/>
      <c r="C23" s="31"/>
      <c r="D23" s="31"/>
      <c r="E23" s="31"/>
      <c r="F23" s="31"/>
      <c r="G23" s="31"/>
      <c r="H23" s="31"/>
      <c r="I23" s="31"/>
      <c r="J23" s="31"/>
    </row>
    <row r="24" spans="1:21">
      <c r="A24" s="30"/>
      <c r="B24" s="31"/>
      <c r="C24" s="31"/>
      <c r="D24" s="31"/>
      <c r="E24" s="31"/>
      <c r="F24" s="31"/>
      <c r="G24" s="31"/>
      <c r="H24" s="31"/>
      <c r="I24" s="31"/>
      <c r="J24" s="31"/>
    </row>
    <row r="25" spans="1:21">
      <c r="A25" s="30"/>
      <c r="B25" s="31"/>
      <c r="C25" s="31"/>
      <c r="D25" s="31"/>
      <c r="E25" s="31"/>
      <c r="F25" s="31"/>
      <c r="G25" s="31"/>
      <c r="H25" s="31"/>
      <c r="I25" s="31"/>
      <c r="J25" s="31"/>
    </row>
    <row r="26" spans="1:21">
      <c r="A26" s="30"/>
      <c r="B26" s="31"/>
      <c r="C26" s="31"/>
      <c r="D26" s="31"/>
      <c r="E26" s="31"/>
      <c r="F26" s="31"/>
      <c r="G26" s="31"/>
      <c r="H26" s="31"/>
      <c r="I26" s="31"/>
      <c r="J26" s="31"/>
    </row>
    <row r="27" spans="1:21">
      <c r="A27" s="30"/>
      <c r="B27" s="31"/>
      <c r="C27" s="31"/>
      <c r="D27" s="31"/>
      <c r="E27" s="31"/>
      <c r="F27" s="31"/>
      <c r="G27" s="31"/>
      <c r="H27" s="31"/>
      <c r="I27" s="31"/>
      <c r="J27" s="31"/>
    </row>
    <row r="28" spans="1:21">
      <c r="A28" s="30"/>
      <c r="B28" s="31"/>
      <c r="C28" s="31"/>
      <c r="D28" s="31"/>
      <c r="E28" s="31"/>
      <c r="F28" s="31"/>
      <c r="G28" s="31"/>
      <c r="H28" s="31"/>
      <c r="I28" s="31"/>
      <c r="J28" s="31"/>
    </row>
    <row r="29" spans="1:21">
      <c r="A29" s="30"/>
      <c r="B29" s="31"/>
      <c r="C29" s="31"/>
      <c r="D29" s="31"/>
      <c r="E29" s="31"/>
      <c r="F29" s="31"/>
      <c r="G29" s="31"/>
      <c r="H29" s="31"/>
      <c r="I29" s="31"/>
      <c r="J29" s="31"/>
    </row>
    <row r="30" spans="1:21">
      <c r="A30" s="30"/>
      <c r="B30" s="31"/>
      <c r="C30" s="31"/>
      <c r="D30" s="31"/>
      <c r="E30" s="31"/>
      <c r="F30" s="31"/>
      <c r="G30" s="31"/>
      <c r="H30" s="31"/>
      <c r="I30" s="31"/>
      <c r="J30" s="31"/>
    </row>
    <row r="31" spans="1:21">
      <c r="A31" s="30"/>
      <c r="B31" s="31"/>
      <c r="C31" s="31"/>
      <c r="D31" s="31"/>
      <c r="E31" s="31"/>
      <c r="F31" s="31"/>
      <c r="G31" s="31"/>
      <c r="H31" s="31"/>
      <c r="I31" s="31"/>
      <c r="J31" s="31"/>
    </row>
    <row r="32" spans="1:21">
      <c r="A32" s="30"/>
      <c r="B32" s="31"/>
      <c r="C32" s="31"/>
      <c r="D32" s="31"/>
      <c r="E32" s="31"/>
      <c r="F32" s="31"/>
      <c r="G32" s="31"/>
      <c r="H32" s="31"/>
      <c r="I32" s="31"/>
      <c r="J32" s="31"/>
    </row>
    <row r="33" spans="1:10">
      <c r="A33" s="30"/>
      <c r="B33" s="31"/>
      <c r="C33" s="31"/>
      <c r="D33" s="31"/>
      <c r="E33" s="31"/>
      <c r="F33" s="31"/>
      <c r="G33" s="31"/>
      <c r="H33" s="31"/>
      <c r="I33" s="31"/>
      <c r="J33" s="31"/>
    </row>
    <row r="34" spans="1:10">
      <c r="A34" s="30"/>
      <c r="B34" s="31"/>
      <c r="C34" s="31"/>
      <c r="D34" s="31"/>
      <c r="E34" s="31"/>
      <c r="F34" s="31"/>
      <c r="G34" s="31"/>
      <c r="H34" s="31"/>
      <c r="I34" s="31"/>
      <c r="J34" s="31"/>
    </row>
    <row r="35" spans="1:10">
      <c r="A35" s="30"/>
      <c r="B35" s="31"/>
      <c r="C35" s="31"/>
      <c r="D35" s="31"/>
      <c r="E35" s="31"/>
      <c r="F35" s="31"/>
      <c r="G35" s="31"/>
      <c r="H35" s="31"/>
      <c r="I35" s="31"/>
      <c r="J35" s="31"/>
    </row>
    <row r="36" spans="1:10">
      <c r="A36" s="30"/>
      <c r="B36" s="31"/>
      <c r="C36" s="31"/>
      <c r="D36" s="31"/>
      <c r="E36" s="31"/>
      <c r="F36" s="31"/>
      <c r="G36" s="31"/>
      <c r="H36" s="31"/>
      <c r="I36" s="31"/>
      <c r="J36" s="31"/>
    </row>
    <row r="37" spans="1:10">
      <c r="B37" s="31"/>
      <c r="C37" s="31"/>
      <c r="D37" s="31"/>
      <c r="E37" s="31"/>
      <c r="F37" s="31"/>
      <c r="G37" s="31"/>
      <c r="H37" s="31"/>
      <c r="I37" s="31"/>
      <c r="J37" s="31"/>
    </row>
    <row r="38" spans="1:10">
      <c r="B38" s="31"/>
      <c r="C38" s="31"/>
      <c r="D38" s="31"/>
      <c r="E38" s="31"/>
      <c r="F38" s="31"/>
      <c r="G38" s="31"/>
      <c r="H38" s="31"/>
      <c r="I38" s="31"/>
      <c r="J38" s="31"/>
    </row>
    <row r="39" spans="1:10">
      <c r="B39" s="31"/>
      <c r="C39" s="31"/>
      <c r="D39" s="31"/>
      <c r="E39" s="31"/>
      <c r="F39" s="31"/>
      <c r="G39" s="31"/>
      <c r="H39" s="31"/>
      <c r="I39" s="31"/>
      <c r="J39" s="31"/>
    </row>
    <row r="40" spans="1:10">
      <c r="B40" s="31"/>
      <c r="C40" s="31"/>
      <c r="D40" s="31"/>
      <c r="E40" s="31"/>
      <c r="F40" s="31"/>
      <c r="G40" s="31"/>
      <c r="H40" s="31"/>
      <c r="I40" s="31"/>
      <c r="J40" s="31"/>
    </row>
    <row r="41" spans="1:10">
      <c r="B41" s="31"/>
      <c r="C41" s="31"/>
      <c r="D41" s="31"/>
      <c r="E41" s="31"/>
      <c r="F41" s="31"/>
      <c r="G41" s="31"/>
      <c r="H41" s="31"/>
      <c r="I41" s="31"/>
      <c r="J41" s="31"/>
    </row>
    <row r="42" spans="1:10">
      <c r="B42" s="31"/>
      <c r="C42" s="31"/>
      <c r="D42" s="31"/>
      <c r="E42" s="31"/>
      <c r="F42" s="31"/>
      <c r="G42" s="31"/>
      <c r="H42" s="31"/>
      <c r="I42" s="31"/>
      <c r="J42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43"/>
  <sheetViews>
    <sheetView workbookViewId="0">
      <selection activeCell="G42" sqref="G42"/>
    </sheetView>
  </sheetViews>
  <sheetFormatPr defaultColWidth="9.140625" defaultRowHeight="12.75"/>
  <cols>
    <col min="1" max="6" width="9.140625" style="14"/>
    <col min="7" max="7" width="10.140625" style="14" bestFit="1" customWidth="1"/>
    <col min="8" max="14" width="9.140625" style="14"/>
    <col min="15" max="15" width="9.140625" style="17"/>
    <col min="16" max="16384" width="9.140625" style="14"/>
  </cols>
  <sheetData>
    <row r="1" spans="1:24">
      <c r="A1" s="59" t="s">
        <v>299</v>
      </c>
      <c r="B1" t="str">
        <f>IF(Content!$D$1=1,B2,B3)</f>
        <v>Agriculture</v>
      </c>
      <c r="C1" t="str">
        <f>IF(Content!$D$1=1,C2,C3)</f>
        <v>Industry</v>
      </c>
      <c r="D1" t="str">
        <f>IF(Content!$D$1=1,D2,D3)</f>
        <v xml:space="preserve">Construction </v>
      </c>
      <c r="E1" t="str">
        <f>IF(Content!$D$1=1,E2,E3)</f>
        <v>Transport and communications</v>
      </c>
      <c r="F1" t="str">
        <f>IF(Content!$D$1=1,F2,F3)</f>
        <v>Total</v>
      </c>
      <c r="H1" t="str">
        <f>IF(Content!$D$1=1,H2,H3)</f>
        <v>The Share of Enterprises that Indicated that the Lack of Skilled Workers Hampers Their Ability to Increase Production by Type of Activity, %</v>
      </c>
      <c r="P1" s="17" t="s">
        <v>59</v>
      </c>
      <c r="Q1" s="17" t="s">
        <v>12</v>
      </c>
      <c r="R1" s="17" t="s">
        <v>63</v>
      </c>
      <c r="S1" s="17" t="s">
        <v>67</v>
      </c>
      <c r="T1" s="17" t="s">
        <v>65</v>
      </c>
      <c r="U1" s="17" t="s">
        <v>12</v>
      </c>
      <c r="V1" s="17" t="s">
        <v>63</v>
      </c>
      <c r="W1" s="17" t="s">
        <v>64</v>
      </c>
      <c r="X1" s="17" t="s">
        <v>65</v>
      </c>
    </row>
    <row r="2" spans="1:24" hidden="1">
      <c r="A2" s="59"/>
      <c r="B2" t="s">
        <v>680</v>
      </c>
      <c r="C2" t="s">
        <v>597</v>
      </c>
      <c r="D2" t="s">
        <v>681</v>
      </c>
      <c r="E2" t="s">
        <v>682</v>
      </c>
      <c r="F2" t="s">
        <v>339</v>
      </c>
      <c r="H2" s="1" t="s">
        <v>683</v>
      </c>
      <c r="P2" s="17"/>
      <c r="Q2" s="17"/>
      <c r="R2" s="17"/>
      <c r="S2" s="17"/>
      <c r="T2" s="17"/>
      <c r="U2" s="17"/>
      <c r="V2" s="17"/>
      <c r="W2" s="17"/>
      <c r="X2" s="17"/>
    </row>
    <row r="3" spans="1:24" hidden="1">
      <c r="B3" t="s">
        <v>640</v>
      </c>
      <c r="C3" t="s">
        <v>684</v>
      </c>
      <c r="D3" t="s">
        <v>685</v>
      </c>
      <c r="E3" t="s">
        <v>686</v>
      </c>
      <c r="F3" t="s">
        <v>340</v>
      </c>
      <c r="H3" s="1" t="s">
        <v>1750</v>
      </c>
      <c r="P3" s="17" t="s">
        <v>68</v>
      </c>
      <c r="Q3" s="17" t="s">
        <v>9</v>
      </c>
      <c r="R3" s="17" t="s">
        <v>60</v>
      </c>
      <c r="S3" s="17" t="s">
        <v>61</v>
      </c>
      <c r="T3" s="17" t="s">
        <v>62</v>
      </c>
      <c r="U3" s="17"/>
      <c r="V3" s="17"/>
      <c r="W3" s="17"/>
      <c r="X3" s="17"/>
    </row>
    <row r="4" spans="1:24">
      <c r="A4" s="14" t="s">
        <v>77</v>
      </c>
      <c r="B4" s="119">
        <v>16.3</v>
      </c>
      <c r="C4" s="119">
        <v>11.1</v>
      </c>
      <c r="D4" s="119">
        <v>14.6</v>
      </c>
      <c r="E4" s="119">
        <v>18.5</v>
      </c>
      <c r="F4" s="119">
        <v>13</v>
      </c>
      <c r="G4" s="117"/>
      <c r="O4" s="18"/>
      <c r="P4" s="17"/>
      <c r="Q4" s="18">
        <v>5.473335790657476</v>
      </c>
      <c r="R4" s="18">
        <v>8.625368485041923</v>
      </c>
      <c r="S4" s="18">
        <v>10.844893088751929</v>
      </c>
      <c r="T4" s="18">
        <v>11</v>
      </c>
      <c r="U4" s="18">
        <v>0</v>
      </c>
      <c r="V4" s="18">
        <v>0</v>
      </c>
      <c r="W4" s="18">
        <v>0</v>
      </c>
      <c r="X4" s="18">
        <v>0</v>
      </c>
    </row>
    <row r="5" spans="1:24">
      <c r="A5" s="14" t="s">
        <v>78</v>
      </c>
      <c r="B5" s="119">
        <v>11.9</v>
      </c>
      <c r="C5" s="119">
        <v>11.5</v>
      </c>
      <c r="D5" s="119">
        <v>7.3</v>
      </c>
      <c r="E5" s="119">
        <v>10.1</v>
      </c>
      <c r="F5" s="119">
        <v>10.9</v>
      </c>
      <c r="O5" s="17" t="s">
        <v>78</v>
      </c>
      <c r="P5" s="17"/>
      <c r="Q5" s="18">
        <v>4.2096848679169021</v>
      </c>
      <c r="R5" s="18">
        <v>5.2523527197268853</v>
      </c>
      <c r="S5" s="18">
        <v>6.7149239695160343</v>
      </c>
      <c r="T5" s="18">
        <v>6.9</v>
      </c>
      <c r="U5" s="18">
        <v>0</v>
      </c>
      <c r="V5" s="18">
        <v>0</v>
      </c>
      <c r="W5" s="18">
        <v>0</v>
      </c>
      <c r="X5" s="18">
        <v>0</v>
      </c>
    </row>
    <row r="6" spans="1:24">
      <c r="A6" s="14" t="s">
        <v>79</v>
      </c>
      <c r="B6" s="119">
        <v>11.1</v>
      </c>
      <c r="C6" s="119">
        <v>10.199999999999999</v>
      </c>
      <c r="D6" s="119">
        <v>2.8</v>
      </c>
      <c r="E6" s="119">
        <v>9.3000000000000007</v>
      </c>
      <c r="F6" s="119">
        <v>10.1</v>
      </c>
      <c r="P6" s="17"/>
      <c r="Q6" s="18">
        <v>4.2841451903492205</v>
      </c>
      <c r="R6" s="18">
        <v>7.6190550174224345</v>
      </c>
      <c r="S6" s="18">
        <v>10.413690634817634</v>
      </c>
      <c r="T6" s="18">
        <v>10.544660293400014</v>
      </c>
      <c r="U6" s="18">
        <v>0</v>
      </c>
      <c r="V6" s="18">
        <v>0</v>
      </c>
      <c r="W6" s="18">
        <v>0</v>
      </c>
      <c r="X6" s="18">
        <v>0</v>
      </c>
    </row>
    <row r="7" spans="1:24">
      <c r="A7" s="14" t="s">
        <v>80</v>
      </c>
      <c r="B7" s="119">
        <v>5.0999999999999996</v>
      </c>
      <c r="C7" s="119">
        <v>12.3</v>
      </c>
      <c r="D7" s="119">
        <v>10.3</v>
      </c>
      <c r="E7" s="119">
        <v>9.9</v>
      </c>
      <c r="F7" s="119">
        <v>10.9</v>
      </c>
      <c r="O7" s="17" t="s">
        <v>80</v>
      </c>
      <c r="P7" s="17"/>
      <c r="Q7" s="18">
        <v>4.4165623146598003</v>
      </c>
      <c r="R7" s="18">
        <v>6.7310897361707207</v>
      </c>
      <c r="S7" s="18">
        <v>8.8469143881092869</v>
      </c>
      <c r="T7" s="18">
        <v>9.0655999999999892</v>
      </c>
      <c r="U7" s="18">
        <v>0</v>
      </c>
      <c r="V7" s="18">
        <v>0</v>
      </c>
      <c r="W7" s="18">
        <v>0</v>
      </c>
      <c r="X7" s="18">
        <v>0</v>
      </c>
    </row>
    <row r="8" spans="1:24">
      <c r="A8" s="14" t="s">
        <v>81</v>
      </c>
      <c r="B8" s="119">
        <v>5</v>
      </c>
      <c r="C8" s="119">
        <v>11.3</v>
      </c>
      <c r="D8" s="119">
        <v>5.4</v>
      </c>
      <c r="E8" s="119">
        <v>8.1999999999999993</v>
      </c>
      <c r="F8" s="119">
        <v>9.4</v>
      </c>
      <c r="P8" s="17"/>
      <c r="Q8" s="18">
        <v>3.8972989703122591</v>
      </c>
      <c r="R8" s="18">
        <v>4.7650000226401019</v>
      </c>
      <c r="S8" s="18">
        <v>7.3829920798972628</v>
      </c>
      <c r="T8" s="18">
        <v>7.7</v>
      </c>
      <c r="U8" s="18">
        <v>0</v>
      </c>
      <c r="V8" s="18">
        <v>0</v>
      </c>
      <c r="W8" s="18">
        <v>0</v>
      </c>
      <c r="X8" s="18">
        <v>0</v>
      </c>
    </row>
    <row r="9" spans="1:24">
      <c r="A9" s="14" t="s">
        <v>82</v>
      </c>
      <c r="B9" s="119">
        <v>11.6</v>
      </c>
      <c r="C9" s="119">
        <v>11.5</v>
      </c>
      <c r="D9" s="119">
        <v>2.8</v>
      </c>
      <c r="E9" s="119">
        <v>7</v>
      </c>
      <c r="F9" s="119">
        <v>9.5</v>
      </c>
      <c r="O9" s="17" t="s">
        <v>82</v>
      </c>
      <c r="P9" s="17"/>
      <c r="Q9" s="18">
        <v>4.6220892313166093</v>
      </c>
      <c r="R9" s="18">
        <v>7.925962554312715</v>
      </c>
      <c r="S9" s="18">
        <v>11.42051329394911</v>
      </c>
      <c r="T9" s="18">
        <v>11.9</v>
      </c>
      <c r="U9" s="18">
        <v>0</v>
      </c>
      <c r="V9" s="18">
        <v>0</v>
      </c>
      <c r="W9" s="18">
        <v>0</v>
      </c>
      <c r="X9" s="18">
        <v>0</v>
      </c>
    </row>
    <row r="10" spans="1:24">
      <c r="A10" s="14" t="s">
        <v>83</v>
      </c>
      <c r="B10" s="119">
        <v>9.6</v>
      </c>
      <c r="C10" s="119">
        <v>14.2</v>
      </c>
      <c r="D10" s="119">
        <v>8.3000000000000007</v>
      </c>
      <c r="E10" s="119">
        <v>8.6999999999999993</v>
      </c>
      <c r="F10" s="119">
        <v>10.3</v>
      </c>
      <c r="P10" s="17"/>
      <c r="Q10" s="18">
        <v>4.4857066572499216</v>
      </c>
      <c r="R10" s="18">
        <v>4.4857066572499216</v>
      </c>
      <c r="S10" s="18">
        <v>6.4489591765162295</v>
      </c>
      <c r="T10" s="18">
        <v>6.9055356885797812</v>
      </c>
      <c r="U10" s="18">
        <v>0</v>
      </c>
      <c r="V10" s="18">
        <v>-1.0415440020880369</v>
      </c>
      <c r="W10" s="18">
        <v>-1.0415440020880369</v>
      </c>
      <c r="X10" s="18">
        <v>-1.0415440020880369</v>
      </c>
    </row>
    <row r="11" spans="1:24">
      <c r="A11" s="14" t="s">
        <v>84</v>
      </c>
      <c r="B11" s="119">
        <v>5.3</v>
      </c>
      <c r="C11" s="119">
        <v>10.8</v>
      </c>
      <c r="D11" s="119">
        <v>13.9</v>
      </c>
      <c r="E11" s="119">
        <v>13.8</v>
      </c>
      <c r="F11" s="119">
        <v>10.5</v>
      </c>
      <c r="O11" s="17" t="s">
        <v>84</v>
      </c>
      <c r="P11" s="17"/>
      <c r="Q11" s="18">
        <v>3.8271266482284938</v>
      </c>
      <c r="R11" s="18">
        <v>3.8271266482284938</v>
      </c>
      <c r="S11" s="18">
        <v>5.2533809322228979</v>
      </c>
      <c r="T11" s="18">
        <v>5.7138395442738759</v>
      </c>
      <c r="U11" s="18">
        <v>0</v>
      </c>
      <c r="V11" s="18">
        <v>-1.1536040086327783</v>
      </c>
      <c r="W11" s="18">
        <v>-1.1536040086327783</v>
      </c>
      <c r="X11" s="18">
        <v>-1.1536040086327783</v>
      </c>
    </row>
    <row r="12" spans="1:24">
      <c r="A12" s="14" t="s">
        <v>85</v>
      </c>
      <c r="B12" s="119">
        <v>9.1</v>
      </c>
      <c r="C12" s="119">
        <v>11.7</v>
      </c>
      <c r="D12" s="119">
        <v>10.3</v>
      </c>
      <c r="E12" s="119">
        <v>15.3</v>
      </c>
      <c r="F12" s="119">
        <v>10.6</v>
      </c>
      <c r="P12" s="17"/>
      <c r="Q12" s="18">
        <v>2.5697116149835035</v>
      </c>
      <c r="R12" s="18">
        <v>2.5697116149835035</v>
      </c>
      <c r="S12" s="18">
        <v>3.3222379697106836</v>
      </c>
      <c r="T12" s="18">
        <v>3.5059644155284904</v>
      </c>
      <c r="U12" s="18">
        <v>0</v>
      </c>
      <c r="V12" s="18">
        <v>-2.2044705092652213</v>
      </c>
      <c r="W12" s="18">
        <v>-2.2044705092652213</v>
      </c>
      <c r="X12" s="18">
        <v>-2.2044705092652213</v>
      </c>
    </row>
    <row r="13" spans="1:24">
      <c r="A13" s="14" t="s">
        <v>86</v>
      </c>
      <c r="B13" s="119">
        <v>7.7</v>
      </c>
      <c r="C13" s="119">
        <v>12.6</v>
      </c>
      <c r="D13" s="119">
        <v>3.6</v>
      </c>
      <c r="E13" s="119">
        <v>10.8</v>
      </c>
      <c r="F13" s="119">
        <v>12</v>
      </c>
      <c r="O13" s="17" t="s">
        <v>86</v>
      </c>
      <c r="P13" s="17"/>
      <c r="Q13" s="18">
        <v>1.6913636963288452</v>
      </c>
      <c r="R13" s="18">
        <v>1.6913636963288452</v>
      </c>
      <c r="S13" s="18">
        <v>1.6913636963288452</v>
      </c>
      <c r="T13" s="18">
        <v>1.8196411357714195</v>
      </c>
      <c r="U13" s="18">
        <v>0</v>
      </c>
      <c r="V13" s="18">
        <v>-3.6633053138484435</v>
      </c>
      <c r="W13" s="18">
        <v>-3.7541576677520578</v>
      </c>
      <c r="X13" s="18">
        <v>-3.7541576677520578</v>
      </c>
    </row>
    <row r="14" spans="1:24">
      <c r="A14" s="14" t="s">
        <v>87</v>
      </c>
      <c r="B14" s="119">
        <v>7.8</v>
      </c>
      <c r="C14" s="119">
        <v>19.3</v>
      </c>
      <c r="D14" s="119">
        <v>10.7</v>
      </c>
      <c r="E14" s="119">
        <v>17.100000000000001</v>
      </c>
      <c r="F14" s="119">
        <v>16.600000000000001</v>
      </c>
      <c r="P14" s="17"/>
      <c r="Q14" s="18">
        <v>0.71516204757338808</v>
      </c>
      <c r="R14" s="18">
        <v>0.71516204757338808</v>
      </c>
      <c r="S14" s="18">
        <v>0.71516204757338808</v>
      </c>
      <c r="T14" s="18">
        <v>0.84179819774162823</v>
      </c>
      <c r="U14" s="18">
        <v>0</v>
      </c>
      <c r="V14" s="18">
        <v>-1.4793631846644792</v>
      </c>
      <c r="W14" s="18">
        <v>-1.5252335279842397</v>
      </c>
      <c r="X14" s="18">
        <v>-1.5252335279842397</v>
      </c>
    </row>
    <row r="15" spans="1:24">
      <c r="A15" s="14" t="s">
        <v>88</v>
      </c>
      <c r="B15" s="119">
        <v>7.8</v>
      </c>
      <c r="C15" s="119">
        <v>15.7</v>
      </c>
      <c r="D15" s="119">
        <v>20.7</v>
      </c>
      <c r="E15" s="119">
        <v>20.3</v>
      </c>
      <c r="F15" s="119">
        <v>16</v>
      </c>
      <c r="O15" s="17" t="s">
        <v>88</v>
      </c>
      <c r="P15" s="17"/>
      <c r="Q15" s="18">
        <v>0.60199764158351521</v>
      </c>
      <c r="R15" s="18">
        <v>0.60199764158351521</v>
      </c>
      <c r="S15" s="18">
        <v>1.1389087475857353</v>
      </c>
      <c r="T15" s="18">
        <v>1.2740930920503692</v>
      </c>
      <c r="U15" s="18">
        <v>0</v>
      </c>
      <c r="V15" s="18">
        <v>-1.7288467629220954</v>
      </c>
      <c r="W15" s="18">
        <v>-1.7288467629220954</v>
      </c>
      <c r="X15" s="18">
        <v>-1.7288467629220954</v>
      </c>
    </row>
    <row r="16" spans="1:24">
      <c r="A16" s="14" t="s">
        <v>89</v>
      </c>
      <c r="B16" s="119">
        <v>11.4</v>
      </c>
      <c r="C16" s="119">
        <v>17.8</v>
      </c>
      <c r="D16" s="119">
        <v>17.2</v>
      </c>
      <c r="E16" s="119">
        <v>20.3</v>
      </c>
      <c r="F16" s="119">
        <v>18.100000000000001</v>
      </c>
      <c r="P16" s="17"/>
      <c r="Q16" s="18">
        <v>0.18382201467314918</v>
      </c>
      <c r="R16" s="18">
        <v>0.18382201467314918</v>
      </c>
      <c r="S16" s="18">
        <v>0.67750400060190175</v>
      </c>
      <c r="T16" s="18">
        <v>0.70924693294606911</v>
      </c>
      <c r="U16" s="18">
        <v>0</v>
      </c>
      <c r="V16" s="18">
        <v>-2.138517245463941</v>
      </c>
      <c r="W16" s="18">
        <v>-2.138517245463941</v>
      </c>
      <c r="X16" s="18">
        <v>-2.138517245463941</v>
      </c>
    </row>
    <row r="17" spans="1:24">
      <c r="A17" s="14" t="s">
        <v>90</v>
      </c>
      <c r="B17" s="119">
        <v>8</v>
      </c>
      <c r="C17" s="119">
        <v>17</v>
      </c>
      <c r="D17" s="119">
        <v>21.4</v>
      </c>
      <c r="E17" s="119">
        <v>23.3</v>
      </c>
      <c r="F17" s="119">
        <v>18.7</v>
      </c>
      <c r="O17" s="17" t="s">
        <v>90</v>
      </c>
      <c r="P17" s="17"/>
      <c r="Q17" s="18">
        <v>4.9499676863453052E-2</v>
      </c>
      <c r="R17" s="18">
        <v>4.9499676863453052E-2</v>
      </c>
      <c r="S17" s="18">
        <v>0.65893506961580928</v>
      </c>
      <c r="T17" s="18">
        <v>0.65893506961580928</v>
      </c>
      <c r="U17" s="18">
        <v>0</v>
      </c>
      <c r="V17" s="18">
        <v>-1.1943950323003425</v>
      </c>
      <c r="W17" s="18">
        <v>-1.1943950323003425</v>
      </c>
      <c r="X17" s="18">
        <v>-1.2059509648077524</v>
      </c>
    </row>
    <row r="18" spans="1:24">
      <c r="A18" s="14" t="s">
        <v>91</v>
      </c>
      <c r="B18" s="119">
        <v>9.3000000000000007</v>
      </c>
      <c r="C18" s="119">
        <v>25.1</v>
      </c>
      <c r="D18" s="119">
        <v>21.4</v>
      </c>
      <c r="E18" s="119">
        <v>29.2</v>
      </c>
      <c r="F18" s="119">
        <v>22.4</v>
      </c>
      <c r="P18" s="17"/>
      <c r="Q18" s="18">
        <v>6.997380015533132E-2</v>
      </c>
      <c r="R18" s="18">
        <v>6.997380015533132E-2</v>
      </c>
      <c r="S18" s="18">
        <v>0.77766771102384735</v>
      </c>
      <c r="T18" s="18">
        <v>0.77766771102384735</v>
      </c>
      <c r="U18" s="18">
        <v>0</v>
      </c>
      <c r="V18" s="18">
        <v>-1.5271805234632929</v>
      </c>
      <c r="W18" s="18">
        <v>-1.5271805234632929</v>
      </c>
      <c r="X18" s="18">
        <v>-1.5363998384781943</v>
      </c>
    </row>
    <row r="19" spans="1:24">
      <c r="A19" s="14" t="s">
        <v>92</v>
      </c>
      <c r="B19" s="119">
        <v>17.2</v>
      </c>
      <c r="C19" s="119">
        <v>27.2</v>
      </c>
      <c r="D19" s="119">
        <v>37</v>
      </c>
      <c r="E19" s="119">
        <v>30.1</v>
      </c>
      <c r="F19" s="119">
        <v>26.9</v>
      </c>
      <c r="H19" s="1"/>
      <c r="O19" s="17" t="s">
        <v>92</v>
      </c>
      <c r="P19" s="17"/>
      <c r="Q19" s="18">
        <v>5.5121712062286381E-2</v>
      </c>
      <c r="R19" s="18">
        <v>5.5121712062286381E-2</v>
      </c>
      <c r="S19" s="18">
        <v>0.85441911395379444</v>
      </c>
      <c r="T19" s="18">
        <v>0.85441911395379444</v>
      </c>
      <c r="U19" s="18">
        <v>0</v>
      </c>
      <c r="V19" s="18">
        <v>-0.62293381732751418</v>
      </c>
      <c r="W19" s="18">
        <v>-0.62293381732751418</v>
      </c>
      <c r="X19" s="18">
        <v>-0.66472179170074874</v>
      </c>
    </row>
    <row r="20" spans="1:24">
      <c r="A20" s="14" t="s">
        <v>93</v>
      </c>
      <c r="B20" s="119">
        <v>20.2</v>
      </c>
      <c r="C20" s="119">
        <v>27.6</v>
      </c>
      <c r="D20" s="119">
        <v>46.4</v>
      </c>
      <c r="E20" s="119">
        <v>27.4</v>
      </c>
      <c r="F20" s="119">
        <v>25.8</v>
      </c>
      <c r="H20" t="str">
        <f>IF(Content!$D$1=1,H21,H22)</f>
        <v>Source: Business outlook survey of Ukraine (NBU).</v>
      </c>
      <c r="P20" s="17"/>
      <c r="Q20" s="18">
        <v>1.0494492628665166</v>
      </c>
      <c r="R20" s="18">
        <v>2.0805217335758357</v>
      </c>
      <c r="S20" s="18">
        <v>2.9478682943966832</v>
      </c>
      <c r="T20" s="18">
        <v>3.1137926607362072</v>
      </c>
      <c r="U20" s="18">
        <v>0</v>
      </c>
      <c r="V20" s="18">
        <v>0</v>
      </c>
      <c r="W20" s="18">
        <v>0</v>
      </c>
      <c r="X20" s="18">
        <v>0</v>
      </c>
    </row>
    <row r="21" spans="1:24">
      <c r="A21" s="14" t="s">
        <v>94</v>
      </c>
      <c r="B21" s="119">
        <v>18</v>
      </c>
      <c r="C21" s="119">
        <v>29.3</v>
      </c>
      <c r="D21" s="119">
        <v>53.6</v>
      </c>
      <c r="E21" s="119">
        <v>29.6</v>
      </c>
      <c r="F21" s="119">
        <v>26.5</v>
      </c>
      <c r="H21" s="2" t="s">
        <v>687</v>
      </c>
      <c r="O21" s="17" t="s">
        <v>94</v>
      </c>
      <c r="P21" s="17"/>
      <c r="Q21" s="18">
        <v>4.3770543238985127</v>
      </c>
      <c r="R21" s="18">
        <v>8.0701030423357558</v>
      </c>
      <c r="S21" s="18">
        <v>11.133419637827409</v>
      </c>
      <c r="T21" s="18">
        <v>11.944017473054497</v>
      </c>
      <c r="U21" s="18">
        <v>0</v>
      </c>
      <c r="V21" s="18">
        <v>0</v>
      </c>
      <c r="W21" s="18">
        <v>0</v>
      </c>
      <c r="X21" s="18">
        <v>0</v>
      </c>
    </row>
    <row r="22" spans="1:24">
      <c r="A22" s="14" t="s">
        <v>95</v>
      </c>
      <c r="B22" s="119">
        <v>22.5</v>
      </c>
      <c r="C22" s="119">
        <v>33.799999999999997</v>
      </c>
      <c r="D22" s="119">
        <v>58.6</v>
      </c>
      <c r="E22" s="119">
        <v>34.200000000000003</v>
      </c>
      <c r="F22" s="119">
        <v>32.299999999999997</v>
      </c>
      <c r="G22" s="117"/>
      <c r="H22" s="17" t="s">
        <v>688</v>
      </c>
      <c r="P22" s="17"/>
      <c r="Q22" s="18">
        <v>11.119695852294868</v>
      </c>
      <c r="R22" s="18">
        <v>17.014728352213154</v>
      </c>
      <c r="S22" s="18">
        <v>23.70287809402118</v>
      </c>
      <c r="T22" s="18">
        <v>24.888421617417507</v>
      </c>
      <c r="U22" s="18">
        <v>0</v>
      </c>
      <c r="V22" s="18">
        <v>0</v>
      </c>
      <c r="W22" s="18">
        <v>0</v>
      </c>
      <c r="X22" s="18">
        <v>0</v>
      </c>
    </row>
    <row r="23" spans="1:24">
      <c r="G23" s="117"/>
      <c r="O23" s="18"/>
      <c r="P23" s="17"/>
      <c r="Q23" s="18">
        <v>21.6719903168263</v>
      </c>
      <c r="R23" s="18">
        <v>35.065855713775306</v>
      </c>
      <c r="S23" s="18">
        <v>44.386165294556413</v>
      </c>
      <c r="T23" s="18">
        <v>46.019064527618703</v>
      </c>
      <c r="U23" s="18">
        <v>0</v>
      </c>
      <c r="V23" s="18">
        <v>0</v>
      </c>
      <c r="W23" s="18">
        <v>0</v>
      </c>
      <c r="X23" s="18">
        <v>0</v>
      </c>
    </row>
    <row r="24" spans="1:24">
      <c r="G24" s="117"/>
      <c r="O24" s="18"/>
      <c r="P24" s="17"/>
      <c r="Q24" s="18">
        <v>21.189054492900848</v>
      </c>
      <c r="R24" s="18">
        <v>35.141832826371285</v>
      </c>
      <c r="S24" s="18">
        <v>56.759938763425787</v>
      </c>
      <c r="T24" s="18">
        <v>57.677982549327801</v>
      </c>
      <c r="U24" s="18">
        <v>0</v>
      </c>
      <c r="V24" s="18">
        <v>0</v>
      </c>
      <c r="W24" s="18">
        <v>0</v>
      </c>
      <c r="X24" s="18">
        <v>0</v>
      </c>
    </row>
    <row r="25" spans="1:24">
      <c r="B25" s="15"/>
      <c r="C25" s="15"/>
      <c r="D25" s="15"/>
      <c r="E25" s="15"/>
      <c r="F25" s="15"/>
      <c r="G25" s="117"/>
      <c r="O25" s="18"/>
      <c r="P25" s="17"/>
      <c r="Q25" s="18">
        <v>20.211980425017401</v>
      </c>
      <c r="R25" s="18">
        <v>31.191419655655409</v>
      </c>
      <c r="S25" s="18">
        <v>51.612149513527157</v>
      </c>
      <c r="T25" s="18">
        <v>52.03401485511057</v>
      </c>
      <c r="U25" s="18">
        <v>0</v>
      </c>
      <c r="V25" s="18">
        <v>0</v>
      </c>
      <c r="W25" s="18">
        <v>0</v>
      </c>
      <c r="X25" s="18">
        <v>0</v>
      </c>
    </row>
    <row r="26" spans="1:24">
      <c r="B26" s="15"/>
      <c r="C26" s="15"/>
      <c r="D26" s="15"/>
      <c r="E26" s="15"/>
      <c r="F26" s="15"/>
      <c r="G26" s="117"/>
      <c r="O26" s="18"/>
      <c r="P26" s="17"/>
      <c r="Q26" s="18">
        <v>16.502857250798083</v>
      </c>
      <c r="R26" s="18">
        <v>27.758937934395092</v>
      </c>
      <c r="S26" s="18">
        <v>42.944000093137234</v>
      </c>
      <c r="T26" s="18">
        <v>43.272653908721736</v>
      </c>
      <c r="U26" s="18">
        <v>0</v>
      </c>
      <c r="V26" s="18">
        <v>0</v>
      </c>
      <c r="W26" s="18">
        <v>0</v>
      </c>
      <c r="X26" s="18">
        <v>0</v>
      </c>
    </row>
    <row r="27" spans="1:24">
      <c r="B27" s="15"/>
      <c r="C27" s="15"/>
      <c r="D27" s="15"/>
      <c r="E27" s="15"/>
      <c r="F27" s="15"/>
      <c r="G27" s="117"/>
      <c r="O27" s="18"/>
      <c r="P27" s="17"/>
      <c r="Q27" s="18">
        <v>7.0014979371594217</v>
      </c>
      <c r="R27" s="18">
        <v>9.6079280435785339</v>
      </c>
      <c r="S27" s="18">
        <v>21.353279992902166</v>
      </c>
      <c r="T27" s="18">
        <v>21.353279992902166</v>
      </c>
      <c r="U27" s="18">
        <v>0</v>
      </c>
      <c r="V27" s="18">
        <v>0</v>
      </c>
      <c r="W27" s="18">
        <v>0</v>
      </c>
      <c r="X27" s="18">
        <v>-0.42389024749271492</v>
      </c>
    </row>
    <row r="28" spans="1:24">
      <c r="B28" s="15"/>
      <c r="C28" s="15"/>
      <c r="D28" s="15"/>
      <c r="E28" s="15"/>
      <c r="F28" s="15"/>
      <c r="G28" s="117"/>
      <c r="O28" s="18"/>
      <c r="P28" s="17"/>
      <c r="Q28" s="18">
        <v>3.5585882321080216</v>
      </c>
      <c r="R28" s="18">
        <v>3.7898706623823113</v>
      </c>
      <c r="S28" s="18">
        <v>6.7766261201565428</v>
      </c>
      <c r="T28" s="18">
        <v>6.9190961910742743</v>
      </c>
      <c r="U28" s="18">
        <v>0</v>
      </c>
      <c r="V28" s="18">
        <v>0</v>
      </c>
      <c r="W28" s="18">
        <v>0</v>
      </c>
      <c r="X28" s="18">
        <v>0</v>
      </c>
    </row>
    <row r="29" spans="1:24">
      <c r="B29" s="15"/>
      <c r="C29" s="15"/>
      <c r="D29" s="15"/>
      <c r="E29" s="15"/>
      <c r="F29" s="15"/>
      <c r="G29" s="117"/>
      <c r="O29" s="18"/>
      <c r="P29" s="17"/>
      <c r="Q29" s="18">
        <v>2.8003502379237153</v>
      </c>
      <c r="R29" s="18">
        <v>3.7126824013289923</v>
      </c>
      <c r="S29" s="18">
        <v>7.6001204392093058</v>
      </c>
      <c r="T29" s="18">
        <v>7.8988042705623087</v>
      </c>
      <c r="U29" s="18">
        <v>0</v>
      </c>
      <c r="V29" s="18">
        <v>0</v>
      </c>
      <c r="W29" s="18">
        <v>0</v>
      </c>
      <c r="X29" s="18">
        <v>0</v>
      </c>
    </row>
    <row r="30" spans="1:24">
      <c r="B30" s="15"/>
      <c r="C30" s="15"/>
      <c r="D30" s="15"/>
      <c r="E30" s="15"/>
      <c r="F30" s="15"/>
      <c r="G30" s="117"/>
      <c r="O30" s="18"/>
      <c r="P30" s="17"/>
      <c r="Q30" s="18">
        <v>2.6009194463199892</v>
      </c>
      <c r="R30" s="18">
        <v>2.9269793472043224</v>
      </c>
      <c r="S30" s="18">
        <v>12.009830934325318</v>
      </c>
      <c r="T30" s="18">
        <v>12.400000000000002</v>
      </c>
      <c r="U30" s="18">
        <v>0</v>
      </c>
      <c r="V30" s="18">
        <v>0</v>
      </c>
      <c r="W30" s="18">
        <v>0</v>
      </c>
      <c r="X30" s="18">
        <v>0</v>
      </c>
    </row>
    <row r="31" spans="1:24">
      <c r="B31" s="15"/>
      <c r="C31" s="15"/>
      <c r="D31" s="15"/>
      <c r="E31" s="15"/>
      <c r="F31" s="15"/>
      <c r="G31" s="117"/>
      <c r="L31" s="15"/>
      <c r="M31" s="15"/>
      <c r="N31" s="15"/>
      <c r="O31" s="18"/>
      <c r="P31" s="18"/>
      <c r="Q31" s="18">
        <v>3.7998661221680825</v>
      </c>
      <c r="R31" s="18">
        <v>5.2132960880597743</v>
      </c>
      <c r="S31" s="18">
        <v>13.736626676688237</v>
      </c>
      <c r="T31" s="18">
        <v>15.070966115611242</v>
      </c>
      <c r="U31" s="18">
        <v>0</v>
      </c>
      <c r="V31" s="18">
        <v>0</v>
      </c>
      <c r="W31" s="18">
        <v>0</v>
      </c>
      <c r="X31" s="18">
        <v>0</v>
      </c>
    </row>
    <row r="32" spans="1:24">
      <c r="B32" s="15"/>
      <c r="C32" s="15"/>
      <c r="D32" s="15"/>
      <c r="E32" s="15"/>
      <c r="F32" s="15"/>
      <c r="G32" s="117"/>
      <c r="L32" s="15"/>
      <c r="M32" s="15"/>
      <c r="N32" s="15"/>
      <c r="O32" s="18"/>
      <c r="P32" s="18"/>
      <c r="Q32" s="18">
        <v>4.2370555651851296</v>
      </c>
      <c r="R32" s="18">
        <v>9.1170635017728898</v>
      </c>
      <c r="S32" s="18">
        <v>14.949487932072273</v>
      </c>
      <c r="T32" s="18">
        <v>15.572660350561392</v>
      </c>
      <c r="U32" s="18">
        <v>0</v>
      </c>
      <c r="V32" s="18">
        <v>0</v>
      </c>
      <c r="W32" s="18">
        <v>0</v>
      </c>
      <c r="X32" s="18">
        <v>0</v>
      </c>
    </row>
    <row r="33" spans="2:24">
      <c r="B33" s="15"/>
      <c r="C33" s="15"/>
      <c r="D33" s="15"/>
      <c r="E33" s="15"/>
      <c r="F33" s="15"/>
      <c r="G33" s="117"/>
      <c r="O33" s="18"/>
      <c r="P33" s="17"/>
      <c r="Q33" s="18">
        <v>4.536476807844819</v>
      </c>
      <c r="R33" s="18">
        <v>9.6196629714126942</v>
      </c>
      <c r="S33" s="18">
        <v>15.739975142431541</v>
      </c>
      <c r="T33" s="18">
        <v>16.380459437928522</v>
      </c>
      <c r="U33" s="18">
        <v>0</v>
      </c>
      <c r="V33" s="18">
        <v>0</v>
      </c>
      <c r="W33" s="18">
        <v>0</v>
      </c>
      <c r="X33" s="18">
        <v>0</v>
      </c>
    </row>
    <row r="34" spans="2:24">
      <c r="B34" s="15"/>
      <c r="C34" s="15"/>
      <c r="D34" s="15"/>
      <c r="E34" s="15"/>
      <c r="F34" s="15"/>
      <c r="G34" s="117"/>
      <c r="O34" s="18"/>
      <c r="P34" s="17"/>
      <c r="Q34" s="18">
        <v>5.1692584753180455</v>
      </c>
      <c r="R34" s="18">
        <v>9.1492602433367534</v>
      </c>
      <c r="S34" s="18">
        <v>12.712739605232034</v>
      </c>
      <c r="T34" s="18">
        <v>13.66874393284256</v>
      </c>
      <c r="U34" s="18">
        <v>0</v>
      </c>
      <c r="V34" s="18">
        <v>0</v>
      </c>
      <c r="W34" s="18">
        <v>0</v>
      </c>
      <c r="X34" s="18">
        <v>0</v>
      </c>
    </row>
    <row r="35" spans="2:24">
      <c r="B35" s="15"/>
      <c r="C35" s="15"/>
      <c r="D35" s="15"/>
      <c r="E35" s="15"/>
      <c r="F35" s="15"/>
      <c r="G35" s="117"/>
      <c r="O35" s="18"/>
      <c r="P35" s="17"/>
      <c r="Q35" s="18">
        <v>5.0912218167629444</v>
      </c>
      <c r="R35" s="18">
        <v>9.5800143237616879</v>
      </c>
      <c r="S35" s="18">
        <v>12.389873976919556</v>
      </c>
      <c r="T35" s="18">
        <v>13.2</v>
      </c>
      <c r="U35" s="18">
        <v>0</v>
      </c>
      <c r="V35" s="18">
        <v>0</v>
      </c>
      <c r="W35" s="18">
        <v>0</v>
      </c>
      <c r="X35" s="18">
        <v>0</v>
      </c>
    </row>
    <row r="36" spans="2:24">
      <c r="B36" s="15"/>
      <c r="C36" s="15"/>
      <c r="D36" s="15"/>
      <c r="E36" s="15"/>
      <c r="F36" s="15"/>
      <c r="G36" s="117"/>
      <c r="O36" s="18"/>
      <c r="P36" s="17"/>
      <c r="Q36" s="18">
        <v>4.914180236899174</v>
      </c>
      <c r="R36" s="18">
        <v>6.3309242921047328</v>
      </c>
      <c r="S36" s="18">
        <v>9.0371785121311667</v>
      </c>
      <c r="T36" s="18">
        <v>9.9000000000000021</v>
      </c>
      <c r="U36" s="18">
        <v>0</v>
      </c>
      <c r="V36" s="18">
        <v>0</v>
      </c>
      <c r="W36" s="18">
        <v>0</v>
      </c>
      <c r="X36" s="18">
        <v>0</v>
      </c>
    </row>
    <row r="37" spans="2:24">
      <c r="B37" s="15"/>
      <c r="C37" s="15"/>
      <c r="D37" s="15"/>
      <c r="E37" s="15"/>
      <c r="F37" s="15"/>
      <c r="G37" s="117"/>
      <c r="O37" s="18"/>
      <c r="P37" s="17"/>
      <c r="Q37" s="18">
        <v>4.6305752665633593</v>
      </c>
      <c r="R37" s="18">
        <v>5.3162272503442702</v>
      </c>
      <c r="S37" s="18">
        <v>7.880868546650265</v>
      </c>
      <c r="T37" s="18">
        <v>8.9144195318705641</v>
      </c>
      <c r="U37" s="18">
        <v>0</v>
      </c>
      <c r="V37" s="18">
        <v>0</v>
      </c>
      <c r="W37" s="18">
        <v>0</v>
      </c>
      <c r="X37" s="18">
        <v>0</v>
      </c>
    </row>
    <row r="38" spans="2:24">
      <c r="B38" s="15"/>
      <c r="C38" s="15"/>
      <c r="D38" s="15"/>
      <c r="E38" s="15"/>
      <c r="F38" s="15"/>
    </row>
    <row r="39" spans="2:24">
      <c r="B39" s="15"/>
      <c r="C39" s="15"/>
      <c r="D39" s="15"/>
      <c r="E39" s="15"/>
      <c r="F39" s="15"/>
    </row>
    <row r="40" spans="2:24">
      <c r="B40" s="15"/>
      <c r="C40" s="15"/>
      <c r="D40" s="15"/>
      <c r="E40" s="15"/>
      <c r="F40" s="15"/>
    </row>
    <row r="41" spans="2:24">
      <c r="B41" s="15"/>
      <c r="C41" s="15"/>
      <c r="D41" s="15"/>
      <c r="E41" s="15"/>
      <c r="F41" s="15"/>
    </row>
    <row r="42" spans="2:24">
      <c r="B42" s="15"/>
      <c r="C42" s="15"/>
      <c r="D42" s="15"/>
      <c r="E42" s="15"/>
      <c r="F42" s="15"/>
    </row>
    <row r="43" spans="2:24">
      <c r="B43" s="15"/>
      <c r="C43" s="15"/>
      <c r="D43" s="15"/>
      <c r="E43" s="15"/>
      <c r="F43" s="1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8"/>
  <sheetViews>
    <sheetView topLeftCell="CL1" zoomScaleNormal="100" workbookViewId="0">
      <selection activeCell="G42" sqref="G42"/>
    </sheetView>
  </sheetViews>
  <sheetFormatPr defaultColWidth="9.140625" defaultRowHeight="12.75"/>
  <cols>
    <col min="1" max="16384" width="9.140625" style="13"/>
  </cols>
  <sheetData>
    <row r="1" spans="1:10">
      <c r="A1" s="59" t="s">
        <v>299</v>
      </c>
      <c r="B1" t="str">
        <f>IF(Content!$D$1=1,B2,B3)</f>
        <v>Vacancies SESU, thousand persons</v>
      </c>
      <c r="C1" t="str">
        <f>IF(Content!$D$1=1,C2,C3)</f>
        <v>Vacancies SESU, sa, thousand persons</v>
      </c>
      <c r="D1" t="str">
        <f>IF(Content!$D$1=1,D2,D3)</f>
        <v>Load per 1 vacancy (unemployed – ILO, vacancies – SESU), person, RHS</v>
      </c>
      <c r="J1" t="str">
        <f>IF(Content!$D$1=1,J2,J3)</f>
        <v>Vacancies SESU, Load per 1 Vacancy (for the quarter)</v>
      </c>
    </row>
    <row r="2" spans="1:10" hidden="1">
      <c r="A2" s="59"/>
      <c r="B2" s="14" t="s">
        <v>689</v>
      </c>
      <c r="C2" s="14" t="s">
        <v>690</v>
      </c>
      <c r="D2" s="14" t="s">
        <v>691</v>
      </c>
      <c r="J2" s="13" t="s">
        <v>692</v>
      </c>
    </row>
    <row r="3" spans="1:10" hidden="1">
      <c r="B3" s="13" t="s">
        <v>693</v>
      </c>
      <c r="C3" s="13" t="s">
        <v>694</v>
      </c>
      <c r="D3" s="13" t="s">
        <v>695</v>
      </c>
      <c r="J3" s="13" t="s">
        <v>696</v>
      </c>
    </row>
    <row r="4" spans="1:10">
      <c r="A4" s="13" t="s">
        <v>2</v>
      </c>
      <c r="B4" s="15">
        <v>31.3</v>
      </c>
      <c r="C4" s="15">
        <v>38</v>
      </c>
      <c r="D4" s="15"/>
      <c r="F4" s="16"/>
      <c r="G4" s="16"/>
    </row>
    <row r="5" spans="1:10">
      <c r="A5" s="13" t="s">
        <v>697</v>
      </c>
      <c r="B5" s="15">
        <v>38.9</v>
      </c>
      <c r="C5" s="15">
        <v>41.2</v>
      </c>
      <c r="D5" s="15"/>
      <c r="F5" s="16"/>
      <c r="G5" s="16"/>
    </row>
    <row r="6" spans="1:10">
      <c r="A6" s="13" t="s">
        <v>698</v>
      </c>
      <c r="B6" s="15">
        <v>49.9</v>
      </c>
      <c r="C6" s="15">
        <v>42.3</v>
      </c>
      <c r="D6" s="15">
        <v>44.1</v>
      </c>
      <c r="F6" s="16"/>
      <c r="G6" s="16"/>
      <c r="H6" s="16"/>
    </row>
    <row r="7" spans="1:10">
      <c r="A7" s="13" t="s">
        <v>699</v>
      </c>
      <c r="B7" s="15">
        <v>39.6</v>
      </c>
      <c r="C7" s="15">
        <v>37.799999999999997</v>
      </c>
      <c r="D7" s="15"/>
      <c r="F7" s="16"/>
      <c r="G7" s="16"/>
    </row>
    <row r="8" spans="1:10">
      <c r="A8" s="13" t="s">
        <v>3</v>
      </c>
      <c r="B8" s="15">
        <v>45.3</v>
      </c>
      <c r="C8" s="15">
        <v>42.4</v>
      </c>
      <c r="D8" s="15"/>
      <c r="F8" s="16"/>
      <c r="G8" s="16"/>
    </row>
    <row r="9" spans="1:10">
      <c r="A9" s="13" t="s">
        <v>700</v>
      </c>
      <c r="B9" s="15">
        <v>40.799999999999997</v>
      </c>
      <c r="C9" s="15">
        <v>41.1</v>
      </c>
      <c r="D9" s="15">
        <v>38.6</v>
      </c>
      <c r="F9" s="16"/>
      <c r="G9" s="16"/>
      <c r="H9" s="16"/>
    </row>
    <row r="10" spans="1:10">
      <c r="A10" s="13" t="s">
        <v>701</v>
      </c>
      <c r="B10" s="15">
        <v>42.4</v>
      </c>
      <c r="C10" s="15">
        <v>42.9</v>
      </c>
      <c r="D10" s="15"/>
      <c r="F10" s="16"/>
      <c r="G10" s="16"/>
    </row>
    <row r="11" spans="1:10">
      <c r="A11" s="13" t="s">
        <v>702</v>
      </c>
      <c r="B11" s="15">
        <v>53.9</v>
      </c>
      <c r="C11" s="15">
        <v>46.8</v>
      </c>
      <c r="D11" s="15"/>
      <c r="F11" s="16"/>
      <c r="G11" s="16"/>
    </row>
    <row r="12" spans="1:10">
      <c r="A12" s="13" t="s">
        <v>4</v>
      </c>
      <c r="B12" s="15">
        <v>56.9</v>
      </c>
      <c r="C12" s="15">
        <v>51.7</v>
      </c>
      <c r="D12" s="15">
        <v>31.4</v>
      </c>
      <c r="F12" s="16"/>
      <c r="G12" s="16"/>
      <c r="H12" s="16"/>
    </row>
    <row r="13" spans="1:10">
      <c r="A13" s="13" t="s">
        <v>703</v>
      </c>
      <c r="B13" s="15">
        <v>57.1</v>
      </c>
      <c r="C13" s="15">
        <v>53.3</v>
      </c>
      <c r="D13" s="15"/>
      <c r="F13" s="16"/>
      <c r="G13" s="16"/>
    </row>
    <row r="14" spans="1:10">
      <c r="A14" s="13" t="s">
        <v>704</v>
      </c>
      <c r="B14" s="15">
        <v>53.3</v>
      </c>
      <c r="C14" s="15">
        <v>56</v>
      </c>
      <c r="D14" s="15"/>
      <c r="F14" s="16"/>
      <c r="G14" s="16"/>
    </row>
    <row r="15" spans="1:10">
      <c r="A15" s="13" t="s">
        <v>705</v>
      </c>
      <c r="B15" s="15">
        <v>36</v>
      </c>
      <c r="C15" s="15">
        <v>50.6</v>
      </c>
      <c r="D15" s="15">
        <v>35.4</v>
      </c>
      <c r="F15" s="16"/>
      <c r="G15" s="16"/>
      <c r="H15" s="16"/>
    </row>
    <row r="16" spans="1:10">
      <c r="A16" s="13" t="s">
        <v>5</v>
      </c>
      <c r="B16" s="15">
        <v>47.4</v>
      </c>
      <c r="C16" s="15">
        <v>57.7</v>
      </c>
      <c r="D16" s="15"/>
      <c r="F16" s="16"/>
      <c r="G16" s="16"/>
    </row>
    <row r="17" spans="1:10">
      <c r="A17" s="13" t="s">
        <v>706</v>
      </c>
      <c r="B17" s="15">
        <v>57.4</v>
      </c>
      <c r="C17" s="15">
        <v>60.4</v>
      </c>
      <c r="D17" s="15"/>
      <c r="F17" s="16"/>
      <c r="G17" s="16"/>
    </row>
    <row r="18" spans="1:10">
      <c r="A18" s="13" t="s">
        <v>707</v>
      </c>
      <c r="B18" s="15">
        <v>73.5</v>
      </c>
      <c r="C18" s="15">
        <v>61.8</v>
      </c>
      <c r="D18" s="15">
        <v>30.1</v>
      </c>
      <c r="F18" s="16"/>
      <c r="G18" s="16"/>
      <c r="H18" s="16"/>
    </row>
    <row r="19" spans="1:10">
      <c r="A19" s="13" t="s">
        <v>708</v>
      </c>
      <c r="B19" s="15">
        <v>64.3</v>
      </c>
      <c r="C19" s="15">
        <v>61.3</v>
      </c>
      <c r="D19" s="15"/>
      <c r="F19" s="16"/>
      <c r="G19" s="16"/>
      <c r="J19" t="str">
        <f>IF(Content!$D$1=1,J20,J21)</f>
        <v>Source: SSSU, NBU staff estimates.</v>
      </c>
    </row>
    <row r="20" spans="1:10">
      <c r="A20" s="13" t="s">
        <v>6</v>
      </c>
      <c r="B20" s="16">
        <v>69.599999999999994</v>
      </c>
      <c r="C20" s="16">
        <v>65</v>
      </c>
      <c r="D20" s="16"/>
      <c r="F20" s="16"/>
      <c r="G20" s="16"/>
      <c r="J20" s="17" t="s">
        <v>98</v>
      </c>
    </row>
    <row r="21" spans="1:10">
      <c r="A21" s="13" t="s">
        <v>709</v>
      </c>
      <c r="B21" s="16">
        <v>66.5</v>
      </c>
      <c r="C21" s="16">
        <v>66.8</v>
      </c>
      <c r="D21" s="16">
        <v>24.4</v>
      </c>
      <c r="F21" s="16"/>
      <c r="G21" s="16"/>
      <c r="H21" s="16"/>
      <c r="J21" s="17" t="s">
        <v>99</v>
      </c>
    </row>
    <row r="22" spans="1:10">
      <c r="A22" s="13" t="s">
        <v>710</v>
      </c>
      <c r="B22" s="16">
        <v>65.3</v>
      </c>
      <c r="C22" s="16">
        <v>65.8</v>
      </c>
      <c r="D22" s="16"/>
      <c r="F22" s="16"/>
      <c r="G22" s="16"/>
    </row>
    <row r="23" spans="1:10">
      <c r="A23" s="13" t="s">
        <v>711</v>
      </c>
      <c r="B23" s="16">
        <v>77</v>
      </c>
      <c r="C23" s="16">
        <v>67</v>
      </c>
      <c r="D23" s="16"/>
      <c r="F23" s="16"/>
      <c r="G23" s="16"/>
    </row>
    <row r="24" spans="1:10">
      <c r="A24" s="13" t="s">
        <v>7</v>
      </c>
      <c r="B24" s="16">
        <v>73.400000000000006</v>
      </c>
      <c r="C24" s="16">
        <v>67.099999999999994</v>
      </c>
      <c r="D24" s="16">
        <v>22.4</v>
      </c>
      <c r="F24" s="16"/>
      <c r="G24" s="16"/>
      <c r="H24" s="16"/>
    </row>
    <row r="25" spans="1:10">
      <c r="A25" s="13" t="s">
        <v>712</v>
      </c>
      <c r="B25" s="16">
        <v>73.2</v>
      </c>
      <c r="C25" s="16">
        <v>68.599999999999994</v>
      </c>
      <c r="D25" s="16"/>
      <c r="F25" s="16"/>
      <c r="G25" s="16"/>
    </row>
    <row r="26" spans="1:10">
      <c r="A26" s="13" t="s">
        <v>713</v>
      </c>
      <c r="B26" s="16">
        <v>67.7</v>
      </c>
      <c r="C26" s="16">
        <v>71.099999999999994</v>
      </c>
      <c r="D26" s="16"/>
      <c r="F26" s="16"/>
      <c r="G26" s="16"/>
    </row>
    <row r="27" spans="1:10">
      <c r="A27" s="13" t="s">
        <v>714</v>
      </c>
      <c r="B27" s="16">
        <v>50.4</v>
      </c>
      <c r="C27" s="16">
        <v>71.3</v>
      </c>
      <c r="D27" s="16">
        <v>27.6</v>
      </c>
      <c r="F27" s="16"/>
      <c r="G27" s="16"/>
      <c r="H27" s="16"/>
    </row>
    <row r="28" spans="1:10">
      <c r="A28" s="13" t="s">
        <v>8</v>
      </c>
      <c r="B28" s="16">
        <v>59.8</v>
      </c>
      <c r="C28" s="16">
        <v>73.2</v>
      </c>
      <c r="D28" s="16"/>
      <c r="F28" s="16"/>
      <c r="G28" s="16"/>
    </row>
    <row r="29" spans="1:10">
      <c r="A29" s="13" t="s">
        <v>715</v>
      </c>
      <c r="B29" s="16">
        <v>71.8</v>
      </c>
      <c r="C29" s="16">
        <v>75.599999999999994</v>
      </c>
      <c r="D29" s="16"/>
      <c r="F29" s="16"/>
      <c r="G29" s="16"/>
    </row>
    <row r="30" spans="1:10">
      <c r="A30" s="13" t="s">
        <v>716</v>
      </c>
      <c r="B30" s="16">
        <v>93</v>
      </c>
      <c r="C30" s="16">
        <v>78</v>
      </c>
      <c r="D30" s="16">
        <v>22.9</v>
      </c>
      <c r="F30" s="16"/>
      <c r="G30" s="16"/>
      <c r="H30" s="16"/>
    </row>
    <row r="31" spans="1:10">
      <c r="A31" s="13" t="s">
        <v>717</v>
      </c>
      <c r="B31" s="16">
        <v>83.8</v>
      </c>
      <c r="C31" s="16">
        <v>79.900000000000006</v>
      </c>
      <c r="D31" s="16"/>
      <c r="F31" s="16"/>
      <c r="G31" s="16"/>
    </row>
    <row r="32" spans="1:10">
      <c r="A32" s="13" t="s">
        <v>10</v>
      </c>
      <c r="B32" s="16">
        <v>86.2</v>
      </c>
      <c r="C32" s="16">
        <v>80.5</v>
      </c>
      <c r="D32" s="16"/>
      <c r="F32" s="16"/>
      <c r="G32" s="16"/>
    </row>
    <row r="33" spans="1:8">
      <c r="A33" s="13" t="s">
        <v>718</v>
      </c>
      <c r="B33" s="16">
        <v>82.4</v>
      </c>
      <c r="C33" s="16">
        <v>82.7</v>
      </c>
      <c r="D33" s="16">
        <v>17.7</v>
      </c>
      <c r="F33" s="16"/>
      <c r="G33" s="16"/>
      <c r="H33" s="16"/>
    </row>
    <row r="34" spans="1:8">
      <c r="A34" s="13" t="s">
        <v>719</v>
      </c>
      <c r="B34" s="16">
        <v>86.8</v>
      </c>
      <c r="C34" s="16">
        <v>86.9</v>
      </c>
      <c r="D34" s="16"/>
      <c r="F34" s="16"/>
      <c r="G34" s="16"/>
    </row>
    <row r="35" spans="1:8">
      <c r="A35" s="13" t="s">
        <v>310</v>
      </c>
      <c r="B35" s="16">
        <v>100.3</v>
      </c>
      <c r="C35" s="16">
        <v>87.1</v>
      </c>
      <c r="D35" s="16"/>
      <c r="F35" s="16"/>
      <c r="G35" s="16"/>
    </row>
    <row r="36" spans="1:8">
      <c r="A36" s="13" t="s">
        <v>11</v>
      </c>
      <c r="B36" s="16">
        <v>97</v>
      </c>
      <c r="C36" s="16">
        <v>88.7</v>
      </c>
      <c r="D36" s="16"/>
      <c r="F36" s="16"/>
      <c r="G36" s="16"/>
    </row>
    <row r="37" spans="1:8">
      <c r="B37" s="16"/>
      <c r="C37" s="16"/>
      <c r="D37" s="16"/>
    </row>
    <row r="38" spans="1:8">
      <c r="B38" s="16"/>
      <c r="C38" s="16"/>
      <c r="D38" s="1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A37"/>
  <sheetViews>
    <sheetView workbookViewId="0">
      <selection activeCell="G42" sqref="G42"/>
    </sheetView>
  </sheetViews>
  <sheetFormatPr defaultColWidth="9.140625" defaultRowHeight="12.75"/>
  <cols>
    <col min="1" max="9" width="9.140625" style="14"/>
    <col min="10" max="10" width="10.140625" style="14" bestFit="1" customWidth="1"/>
    <col min="11" max="17" width="9.140625" style="14"/>
    <col min="18" max="18" width="9.140625" style="17"/>
    <col min="19" max="16384" width="9.140625" style="14"/>
  </cols>
  <sheetData>
    <row r="1" spans="1:27">
      <c r="A1" s="59" t="s">
        <v>299</v>
      </c>
      <c r="B1" t="str">
        <f>IF(Content!$D$1=1,B2,B3)</f>
        <v>15 ‒ 24</v>
      </c>
      <c r="C1" t="str">
        <f>IF(Content!$D$1=1,C2,C3)</f>
        <v>25 ‒ 29</v>
      </c>
      <c r="D1" t="str">
        <f>IF(Content!$D$1=1,D2,D3)</f>
        <v>30 ‒ 34</v>
      </c>
      <c r="E1" t="str">
        <f>IF(Content!$D$1=1,E2,E3)</f>
        <v>35 ‒ 39</v>
      </c>
      <c r="F1" t="str">
        <f>IF(Content!$D$1=1,F2,F3)</f>
        <v>40 ‒ 49</v>
      </c>
      <c r="G1" t="str">
        <f>IF(Content!$D$1=1,G2,G3)</f>
        <v>50 ‒ 59</v>
      </c>
      <c r="H1" t="str">
        <f>IF(Content!$D$1=1,H2,H3)</f>
        <v>60 ‒ 70</v>
      </c>
      <c r="I1" t="str">
        <f>IF(Content!$D$1=1,I2,I3)</f>
        <v>All population</v>
      </c>
      <c r="K1" t="str">
        <f>IF(Content!$D$1=1,K2,K3)</f>
        <v>Economically active population, thousand persons yoy</v>
      </c>
      <c r="S1" s="17" t="s">
        <v>59</v>
      </c>
      <c r="T1" s="17" t="s">
        <v>12</v>
      </c>
      <c r="U1" s="17" t="s">
        <v>63</v>
      </c>
      <c r="V1" s="17" t="s">
        <v>67</v>
      </c>
      <c r="W1" s="17" t="s">
        <v>65</v>
      </c>
      <c r="X1" s="17" t="s">
        <v>12</v>
      </c>
      <c r="Y1" s="17" t="s">
        <v>63</v>
      </c>
      <c r="Z1" s="17" t="s">
        <v>64</v>
      </c>
      <c r="AA1" s="17" t="s">
        <v>65</v>
      </c>
    </row>
    <row r="2" spans="1:27" hidden="1">
      <c r="A2" s="59"/>
      <c r="B2" s="1" t="s">
        <v>720</v>
      </c>
      <c r="C2" s="1" t="s">
        <v>721</v>
      </c>
      <c r="D2" s="1" t="s">
        <v>722</v>
      </c>
      <c r="E2" s="1" t="s">
        <v>723</v>
      </c>
      <c r="F2" s="1" t="s">
        <v>724</v>
      </c>
      <c r="G2" s="1" t="s">
        <v>725</v>
      </c>
      <c r="H2" s="1" t="s">
        <v>726</v>
      </c>
      <c r="I2" s="14" t="s">
        <v>727</v>
      </c>
      <c r="K2" s="14" t="s">
        <v>1510</v>
      </c>
      <c r="S2" s="17"/>
      <c r="T2" s="17"/>
      <c r="U2" s="17"/>
      <c r="V2" s="17"/>
      <c r="W2" s="17"/>
      <c r="X2" s="17"/>
      <c r="Y2" s="17"/>
      <c r="Z2" s="17"/>
      <c r="AA2" s="17"/>
    </row>
    <row r="3" spans="1:27" ht="15" hidden="1">
      <c r="B3" s="1" t="s">
        <v>728</v>
      </c>
      <c r="C3" t="s">
        <v>729</v>
      </c>
      <c r="D3" t="s">
        <v>730</v>
      </c>
      <c r="E3" t="s">
        <v>731</v>
      </c>
      <c r="F3" t="s">
        <v>732</v>
      </c>
      <c r="G3" t="s">
        <v>733</v>
      </c>
      <c r="H3" t="s">
        <v>734</v>
      </c>
      <c r="I3" t="s">
        <v>735</v>
      </c>
      <c r="K3" s="14" t="s">
        <v>1511</v>
      </c>
      <c r="S3" s="17" t="s">
        <v>68</v>
      </c>
      <c r="T3" s="17" t="s">
        <v>9</v>
      </c>
      <c r="U3" s="17" t="s">
        <v>60</v>
      </c>
      <c r="V3" s="17" t="s">
        <v>61</v>
      </c>
      <c r="W3" s="17" t="s">
        <v>62</v>
      </c>
      <c r="X3" s="17"/>
      <c r="Y3" s="17"/>
      <c r="Z3" s="17"/>
      <c r="AA3" s="17"/>
    </row>
    <row r="4" spans="1:27">
      <c r="A4" s="14" t="s">
        <v>85</v>
      </c>
      <c r="B4" s="31">
        <v>-136.1</v>
      </c>
      <c r="C4" s="31">
        <v>-150</v>
      </c>
      <c r="D4" s="31">
        <v>26.5</v>
      </c>
      <c r="E4" s="31">
        <v>46.7</v>
      </c>
      <c r="F4" s="31">
        <v>10.1</v>
      </c>
      <c r="G4" s="31">
        <v>3.9</v>
      </c>
      <c r="H4" s="31">
        <v>35</v>
      </c>
      <c r="I4" s="119">
        <v>-163.9</v>
      </c>
      <c r="J4" s="117"/>
      <c r="R4" s="18"/>
      <c r="S4" s="17"/>
      <c r="T4" s="18">
        <v>5.473335790657476</v>
      </c>
      <c r="U4" s="18">
        <v>8.625368485041923</v>
      </c>
      <c r="V4" s="18">
        <v>10.844893088751929</v>
      </c>
      <c r="W4" s="18">
        <v>11</v>
      </c>
      <c r="X4" s="18">
        <v>0</v>
      </c>
      <c r="Y4" s="18">
        <v>0</v>
      </c>
      <c r="Z4" s="18">
        <v>0</v>
      </c>
      <c r="AA4" s="18">
        <v>0</v>
      </c>
    </row>
    <row r="5" spans="1:27">
      <c r="A5" s="14" t="s">
        <v>86</v>
      </c>
      <c r="B5" s="31">
        <v>-67.900000000000006</v>
      </c>
      <c r="C5" s="31">
        <v>-179.8</v>
      </c>
      <c r="D5" s="31">
        <v>15.5</v>
      </c>
      <c r="E5" s="31">
        <v>6.9</v>
      </c>
      <c r="F5" s="31">
        <v>42.7</v>
      </c>
      <c r="G5" s="31">
        <v>57.1</v>
      </c>
      <c r="H5" s="31">
        <v>1.4</v>
      </c>
      <c r="I5" s="119">
        <v>-124.1</v>
      </c>
      <c r="R5" s="17" t="s">
        <v>78</v>
      </c>
      <c r="S5" s="17"/>
      <c r="T5" s="18">
        <v>4.2096848679169021</v>
      </c>
      <c r="U5" s="18">
        <v>5.2523527197268853</v>
      </c>
      <c r="V5" s="18">
        <v>6.7149239695160343</v>
      </c>
      <c r="W5" s="18">
        <v>6.9</v>
      </c>
      <c r="X5" s="18">
        <v>0</v>
      </c>
      <c r="Y5" s="18">
        <v>0</v>
      </c>
      <c r="Z5" s="18">
        <v>0</v>
      </c>
      <c r="AA5" s="18">
        <v>0</v>
      </c>
    </row>
    <row r="6" spans="1:27">
      <c r="A6" s="14" t="s">
        <v>87</v>
      </c>
      <c r="B6" s="31">
        <v>-180.6</v>
      </c>
      <c r="C6" s="31">
        <v>-79.7</v>
      </c>
      <c r="D6" s="31">
        <v>6.3</v>
      </c>
      <c r="E6" s="31">
        <v>16.899999999999999</v>
      </c>
      <c r="F6" s="31">
        <v>-9</v>
      </c>
      <c r="G6" s="31">
        <v>88.7</v>
      </c>
      <c r="H6" s="31">
        <v>-26.5</v>
      </c>
      <c r="I6" s="119">
        <v>-183.9</v>
      </c>
      <c r="S6" s="17"/>
      <c r="T6" s="18">
        <v>4.2841451903492205</v>
      </c>
      <c r="U6" s="18">
        <v>7.6190550174224345</v>
      </c>
      <c r="V6" s="18">
        <v>10.413690634817634</v>
      </c>
      <c r="W6" s="18">
        <v>10.544660293400014</v>
      </c>
      <c r="X6" s="18">
        <v>0</v>
      </c>
      <c r="Y6" s="18">
        <v>0</v>
      </c>
      <c r="Z6" s="18">
        <v>0</v>
      </c>
      <c r="AA6" s="18">
        <v>0</v>
      </c>
    </row>
    <row r="7" spans="1:27">
      <c r="A7" s="14" t="s">
        <v>88</v>
      </c>
      <c r="B7" s="31">
        <v>-141</v>
      </c>
      <c r="C7" s="31">
        <v>-111.7</v>
      </c>
      <c r="D7" s="31">
        <v>45.7</v>
      </c>
      <c r="E7" s="31">
        <v>19.899999999999999</v>
      </c>
      <c r="F7" s="31">
        <v>3.4</v>
      </c>
      <c r="G7" s="31">
        <v>51.1</v>
      </c>
      <c r="H7" s="31">
        <v>33.299999999999997</v>
      </c>
      <c r="I7" s="119">
        <v>-99.3</v>
      </c>
      <c r="R7" s="17" t="s">
        <v>80</v>
      </c>
      <c r="S7" s="17"/>
      <c r="T7" s="18">
        <v>4.4165623146598003</v>
      </c>
      <c r="U7" s="18">
        <v>6.7310897361707207</v>
      </c>
      <c r="V7" s="18">
        <v>8.8469143881092869</v>
      </c>
      <c r="W7" s="18">
        <v>9.0655999999999892</v>
      </c>
      <c r="X7" s="18">
        <v>0</v>
      </c>
      <c r="Y7" s="18">
        <v>0</v>
      </c>
      <c r="Z7" s="18">
        <v>0</v>
      </c>
      <c r="AA7" s="18">
        <v>0</v>
      </c>
    </row>
    <row r="8" spans="1:27">
      <c r="A8" s="14" t="s">
        <v>89</v>
      </c>
      <c r="B8" s="31">
        <v>-94.8</v>
      </c>
      <c r="C8" s="31">
        <v>-157.19999999999999</v>
      </c>
      <c r="D8" s="31">
        <v>44.5</v>
      </c>
      <c r="E8" s="31">
        <v>-8.6</v>
      </c>
      <c r="F8" s="31">
        <v>36.299999999999997</v>
      </c>
      <c r="G8" s="31">
        <v>-2.6</v>
      </c>
      <c r="H8" s="31">
        <v>32.9</v>
      </c>
      <c r="I8" s="119">
        <v>-149.5</v>
      </c>
      <c r="S8" s="17"/>
      <c r="T8" s="18">
        <v>3.8972989703122591</v>
      </c>
      <c r="U8" s="18">
        <v>4.7650000226401019</v>
      </c>
      <c r="V8" s="18">
        <v>7.3829920798972628</v>
      </c>
      <c r="W8" s="18">
        <v>7.7</v>
      </c>
      <c r="X8" s="18">
        <v>0</v>
      </c>
      <c r="Y8" s="18">
        <v>0</v>
      </c>
      <c r="Z8" s="18">
        <v>0</v>
      </c>
      <c r="AA8" s="18">
        <v>0</v>
      </c>
    </row>
    <row r="9" spans="1:27">
      <c r="A9" s="14" t="s">
        <v>90</v>
      </c>
      <c r="B9" s="31">
        <v>-94.4</v>
      </c>
      <c r="C9" s="31">
        <v>-88.4</v>
      </c>
      <c r="D9" s="31">
        <v>85.3</v>
      </c>
      <c r="E9" s="31">
        <v>-13.2</v>
      </c>
      <c r="F9" s="31">
        <v>54.9</v>
      </c>
      <c r="G9" s="31">
        <v>-4.8</v>
      </c>
      <c r="H9" s="31">
        <v>9.6999999999999993</v>
      </c>
      <c r="I9" s="119">
        <v>-50.9</v>
      </c>
      <c r="R9" s="17" t="s">
        <v>82</v>
      </c>
      <c r="S9" s="17"/>
      <c r="T9" s="18">
        <v>4.6220892313166093</v>
      </c>
      <c r="U9" s="18">
        <v>7.925962554312715</v>
      </c>
      <c r="V9" s="18">
        <v>11.42051329394911</v>
      </c>
      <c r="W9" s="18">
        <v>11.9</v>
      </c>
      <c r="X9" s="18">
        <v>0</v>
      </c>
      <c r="Y9" s="18">
        <v>0</v>
      </c>
      <c r="Z9" s="18">
        <v>0</v>
      </c>
      <c r="AA9" s="18">
        <v>0</v>
      </c>
    </row>
    <row r="10" spans="1:27">
      <c r="A10" s="14" t="s">
        <v>91</v>
      </c>
      <c r="B10" s="31">
        <v>-96.4</v>
      </c>
      <c r="C10" s="31">
        <v>-135.4</v>
      </c>
      <c r="D10" s="31">
        <v>115</v>
      </c>
      <c r="E10" s="31">
        <v>-13.9</v>
      </c>
      <c r="F10" s="31">
        <v>36.9</v>
      </c>
      <c r="G10" s="31">
        <v>-14.5</v>
      </c>
      <c r="H10" s="31">
        <v>20.399999999999999</v>
      </c>
      <c r="I10" s="119">
        <v>-87.9</v>
      </c>
      <c r="S10" s="17"/>
      <c r="T10" s="18">
        <v>4.4857066572499216</v>
      </c>
      <c r="U10" s="18">
        <v>4.4857066572499216</v>
      </c>
      <c r="V10" s="18">
        <v>6.4489591765162295</v>
      </c>
      <c r="W10" s="18">
        <v>6.9055356885797812</v>
      </c>
      <c r="X10" s="18">
        <v>0</v>
      </c>
      <c r="Y10" s="18">
        <v>-1.0415440020880369</v>
      </c>
      <c r="Z10" s="18">
        <v>-1.0415440020880369</v>
      </c>
      <c r="AA10" s="18">
        <v>-1.0415440020880369</v>
      </c>
    </row>
    <row r="11" spans="1:27">
      <c r="A11" s="14" t="s">
        <v>92</v>
      </c>
      <c r="B11" s="31">
        <v>-112</v>
      </c>
      <c r="C11" s="31">
        <v>-121</v>
      </c>
      <c r="D11" s="31">
        <v>97.6</v>
      </c>
      <c r="E11" s="31">
        <v>-3.9</v>
      </c>
      <c r="F11" s="31">
        <v>-12.5</v>
      </c>
      <c r="G11" s="31">
        <v>61.5</v>
      </c>
      <c r="H11" s="31">
        <v>-24.2</v>
      </c>
      <c r="I11" s="119">
        <v>-114.5</v>
      </c>
      <c r="R11" s="17" t="s">
        <v>84</v>
      </c>
      <c r="S11" s="17"/>
      <c r="T11" s="18">
        <v>3.8271266482284938</v>
      </c>
      <c r="U11" s="18">
        <v>3.8271266482284938</v>
      </c>
      <c r="V11" s="18">
        <v>5.2533809322228979</v>
      </c>
      <c r="W11" s="18">
        <v>5.7138395442738759</v>
      </c>
      <c r="X11" s="18">
        <v>0</v>
      </c>
      <c r="Y11" s="18">
        <v>-1.1536040086327783</v>
      </c>
      <c r="Z11" s="18">
        <v>-1.1536040086327783</v>
      </c>
      <c r="AA11" s="18">
        <v>-1.1536040086327783</v>
      </c>
    </row>
    <row r="12" spans="1:27">
      <c r="A12" s="14" t="s">
        <v>93</v>
      </c>
      <c r="B12" s="31">
        <v>-64.2</v>
      </c>
      <c r="C12" s="31">
        <v>-54.7</v>
      </c>
      <c r="D12" s="31">
        <v>25.5</v>
      </c>
      <c r="E12" s="31">
        <v>9.6</v>
      </c>
      <c r="F12" s="31">
        <v>57.5</v>
      </c>
      <c r="G12" s="31">
        <v>104.3</v>
      </c>
      <c r="H12" s="31">
        <v>-3</v>
      </c>
      <c r="I12" s="119">
        <v>75</v>
      </c>
      <c r="S12" s="17"/>
      <c r="T12" s="18">
        <v>2.5697116149835035</v>
      </c>
      <c r="U12" s="18">
        <v>2.5697116149835035</v>
      </c>
      <c r="V12" s="18">
        <v>3.3222379697106836</v>
      </c>
      <c r="W12" s="18">
        <v>3.5059644155284904</v>
      </c>
      <c r="X12" s="18">
        <v>0</v>
      </c>
      <c r="Y12" s="18">
        <v>-2.2044705092652213</v>
      </c>
      <c r="Z12" s="18">
        <v>-2.2044705092652213</v>
      </c>
      <c r="AA12" s="18">
        <v>-2.2044705092652213</v>
      </c>
    </row>
    <row r="13" spans="1:27">
      <c r="A13" s="14" t="s">
        <v>94</v>
      </c>
      <c r="B13" s="31">
        <v>-158.80000000000001</v>
      </c>
      <c r="C13" s="31">
        <v>-60.9</v>
      </c>
      <c r="D13" s="31">
        <v>71.900000000000006</v>
      </c>
      <c r="E13" s="31">
        <v>68.400000000000006</v>
      </c>
      <c r="F13" s="31">
        <v>33.299999999999997</v>
      </c>
      <c r="G13" s="31">
        <v>79.900000000000006</v>
      </c>
      <c r="H13" s="31">
        <v>-2.8</v>
      </c>
      <c r="I13" s="119">
        <v>31</v>
      </c>
      <c r="R13" s="17" t="s">
        <v>86</v>
      </c>
      <c r="S13" s="17"/>
      <c r="T13" s="18">
        <v>1.6913636963288452</v>
      </c>
      <c r="U13" s="18">
        <v>1.6913636963288452</v>
      </c>
      <c r="V13" s="18">
        <v>1.6913636963288452</v>
      </c>
      <c r="W13" s="18">
        <v>1.8196411357714195</v>
      </c>
      <c r="X13" s="18">
        <v>0</v>
      </c>
      <c r="Y13" s="18">
        <v>-3.6633053138484435</v>
      </c>
      <c r="Z13" s="18">
        <v>-3.7541576677520578</v>
      </c>
      <c r="AA13" s="18">
        <v>-3.7541576677520578</v>
      </c>
    </row>
    <row r="14" spans="1:27">
      <c r="B14" s="119"/>
      <c r="C14" s="119"/>
      <c r="D14" s="119"/>
      <c r="E14" s="119"/>
      <c r="F14" s="119"/>
      <c r="G14" s="119"/>
      <c r="H14" s="119"/>
      <c r="I14" s="119"/>
      <c r="S14" s="17"/>
      <c r="T14" s="18">
        <v>0.71516204757338808</v>
      </c>
      <c r="U14" s="18">
        <v>0.71516204757338808</v>
      </c>
      <c r="V14" s="18">
        <v>0.71516204757338808</v>
      </c>
      <c r="W14" s="18">
        <v>0.84179819774162823</v>
      </c>
      <c r="X14" s="18">
        <v>0</v>
      </c>
      <c r="Y14" s="18">
        <v>-1.4793631846644792</v>
      </c>
      <c r="Z14" s="18">
        <v>-1.5252335279842397</v>
      </c>
      <c r="AA14" s="18">
        <v>-1.5252335279842397</v>
      </c>
    </row>
    <row r="15" spans="1:27">
      <c r="B15" s="119"/>
      <c r="C15" s="119"/>
      <c r="D15" s="119"/>
      <c r="E15" s="119"/>
      <c r="F15" s="119"/>
      <c r="G15" s="119"/>
      <c r="H15" s="119"/>
      <c r="I15" s="119"/>
      <c r="R15" s="17" t="s">
        <v>88</v>
      </c>
      <c r="S15" s="17"/>
      <c r="T15" s="18">
        <v>0.60199764158351521</v>
      </c>
      <c r="U15" s="18">
        <v>0.60199764158351521</v>
      </c>
      <c r="V15" s="18">
        <v>1.1389087475857353</v>
      </c>
      <c r="W15" s="18">
        <v>1.2740930920503692</v>
      </c>
      <c r="X15" s="18">
        <v>0</v>
      </c>
      <c r="Y15" s="18">
        <v>-1.7288467629220954</v>
      </c>
      <c r="Z15" s="18">
        <v>-1.7288467629220954</v>
      </c>
      <c r="AA15" s="18">
        <v>-1.7288467629220954</v>
      </c>
    </row>
    <row r="16" spans="1:27">
      <c r="B16" s="119"/>
      <c r="C16" s="119"/>
      <c r="D16" s="119"/>
      <c r="E16" s="119"/>
      <c r="F16" s="119"/>
      <c r="G16" s="119"/>
      <c r="H16" s="119"/>
      <c r="I16" s="119"/>
      <c r="S16" s="17"/>
      <c r="T16" s="18">
        <v>0.18382201467314918</v>
      </c>
      <c r="U16" s="18">
        <v>0.18382201467314918</v>
      </c>
      <c r="V16" s="18">
        <v>0.67750400060190175</v>
      </c>
      <c r="W16" s="18">
        <v>0.70924693294606911</v>
      </c>
      <c r="X16" s="18">
        <v>0</v>
      </c>
      <c r="Y16" s="18">
        <v>-2.138517245463941</v>
      </c>
      <c r="Z16" s="18">
        <v>-2.138517245463941</v>
      </c>
      <c r="AA16" s="18">
        <v>-2.138517245463941</v>
      </c>
    </row>
    <row r="17" spans="2:27">
      <c r="B17" s="119"/>
      <c r="C17" s="119"/>
      <c r="D17" s="119"/>
      <c r="E17" s="119"/>
      <c r="F17" s="119"/>
      <c r="G17" s="119"/>
      <c r="H17" s="119"/>
      <c r="I17" s="119"/>
      <c r="R17" s="17" t="s">
        <v>90</v>
      </c>
      <c r="S17" s="17"/>
      <c r="T17" s="18">
        <v>4.9499676863453052E-2</v>
      </c>
      <c r="U17" s="18">
        <v>4.9499676863453052E-2</v>
      </c>
      <c r="V17" s="18">
        <v>0.65893506961580928</v>
      </c>
      <c r="W17" s="18">
        <v>0.65893506961580928</v>
      </c>
      <c r="X17" s="18">
        <v>0</v>
      </c>
      <c r="Y17" s="18">
        <v>-1.1943950323003425</v>
      </c>
      <c r="Z17" s="18">
        <v>-1.1943950323003425</v>
      </c>
      <c r="AA17" s="18">
        <v>-1.2059509648077524</v>
      </c>
    </row>
    <row r="18" spans="2:27">
      <c r="B18" s="119"/>
      <c r="C18" s="119"/>
      <c r="D18" s="119"/>
      <c r="E18" s="119"/>
      <c r="F18" s="119"/>
      <c r="G18" s="119"/>
      <c r="H18" s="119"/>
      <c r="I18" s="119"/>
      <c r="S18" s="17"/>
      <c r="T18" s="18">
        <v>6.997380015533132E-2</v>
      </c>
      <c r="U18" s="18">
        <v>6.997380015533132E-2</v>
      </c>
      <c r="V18" s="18">
        <v>0.77766771102384735</v>
      </c>
      <c r="W18" s="18">
        <v>0.77766771102384735</v>
      </c>
      <c r="X18" s="18">
        <v>0</v>
      </c>
      <c r="Y18" s="18">
        <v>-1.5271805234632929</v>
      </c>
      <c r="Z18" s="18">
        <v>-1.5271805234632929</v>
      </c>
      <c r="AA18" s="18">
        <v>-1.5363998384781943</v>
      </c>
    </row>
    <row r="19" spans="2:27">
      <c r="B19" s="119"/>
      <c r="C19" s="119"/>
      <c r="D19" s="119"/>
      <c r="E19" s="119"/>
      <c r="F19" s="119"/>
      <c r="G19" s="119"/>
      <c r="H19" s="119"/>
      <c r="I19" s="119"/>
      <c r="K19" s="1"/>
      <c r="R19" s="17" t="s">
        <v>92</v>
      </c>
      <c r="S19" s="17"/>
      <c r="T19" s="18">
        <v>5.5121712062286381E-2</v>
      </c>
      <c r="U19" s="18">
        <v>5.5121712062286381E-2</v>
      </c>
      <c r="V19" s="18">
        <v>0.85441911395379444</v>
      </c>
      <c r="W19" s="18">
        <v>0.85441911395379444</v>
      </c>
      <c r="X19" s="18">
        <v>0</v>
      </c>
      <c r="Y19" s="18">
        <v>-0.62293381732751418</v>
      </c>
      <c r="Z19" s="18">
        <v>-0.62293381732751418</v>
      </c>
      <c r="AA19" s="18">
        <v>-0.66472179170074874</v>
      </c>
    </row>
    <row r="20" spans="2:27">
      <c r="B20" s="119"/>
      <c r="C20" s="119"/>
      <c r="D20" s="119"/>
      <c r="E20" s="119"/>
      <c r="F20" s="119"/>
      <c r="G20" s="119"/>
      <c r="H20" s="119"/>
      <c r="I20" s="119"/>
      <c r="K20" t="str">
        <f>IF(Content!$D$1=1,K21,K22)</f>
        <v>Source: SSSU, NBU staff estimates.</v>
      </c>
      <c r="S20" s="17"/>
      <c r="T20" s="18">
        <v>1.0494492628665166</v>
      </c>
      <c r="U20" s="18">
        <v>2.0805217335758357</v>
      </c>
      <c r="V20" s="18">
        <v>2.9478682943966832</v>
      </c>
      <c r="W20" s="18">
        <v>3.1137926607362072</v>
      </c>
      <c r="X20" s="18">
        <v>0</v>
      </c>
      <c r="Y20" s="18">
        <v>0</v>
      </c>
      <c r="Z20" s="18">
        <v>0</v>
      </c>
      <c r="AA20" s="18">
        <v>0</v>
      </c>
    </row>
    <row r="21" spans="2:27">
      <c r="B21" s="119"/>
      <c r="C21" s="119"/>
      <c r="D21" s="119"/>
      <c r="E21" s="119"/>
      <c r="F21" s="119"/>
      <c r="G21" s="119"/>
      <c r="H21" s="119"/>
      <c r="I21" s="119"/>
      <c r="K21" s="17" t="s">
        <v>98</v>
      </c>
      <c r="R21" s="17" t="s">
        <v>94</v>
      </c>
      <c r="S21" s="17"/>
      <c r="T21" s="18">
        <v>4.3770543238985127</v>
      </c>
      <c r="U21" s="18">
        <v>8.0701030423357558</v>
      </c>
      <c r="V21" s="18">
        <v>11.133419637827409</v>
      </c>
      <c r="W21" s="18">
        <v>11.944017473054497</v>
      </c>
      <c r="X21" s="18">
        <v>0</v>
      </c>
      <c r="Y21" s="18">
        <v>0</v>
      </c>
      <c r="Z21" s="18">
        <v>0</v>
      </c>
      <c r="AA21" s="18">
        <v>0</v>
      </c>
    </row>
    <row r="22" spans="2:27">
      <c r="B22" s="119"/>
      <c r="C22" s="119"/>
      <c r="D22" s="119"/>
      <c r="E22" s="119"/>
      <c r="F22" s="119"/>
      <c r="G22" s="119"/>
      <c r="H22" s="119"/>
      <c r="I22" s="119"/>
      <c r="J22" s="117"/>
      <c r="K22" s="17" t="s">
        <v>99</v>
      </c>
      <c r="S22" s="17"/>
      <c r="T22" s="18">
        <v>11.119695852294868</v>
      </c>
      <c r="U22" s="18">
        <v>17.014728352213154</v>
      </c>
      <c r="V22" s="18">
        <v>23.70287809402118</v>
      </c>
      <c r="W22" s="18">
        <v>24.888421617417507</v>
      </c>
      <c r="X22" s="18">
        <v>0</v>
      </c>
      <c r="Y22" s="18">
        <v>0</v>
      </c>
      <c r="Z22" s="18">
        <v>0</v>
      </c>
      <c r="AA22" s="18">
        <v>0</v>
      </c>
    </row>
    <row r="23" spans="2:27">
      <c r="B23" s="119"/>
      <c r="C23" s="119"/>
      <c r="D23" s="119"/>
      <c r="E23" s="119"/>
      <c r="F23" s="119"/>
      <c r="G23" s="119"/>
      <c r="H23" s="119"/>
      <c r="I23" s="119"/>
      <c r="J23" s="117"/>
      <c r="R23" s="18"/>
      <c r="S23" s="17"/>
      <c r="T23" s="18">
        <v>21.6719903168263</v>
      </c>
      <c r="U23" s="18">
        <v>35.065855713775306</v>
      </c>
      <c r="V23" s="18">
        <v>44.386165294556413</v>
      </c>
      <c r="W23" s="18">
        <v>46.019064527618703</v>
      </c>
      <c r="X23" s="18">
        <v>0</v>
      </c>
      <c r="Y23" s="18">
        <v>0</v>
      </c>
      <c r="Z23" s="18">
        <v>0</v>
      </c>
      <c r="AA23" s="18">
        <v>0</v>
      </c>
    </row>
    <row r="24" spans="2:27">
      <c r="B24" s="119"/>
      <c r="C24" s="119"/>
      <c r="D24" s="119"/>
      <c r="E24" s="119"/>
      <c r="F24" s="119"/>
      <c r="G24" s="119"/>
      <c r="H24" s="119"/>
      <c r="I24" s="119"/>
      <c r="J24" s="117"/>
      <c r="R24" s="18"/>
      <c r="S24" s="17"/>
      <c r="T24" s="18">
        <v>21.189054492900848</v>
      </c>
      <c r="U24" s="18">
        <v>35.141832826371285</v>
      </c>
      <c r="V24" s="18">
        <v>56.759938763425787</v>
      </c>
      <c r="W24" s="18">
        <v>57.677982549327801</v>
      </c>
      <c r="X24" s="18">
        <v>0</v>
      </c>
      <c r="Y24" s="18">
        <v>0</v>
      </c>
      <c r="Z24" s="18">
        <v>0</v>
      </c>
      <c r="AA24" s="18">
        <v>0</v>
      </c>
    </row>
    <row r="25" spans="2:27">
      <c r="B25" s="119"/>
      <c r="C25" s="119"/>
      <c r="D25" s="119"/>
      <c r="E25" s="119"/>
      <c r="F25" s="119"/>
      <c r="G25" s="119"/>
      <c r="H25" s="119"/>
      <c r="I25" s="119"/>
      <c r="J25" s="117"/>
      <c r="R25" s="18"/>
      <c r="S25" s="17"/>
      <c r="T25" s="18">
        <v>20.211980425017401</v>
      </c>
      <c r="U25" s="18">
        <v>31.191419655655409</v>
      </c>
      <c r="V25" s="18">
        <v>51.612149513527157</v>
      </c>
      <c r="W25" s="18">
        <v>52.03401485511057</v>
      </c>
      <c r="X25" s="18">
        <v>0</v>
      </c>
      <c r="Y25" s="18">
        <v>0</v>
      </c>
      <c r="Z25" s="18">
        <v>0</v>
      </c>
      <c r="AA25" s="18">
        <v>0</v>
      </c>
    </row>
    <row r="26" spans="2:27">
      <c r="B26" s="119"/>
      <c r="C26" s="119"/>
      <c r="D26" s="119"/>
      <c r="E26" s="119"/>
      <c r="F26" s="119"/>
      <c r="G26" s="119"/>
      <c r="H26" s="119"/>
      <c r="I26" s="119"/>
      <c r="J26" s="117"/>
      <c r="R26" s="18"/>
      <c r="S26" s="17"/>
      <c r="T26" s="18">
        <v>16.502857250798083</v>
      </c>
      <c r="U26" s="18">
        <v>27.758937934395092</v>
      </c>
      <c r="V26" s="18">
        <v>42.944000093137234</v>
      </c>
      <c r="W26" s="18">
        <v>43.272653908721736</v>
      </c>
      <c r="X26" s="18">
        <v>0</v>
      </c>
      <c r="Y26" s="18">
        <v>0</v>
      </c>
      <c r="Z26" s="18">
        <v>0</v>
      </c>
      <c r="AA26" s="18">
        <v>0</v>
      </c>
    </row>
    <row r="27" spans="2:27">
      <c r="J27" s="117"/>
      <c r="R27" s="18"/>
      <c r="S27" s="17"/>
      <c r="T27" s="18">
        <v>7.0014979371594217</v>
      </c>
      <c r="U27" s="18">
        <v>9.6079280435785339</v>
      </c>
      <c r="V27" s="18">
        <v>21.353279992902166</v>
      </c>
      <c r="W27" s="18">
        <v>21.353279992902166</v>
      </c>
      <c r="X27" s="18">
        <v>0</v>
      </c>
      <c r="Y27" s="18">
        <v>0</v>
      </c>
      <c r="Z27" s="18">
        <v>0</v>
      </c>
      <c r="AA27" s="18">
        <v>-0.42389024749271492</v>
      </c>
    </row>
    <row r="28" spans="2:27">
      <c r="J28" s="117"/>
      <c r="R28" s="18"/>
      <c r="S28" s="17"/>
      <c r="T28" s="18">
        <v>3.5585882321080216</v>
      </c>
      <c r="U28" s="18">
        <v>3.7898706623823113</v>
      </c>
      <c r="V28" s="18">
        <v>6.7766261201565428</v>
      </c>
      <c r="W28" s="18">
        <v>6.9190961910742743</v>
      </c>
      <c r="X28" s="18">
        <v>0</v>
      </c>
      <c r="Y28" s="18">
        <v>0</v>
      </c>
      <c r="Z28" s="18">
        <v>0</v>
      </c>
      <c r="AA28" s="18">
        <v>0</v>
      </c>
    </row>
    <row r="29" spans="2:27">
      <c r="J29" s="117"/>
      <c r="R29" s="18"/>
      <c r="S29" s="17"/>
      <c r="T29" s="18">
        <v>2.8003502379237153</v>
      </c>
      <c r="U29" s="18">
        <v>3.7126824013289923</v>
      </c>
      <c r="V29" s="18">
        <v>7.6001204392093058</v>
      </c>
      <c r="W29" s="18">
        <v>7.8988042705623087</v>
      </c>
      <c r="X29" s="18">
        <v>0</v>
      </c>
      <c r="Y29" s="18">
        <v>0</v>
      </c>
      <c r="Z29" s="18">
        <v>0</v>
      </c>
      <c r="AA29" s="18">
        <v>0</v>
      </c>
    </row>
    <row r="30" spans="2:27">
      <c r="J30" s="117"/>
      <c r="R30" s="18"/>
      <c r="S30" s="17"/>
      <c r="T30" s="18">
        <v>2.6009194463199892</v>
      </c>
      <c r="U30" s="18">
        <v>2.9269793472043224</v>
      </c>
      <c r="V30" s="18">
        <v>12.009830934325318</v>
      </c>
      <c r="W30" s="18">
        <v>12.400000000000002</v>
      </c>
      <c r="X30" s="18">
        <v>0</v>
      </c>
      <c r="Y30" s="18">
        <v>0</v>
      </c>
      <c r="Z30" s="18">
        <v>0</v>
      </c>
      <c r="AA30" s="18">
        <v>0</v>
      </c>
    </row>
    <row r="31" spans="2:27">
      <c r="J31" s="117"/>
      <c r="O31" s="15"/>
      <c r="P31" s="15"/>
      <c r="Q31" s="15"/>
      <c r="R31" s="18"/>
      <c r="S31" s="18"/>
      <c r="T31" s="18">
        <v>3.7998661221680825</v>
      </c>
      <c r="U31" s="18">
        <v>5.2132960880597743</v>
      </c>
      <c r="V31" s="18">
        <v>13.736626676688237</v>
      </c>
      <c r="W31" s="18">
        <v>15.070966115611242</v>
      </c>
      <c r="X31" s="18">
        <v>0</v>
      </c>
      <c r="Y31" s="18">
        <v>0</v>
      </c>
      <c r="Z31" s="18">
        <v>0</v>
      </c>
      <c r="AA31" s="18">
        <v>0</v>
      </c>
    </row>
    <row r="32" spans="2:27">
      <c r="J32" s="117"/>
      <c r="O32" s="15"/>
      <c r="P32" s="15"/>
      <c r="Q32" s="15"/>
      <c r="R32" s="18"/>
      <c r="S32" s="18"/>
      <c r="T32" s="18">
        <v>4.2370555651851296</v>
      </c>
      <c r="U32" s="18">
        <v>9.1170635017728898</v>
      </c>
      <c r="V32" s="18">
        <v>14.949487932072273</v>
      </c>
      <c r="W32" s="18">
        <v>15.572660350561392</v>
      </c>
      <c r="X32" s="18">
        <v>0</v>
      </c>
      <c r="Y32" s="18">
        <v>0</v>
      </c>
      <c r="Z32" s="18">
        <v>0</v>
      </c>
      <c r="AA32" s="18">
        <v>0</v>
      </c>
    </row>
    <row r="33" spans="10:27">
      <c r="J33" s="117"/>
      <c r="R33" s="18"/>
      <c r="S33" s="17"/>
      <c r="T33" s="18">
        <v>4.536476807844819</v>
      </c>
      <c r="U33" s="18">
        <v>9.6196629714126942</v>
      </c>
      <c r="V33" s="18">
        <v>15.739975142431541</v>
      </c>
      <c r="W33" s="18">
        <v>16.380459437928522</v>
      </c>
      <c r="X33" s="18">
        <v>0</v>
      </c>
      <c r="Y33" s="18">
        <v>0</v>
      </c>
      <c r="Z33" s="18">
        <v>0</v>
      </c>
      <c r="AA33" s="18">
        <v>0</v>
      </c>
    </row>
    <row r="34" spans="10:27">
      <c r="J34" s="117"/>
      <c r="R34" s="18"/>
      <c r="S34" s="17"/>
      <c r="T34" s="18">
        <v>5.1692584753180455</v>
      </c>
      <c r="U34" s="18">
        <v>9.1492602433367534</v>
      </c>
      <c r="V34" s="18">
        <v>12.712739605232034</v>
      </c>
      <c r="W34" s="18">
        <v>13.66874393284256</v>
      </c>
      <c r="X34" s="18">
        <v>0</v>
      </c>
      <c r="Y34" s="18">
        <v>0</v>
      </c>
      <c r="Z34" s="18">
        <v>0</v>
      </c>
      <c r="AA34" s="18">
        <v>0</v>
      </c>
    </row>
    <row r="35" spans="10:27">
      <c r="J35" s="117"/>
      <c r="R35" s="18"/>
      <c r="S35" s="17"/>
      <c r="T35" s="18">
        <v>5.0912218167629444</v>
      </c>
      <c r="U35" s="18">
        <v>9.5800143237616879</v>
      </c>
      <c r="V35" s="18">
        <v>12.389873976919556</v>
      </c>
      <c r="W35" s="18">
        <v>13.2</v>
      </c>
      <c r="X35" s="18">
        <v>0</v>
      </c>
      <c r="Y35" s="18">
        <v>0</v>
      </c>
      <c r="Z35" s="18">
        <v>0</v>
      </c>
      <c r="AA35" s="18">
        <v>0</v>
      </c>
    </row>
    <row r="36" spans="10:27">
      <c r="J36" s="117"/>
      <c r="R36" s="18"/>
      <c r="S36" s="17"/>
      <c r="T36" s="18">
        <v>4.914180236899174</v>
      </c>
      <c r="U36" s="18">
        <v>6.3309242921047328</v>
      </c>
      <c r="V36" s="18">
        <v>9.0371785121311667</v>
      </c>
      <c r="W36" s="18">
        <v>9.9000000000000021</v>
      </c>
      <c r="X36" s="18">
        <v>0</v>
      </c>
      <c r="Y36" s="18">
        <v>0</v>
      </c>
      <c r="Z36" s="18">
        <v>0</v>
      </c>
      <c r="AA36" s="18">
        <v>0</v>
      </c>
    </row>
    <row r="37" spans="10:27">
      <c r="J37" s="117"/>
      <c r="R37" s="18"/>
      <c r="S37" s="17"/>
      <c r="T37" s="18">
        <v>4.6305752665633593</v>
      </c>
      <c r="U37" s="18">
        <v>5.3162272503442702</v>
      </c>
      <c r="V37" s="18">
        <v>7.880868546650265</v>
      </c>
      <c r="W37" s="18">
        <v>8.9144195318705641</v>
      </c>
      <c r="X37" s="18">
        <v>0</v>
      </c>
      <c r="Y37" s="18">
        <v>0</v>
      </c>
      <c r="Z37" s="18">
        <v>0</v>
      </c>
      <c r="AA37" s="18">
        <v>0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Y37"/>
  <sheetViews>
    <sheetView topLeftCell="A7" workbookViewId="0">
      <selection activeCell="G42" sqref="G42"/>
    </sheetView>
  </sheetViews>
  <sheetFormatPr defaultColWidth="9.140625" defaultRowHeight="12.75"/>
  <cols>
    <col min="1" max="15" width="9.140625" style="14"/>
    <col min="16" max="16" width="9.140625" style="17"/>
    <col min="17" max="19" width="9.140625" style="14"/>
    <col min="20" max="20" width="9.140625" style="17"/>
    <col min="21" max="16384" width="9.140625" style="14"/>
  </cols>
  <sheetData>
    <row r="1" spans="1:25">
      <c r="A1" s="59" t="s">
        <v>299</v>
      </c>
      <c r="B1" t="str">
        <f>IF(Content!$D$1=1,B2,B3)</f>
        <v>Number of staff, m person</v>
      </c>
      <c r="C1" t="str">
        <f>IF(Content!$D$1=1,C2,C3)</f>
        <v>Number of staff, sa, m person</v>
      </c>
      <c r="D1" t="str">
        <f>IF(Content!$D$1=1,D2,D3)</f>
        <v>Employment rate of population, sa, % (RHS)</v>
      </c>
      <c r="E1"/>
      <c r="F1"/>
      <c r="G1"/>
      <c r="H1"/>
      <c r="I1" t="str">
        <f>IF(Content!$D$1=1,I2,I3)</f>
        <v>Average Number of Staff, Employment Rate of Population*</v>
      </c>
      <c r="Q1" s="17" t="s">
        <v>59</v>
      </c>
      <c r="R1" s="17" t="s">
        <v>12</v>
      </c>
      <c r="S1" s="17" t="s">
        <v>63</v>
      </c>
      <c r="T1" s="17" t="s">
        <v>67</v>
      </c>
      <c r="U1" s="17" t="s">
        <v>65</v>
      </c>
      <c r="V1" s="17" t="s">
        <v>12</v>
      </c>
      <c r="W1" s="17" t="s">
        <v>63</v>
      </c>
      <c r="X1" s="17" t="s">
        <v>64</v>
      </c>
      <c r="Y1" s="17" t="s">
        <v>65</v>
      </c>
    </row>
    <row r="2" spans="1:25" hidden="1">
      <c r="A2" s="59"/>
      <c r="B2" s="14" t="s">
        <v>736</v>
      </c>
      <c r="C2" s="14" t="s">
        <v>737</v>
      </c>
      <c r="D2" s="1" t="s">
        <v>738</v>
      </c>
      <c r="E2"/>
      <c r="F2"/>
      <c r="G2"/>
      <c r="H2"/>
      <c r="I2" s="1" t="s">
        <v>739</v>
      </c>
      <c r="Q2" s="17"/>
      <c r="R2" s="17"/>
      <c r="S2" s="17"/>
      <c r="U2" s="17"/>
      <c r="V2" s="17"/>
      <c r="W2" s="17"/>
      <c r="X2" s="17"/>
      <c r="Y2" s="17"/>
    </row>
    <row r="3" spans="1:25" hidden="1">
      <c r="B3" s="1" t="s">
        <v>740</v>
      </c>
      <c r="C3" s="1" t="s">
        <v>741</v>
      </c>
      <c r="D3" s="1" t="s">
        <v>742</v>
      </c>
      <c r="E3"/>
      <c r="F3"/>
      <c r="G3"/>
      <c r="H3"/>
      <c r="I3" s="1" t="s">
        <v>743</v>
      </c>
      <c r="Q3" s="17" t="s">
        <v>68</v>
      </c>
      <c r="R3" s="17" t="s">
        <v>9</v>
      </c>
      <c r="S3" s="17" t="s">
        <v>60</v>
      </c>
      <c r="T3" s="17" t="s">
        <v>61</v>
      </c>
      <c r="U3" s="17" t="s">
        <v>62</v>
      </c>
      <c r="V3" s="17"/>
      <c r="W3" s="17"/>
      <c r="X3" s="17"/>
      <c r="Y3" s="17"/>
    </row>
    <row r="4" spans="1:25">
      <c r="A4" s="14" t="s">
        <v>2</v>
      </c>
      <c r="B4" s="120">
        <v>7.8</v>
      </c>
      <c r="C4" s="120">
        <v>7.8</v>
      </c>
      <c r="D4" s="119" t="e">
        <v>#N/A</v>
      </c>
      <c r="E4" s="119"/>
      <c r="F4" s="119"/>
      <c r="G4" s="119"/>
      <c r="H4" s="119"/>
      <c r="P4" s="18"/>
      <c r="Q4" s="17"/>
      <c r="R4" s="18">
        <v>5.473335790657476</v>
      </c>
      <c r="S4" s="18">
        <v>8.625368485041923</v>
      </c>
      <c r="T4" s="18"/>
      <c r="U4" s="18">
        <v>11</v>
      </c>
      <c r="V4" s="18">
        <v>0</v>
      </c>
      <c r="W4" s="18">
        <v>0</v>
      </c>
      <c r="X4" s="18">
        <v>0</v>
      </c>
      <c r="Y4" s="18">
        <v>0</v>
      </c>
    </row>
    <row r="5" spans="1:25">
      <c r="A5" s="14" t="s">
        <v>697</v>
      </c>
      <c r="B5" s="120">
        <v>7.85</v>
      </c>
      <c r="C5" s="120">
        <v>7.82</v>
      </c>
      <c r="D5" s="119" t="e">
        <v>#N/A</v>
      </c>
      <c r="E5" s="119"/>
      <c r="F5" s="119"/>
      <c r="G5" s="119"/>
      <c r="H5" s="119"/>
      <c r="P5" s="17" t="s">
        <v>78</v>
      </c>
      <c r="Q5" s="17"/>
      <c r="R5" s="18">
        <v>4.2096848679169021</v>
      </c>
      <c r="S5" s="18">
        <v>5.2523527197268853</v>
      </c>
      <c r="T5" s="18"/>
      <c r="U5" s="18">
        <v>6.9</v>
      </c>
      <c r="V5" s="18">
        <v>0</v>
      </c>
      <c r="W5" s="18">
        <v>0</v>
      </c>
      <c r="X5" s="18">
        <v>0</v>
      </c>
      <c r="Y5" s="18">
        <v>0</v>
      </c>
    </row>
    <row r="6" spans="1:25">
      <c r="A6" s="14" t="s">
        <v>698</v>
      </c>
      <c r="B6" s="120">
        <v>7.89</v>
      </c>
      <c r="C6" s="120">
        <v>7.85</v>
      </c>
      <c r="D6" s="121">
        <v>56.35</v>
      </c>
      <c r="E6" s="119"/>
      <c r="F6" s="119"/>
      <c r="G6" s="119"/>
      <c r="H6" s="119"/>
      <c r="Q6" s="17"/>
      <c r="R6" s="18">
        <v>4.2841451903492205</v>
      </c>
      <c r="S6" s="18">
        <v>7.6190550174224345</v>
      </c>
      <c r="T6" s="18"/>
      <c r="U6" s="18">
        <v>10.544660293400014</v>
      </c>
      <c r="V6" s="18">
        <v>0</v>
      </c>
      <c r="W6" s="18">
        <v>0</v>
      </c>
      <c r="X6" s="18">
        <v>0</v>
      </c>
      <c r="Y6" s="18">
        <v>0</v>
      </c>
    </row>
    <row r="7" spans="1:25">
      <c r="A7" s="14" t="s">
        <v>699</v>
      </c>
      <c r="B7" s="120">
        <v>7.89</v>
      </c>
      <c r="C7" s="120">
        <v>7.85</v>
      </c>
      <c r="D7" s="121" t="e">
        <v>#N/A</v>
      </c>
      <c r="E7" s="119"/>
      <c r="F7" s="119"/>
      <c r="G7" s="119"/>
      <c r="H7" s="119"/>
      <c r="P7" s="17" t="s">
        <v>80</v>
      </c>
      <c r="Q7" s="17"/>
      <c r="R7" s="18">
        <v>4.4165623146598003</v>
      </c>
      <c r="S7" s="18">
        <v>6.7310897361707207</v>
      </c>
      <c r="T7" s="18" t="s">
        <v>699</v>
      </c>
      <c r="U7" s="18">
        <v>9.0655999999999892</v>
      </c>
      <c r="V7" s="18">
        <v>0</v>
      </c>
      <c r="W7" s="18">
        <v>0</v>
      </c>
      <c r="X7" s="18">
        <v>0</v>
      </c>
      <c r="Y7" s="18">
        <v>0</v>
      </c>
    </row>
    <row r="8" spans="1:25">
      <c r="A8" s="14" t="s">
        <v>3</v>
      </c>
      <c r="B8" s="120">
        <v>7.85</v>
      </c>
      <c r="C8" s="120">
        <v>7.83</v>
      </c>
      <c r="D8" s="121" t="e">
        <v>#N/A</v>
      </c>
      <c r="E8" s="119"/>
      <c r="F8" s="119"/>
      <c r="G8" s="119"/>
      <c r="H8" s="119"/>
      <c r="Q8" s="17"/>
      <c r="R8" s="18">
        <v>3.8972989703122591</v>
      </c>
      <c r="S8" s="18">
        <v>4.7650000226401019</v>
      </c>
      <c r="T8" s="18"/>
      <c r="U8" s="18">
        <v>7.7</v>
      </c>
      <c r="V8" s="18">
        <v>0</v>
      </c>
      <c r="W8" s="18">
        <v>0</v>
      </c>
      <c r="X8" s="18">
        <v>0</v>
      </c>
      <c r="Y8" s="18">
        <v>0</v>
      </c>
    </row>
    <row r="9" spans="1:25">
      <c r="A9" s="14" t="s">
        <v>700</v>
      </c>
      <c r="B9" s="120">
        <v>7.82</v>
      </c>
      <c r="C9" s="120">
        <v>7.82</v>
      </c>
      <c r="D9" s="121">
        <v>56.31</v>
      </c>
      <c r="E9" s="119"/>
      <c r="F9" s="119"/>
      <c r="G9" s="119"/>
      <c r="H9" s="119"/>
      <c r="P9" s="17" t="s">
        <v>82</v>
      </c>
      <c r="Q9" s="17"/>
      <c r="R9" s="18">
        <v>4.6220892313166093</v>
      </c>
      <c r="S9" s="18">
        <v>7.925962554312715</v>
      </c>
      <c r="T9" s="18"/>
      <c r="U9" s="18">
        <v>11.9</v>
      </c>
      <c r="V9" s="18">
        <v>0</v>
      </c>
      <c r="W9" s="18">
        <v>0</v>
      </c>
      <c r="X9" s="18">
        <v>0</v>
      </c>
      <c r="Y9" s="18">
        <v>0</v>
      </c>
    </row>
    <row r="10" spans="1:25">
      <c r="A10" s="14" t="s">
        <v>701</v>
      </c>
      <c r="B10" s="120">
        <v>7.81</v>
      </c>
      <c r="C10" s="120">
        <v>7.82</v>
      </c>
      <c r="D10" s="121" t="e">
        <v>#N/A</v>
      </c>
      <c r="E10" s="119"/>
      <c r="F10" s="119"/>
      <c r="G10" s="119"/>
      <c r="H10" s="119"/>
      <c r="Q10" s="17"/>
      <c r="R10" s="18">
        <v>4.4857066572499216</v>
      </c>
      <c r="S10" s="18">
        <v>4.4857066572499216</v>
      </c>
      <c r="T10" s="18"/>
      <c r="U10" s="18">
        <v>6.9055356885797812</v>
      </c>
      <c r="V10" s="18">
        <v>0</v>
      </c>
      <c r="W10" s="18">
        <v>-1.0415440020880369</v>
      </c>
      <c r="X10" s="18">
        <v>-1.0415440020880369</v>
      </c>
      <c r="Y10" s="18">
        <v>-1.0415440020880369</v>
      </c>
    </row>
    <row r="11" spans="1:25">
      <c r="A11" s="14" t="s">
        <v>702</v>
      </c>
      <c r="B11" s="120">
        <v>7.81</v>
      </c>
      <c r="C11" s="120">
        <v>7.83</v>
      </c>
      <c r="D11" s="121" t="e">
        <v>#N/A</v>
      </c>
      <c r="E11" s="119"/>
      <c r="F11" s="119"/>
      <c r="G11" s="119"/>
      <c r="H11" s="119"/>
      <c r="P11" s="17" t="s">
        <v>84</v>
      </c>
      <c r="Q11" s="17"/>
      <c r="R11" s="18">
        <v>3.8271266482284938</v>
      </c>
      <c r="S11" s="18">
        <v>3.8271266482284938</v>
      </c>
      <c r="T11" s="18" t="s">
        <v>702</v>
      </c>
      <c r="U11" s="18">
        <v>5.7138395442738759</v>
      </c>
      <c r="V11" s="18">
        <v>0</v>
      </c>
      <c r="W11" s="18">
        <v>-1.1536040086327783</v>
      </c>
      <c r="X11" s="18">
        <v>-1.1536040086327783</v>
      </c>
      <c r="Y11" s="18">
        <v>-1.1536040086327783</v>
      </c>
    </row>
    <row r="12" spans="1:25">
      <c r="A12" s="14" t="s">
        <v>4</v>
      </c>
      <c r="B12" s="120">
        <v>7.81</v>
      </c>
      <c r="C12" s="120">
        <v>7.83</v>
      </c>
      <c r="D12" s="121">
        <v>56.09</v>
      </c>
      <c r="E12" s="119"/>
      <c r="F12" s="119"/>
      <c r="G12" s="119"/>
      <c r="H12" s="119"/>
      <c r="Q12" s="17"/>
      <c r="R12" s="18">
        <v>2.5697116149835035</v>
      </c>
      <c r="S12" s="18">
        <v>2.5697116149835035</v>
      </c>
      <c r="T12" s="18"/>
      <c r="U12" s="18">
        <v>3.5059644155284904</v>
      </c>
      <c r="V12" s="18">
        <v>0</v>
      </c>
      <c r="W12" s="18">
        <v>-2.2044705092652213</v>
      </c>
      <c r="X12" s="18">
        <v>-2.2044705092652213</v>
      </c>
      <c r="Y12" s="18">
        <v>-2.2044705092652213</v>
      </c>
    </row>
    <row r="13" spans="1:25">
      <c r="A13" s="14" t="s">
        <v>703</v>
      </c>
      <c r="B13" s="120">
        <v>7.83</v>
      </c>
      <c r="C13" s="120">
        <v>7.83</v>
      </c>
      <c r="D13" s="121" t="e">
        <v>#N/A</v>
      </c>
      <c r="E13" s="119"/>
      <c r="F13" s="119"/>
      <c r="G13" s="119"/>
      <c r="H13" s="119"/>
      <c r="P13" s="17" t="s">
        <v>86</v>
      </c>
      <c r="Q13" s="17"/>
      <c r="R13" s="18">
        <v>1.6913636963288452</v>
      </c>
      <c r="S13" s="18">
        <v>1.6913636963288452</v>
      </c>
      <c r="T13" s="18"/>
      <c r="U13" s="18">
        <v>1.8196411357714195</v>
      </c>
      <c r="V13" s="18">
        <v>0</v>
      </c>
      <c r="W13" s="18">
        <v>-3.6633053138484435</v>
      </c>
      <c r="X13" s="18">
        <v>-3.7541576677520578</v>
      </c>
      <c r="Y13" s="18">
        <v>-3.7541576677520578</v>
      </c>
    </row>
    <row r="14" spans="1:25">
      <c r="A14" s="14" t="s">
        <v>704</v>
      </c>
      <c r="B14" s="120">
        <v>7.82</v>
      </c>
      <c r="C14" s="120">
        <v>7.83</v>
      </c>
      <c r="D14" s="121" t="e">
        <v>#N/A</v>
      </c>
      <c r="E14" s="119"/>
      <c r="F14" s="119"/>
      <c r="G14" s="119"/>
      <c r="H14" s="119"/>
      <c r="Q14" s="17"/>
      <c r="R14" s="18">
        <v>0.71516204757338808</v>
      </c>
      <c r="S14" s="18">
        <v>0.71516204757338808</v>
      </c>
      <c r="T14" s="18"/>
      <c r="U14" s="18">
        <v>0.84179819774162823</v>
      </c>
      <c r="V14" s="18">
        <v>0</v>
      </c>
      <c r="W14" s="18">
        <v>-1.4793631846644792</v>
      </c>
      <c r="X14" s="18">
        <v>-1.5252335279842397</v>
      </c>
      <c r="Y14" s="18">
        <v>-1.5252335279842397</v>
      </c>
    </row>
    <row r="15" spans="1:25">
      <c r="A15" s="14" t="s">
        <v>705</v>
      </c>
      <c r="B15" s="120">
        <v>7.77</v>
      </c>
      <c r="C15" s="120">
        <v>7.83</v>
      </c>
      <c r="D15" s="121">
        <v>56.64</v>
      </c>
      <c r="E15" s="119"/>
      <c r="F15" s="119"/>
      <c r="G15" s="119"/>
      <c r="H15" s="119"/>
      <c r="P15" s="17" t="s">
        <v>88</v>
      </c>
      <c r="Q15" s="17"/>
      <c r="R15" s="18">
        <v>0.60199764158351521</v>
      </c>
      <c r="S15" s="18">
        <v>0.60199764158351521</v>
      </c>
      <c r="T15" s="18" t="s">
        <v>705</v>
      </c>
      <c r="U15" s="18">
        <v>1.2740930920503692</v>
      </c>
      <c r="V15" s="18">
        <v>0</v>
      </c>
      <c r="W15" s="18">
        <v>-1.7288467629220954</v>
      </c>
      <c r="X15" s="18">
        <v>-1.7288467629220954</v>
      </c>
      <c r="Y15" s="18">
        <v>-1.7288467629220954</v>
      </c>
    </row>
    <row r="16" spans="1:25">
      <c r="A16" s="14" t="s">
        <v>5</v>
      </c>
      <c r="B16" s="120">
        <v>7.67</v>
      </c>
      <c r="C16" s="120">
        <v>7.66</v>
      </c>
      <c r="D16" s="121" t="e">
        <v>#N/A</v>
      </c>
      <c r="E16" s="119"/>
      <c r="F16" s="119"/>
      <c r="G16" s="119"/>
      <c r="H16" s="119"/>
      <c r="Q16" s="17"/>
      <c r="R16" s="18">
        <v>0.18382201467314918</v>
      </c>
      <c r="S16" s="18">
        <v>0.18382201467314918</v>
      </c>
      <c r="T16" s="18"/>
      <c r="U16" s="18">
        <v>0.70924693294606911</v>
      </c>
      <c r="V16" s="18">
        <v>0</v>
      </c>
      <c r="W16" s="18">
        <v>-2.138517245463941</v>
      </c>
      <c r="X16" s="18">
        <v>-2.138517245463941</v>
      </c>
      <c r="Y16" s="18">
        <v>-2.138517245463941</v>
      </c>
    </row>
    <row r="17" spans="1:25">
      <c r="A17" s="14" t="s">
        <v>706</v>
      </c>
      <c r="B17" s="120">
        <v>7.73</v>
      </c>
      <c r="C17" s="120">
        <v>7.69</v>
      </c>
      <c r="D17" s="121" t="e">
        <v>#N/A</v>
      </c>
      <c r="E17" s="119"/>
      <c r="F17" s="119"/>
      <c r="G17" s="119"/>
      <c r="H17" s="119"/>
      <c r="P17" s="17" t="s">
        <v>90</v>
      </c>
      <c r="Q17" s="17"/>
      <c r="R17" s="18">
        <v>4.9499676863453052E-2</v>
      </c>
      <c r="S17" s="18">
        <v>4.9499676863453052E-2</v>
      </c>
      <c r="T17" s="18"/>
      <c r="U17" s="18">
        <v>0.65893506961580928</v>
      </c>
      <c r="V17" s="18">
        <v>0</v>
      </c>
      <c r="W17" s="18">
        <v>-1.1943950323003425</v>
      </c>
      <c r="X17" s="18">
        <v>-1.1943950323003425</v>
      </c>
      <c r="Y17" s="18">
        <v>-1.2059509648077524</v>
      </c>
    </row>
    <row r="18" spans="1:25">
      <c r="A18" s="14" t="s">
        <v>707</v>
      </c>
      <c r="B18" s="120">
        <v>7.73</v>
      </c>
      <c r="C18" s="120">
        <v>7.69</v>
      </c>
      <c r="D18" s="121">
        <v>55.97</v>
      </c>
      <c r="E18" s="119"/>
      <c r="F18" s="119"/>
      <c r="G18" s="119"/>
      <c r="H18" s="119"/>
      <c r="Q18" s="17"/>
      <c r="R18" s="18">
        <v>6.997380015533132E-2</v>
      </c>
      <c r="S18" s="18">
        <v>6.997380015533132E-2</v>
      </c>
      <c r="T18" s="18"/>
      <c r="U18" s="18">
        <v>0.77766771102384735</v>
      </c>
      <c r="V18" s="18">
        <v>0</v>
      </c>
      <c r="W18" s="18">
        <v>-1.5271805234632929</v>
      </c>
      <c r="X18" s="18">
        <v>-1.5271805234632929</v>
      </c>
      <c r="Y18" s="18">
        <v>-1.5363998384781943</v>
      </c>
    </row>
    <row r="19" spans="1:25">
      <c r="A19" s="14" t="s">
        <v>708</v>
      </c>
      <c r="B19" s="120">
        <v>7.7</v>
      </c>
      <c r="C19" s="120">
        <v>7.67</v>
      </c>
      <c r="D19" s="121" t="e">
        <v>#N/A</v>
      </c>
      <c r="E19" s="119"/>
      <c r="F19" s="119"/>
      <c r="G19" s="119"/>
      <c r="H19" s="119"/>
      <c r="P19" s="17" t="s">
        <v>92</v>
      </c>
      <c r="Q19" s="17"/>
      <c r="R19" s="18">
        <v>5.5121712062286381E-2</v>
      </c>
      <c r="S19" s="18">
        <v>5.5121712062286381E-2</v>
      </c>
      <c r="T19" s="18" t="s">
        <v>708</v>
      </c>
      <c r="U19" s="18">
        <v>0.85441911395379444</v>
      </c>
      <c r="V19" s="18">
        <v>0</v>
      </c>
      <c r="W19" s="18">
        <v>-0.62293381732751418</v>
      </c>
      <c r="X19" s="18">
        <v>-0.62293381732751418</v>
      </c>
      <c r="Y19" s="18">
        <v>-0.66472179170074874</v>
      </c>
    </row>
    <row r="20" spans="1:25">
      <c r="A20" s="14" t="s">
        <v>6</v>
      </c>
      <c r="B20" s="120">
        <v>7.69</v>
      </c>
      <c r="C20" s="120">
        <v>7.67</v>
      </c>
      <c r="D20" s="121" t="e">
        <v>#N/A</v>
      </c>
      <c r="E20" s="119"/>
      <c r="F20" s="119"/>
      <c r="G20" s="119"/>
      <c r="H20" s="119"/>
      <c r="I20" t="str">
        <f>IF(Content!$D$1=1,I22,I23)</f>
        <v>* The employment rate of the population is the ratio of the number of employed aged 15 ‒ 70 to the total population of the corresponding age. The indicator is a characteristic of the population's labor activity.</v>
      </c>
      <c r="Q20" s="17"/>
      <c r="R20" s="18">
        <v>1.0494492628665166</v>
      </c>
      <c r="S20" s="18">
        <v>2.0805217335758357</v>
      </c>
      <c r="T20" s="18"/>
      <c r="U20" s="18">
        <v>3.1137926607362072</v>
      </c>
      <c r="V20" s="18">
        <v>0</v>
      </c>
      <c r="W20" s="18">
        <v>0</v>
      </c>
      <c r="X20" s="18">
        <v>0</v>
      </c>
      <c r="Y20" s="18">
        <v>0</v>
      </c>
    </row>
    <row r="21" spans="1:25">
      <c r="A21" s="14" t="s">
        <v>709</v>
      </c>
      <c r="B21" s="120">
        <v>7.67</v>
      </c>
      <c r="C21" s="120">
        <v>7.67</v>
      </c>
      <c r="D21" s="121">
        <v>56.18</v>
      </c>
      <c r="E21" s="119"/>
      <c r="F21" s="119"/>
      <c r="G21" s="119"/>
      <c r="H21" s="119"/>
      <c r="I21" t="str">
        <f>IF(Content!$D$1=1,I24,I25)</f>
        <v>Source: SSSU, NBU staff estimates.</v>
      </c>
      <c r="P21" s="17" t="s">
        <v>94</v>
      </c>
      <c r="Q21" s="17"/>
      <c r="R21" s="18">
        <v>4.3770543238985127</v>
      </c>
      <c r="S21" s="18">
        <v>8.0701030423357558</v>
      </c>
      <c r="T21" s="18"/>
      <c r="U21" s="18">
        <v>11.944017473054497</v>
      </c>
      <c r="V21" s="18">
        <v>0</v>
      </c>
      <c r="W21" s="18">
        <v>0</v>
      </c>
      <c r="X21" s="18">
        <v>0</v>
      </c>
      <c r="Y21" s="18">
        <v>0</v>
      </c>
    </row>
    <row r="22" spans="1:25">
      <c r="A22" s="14" t="s">
        <v>710</v>
      </c>
      <c r="B22" s="120">
        <v>7.67</v>
      </c>
      <c r="C22" s="120">
        <v>7.67</v>
      </c>
      <c r="D22" s="121" t="e">
        <v>#N/A</v>
      </c>
      <c r="E22" s="119"/>
      <c r="F22" s="119"/>
      <c r="G22" s="119"/>
      <c r="H22" s="119"/>
      <c r="I22" s="2" t="s">
        <v>1512</v>
      </c>
      <c r="Q22" s="17"/>
      <c r="R22" s="18">
        <v>11.119695852294868</v>
      </c>
      <c r="S22" s="18">
        <v>17.014728352213154</v>
      </c>
      <c r="T22" s="18"/>
      <c r="U22" s="18">
        <v>24.888421617417507</v>
      </c>
      <c r="V22" s="18">
        <v>0</v>
      </c>
      <c r="W22" s="18">
        <v>0</v>
      </c>
      <c r="X22" s="18">
        <v>0</v>
      </c>
      <c r="Y22" s="18">
        <v>0</v>
      </c>
    </row>
    <row r="23" spans="1:25">
      <c r="A23" s="14" t="s">
        <v>711</v>
      </c>
      <c r="B23" s="122">
        <v>7.65</v>
      </c>
      <c r="C23" s="122">
        <v>7.68</v>
      </c>
      <c r="D23" s="123" t="e">
        <v>#N/A</v>
      </c>
      <c r="E23" s="119"/>
      <c r="F23" s="119"/>
      <c r="G23" s="119"/>
      <c r="I23" s="17" t="s">
        <v>1513</v>
      </c>
      <c r="P23" s="18"/>
      <c r="Q23" s="17"/>
      <c r="R23" s="18">
        <v>21.6719903168263</v>
      </c>
      <c r="S23" s="18">
        <v>35.065855713775306</v>
      </c>
      <c r="T23" s="18" t="s">
        <v>711</v>
      </c>
      <c r="U23" s="18">
        <v>46.019064527618703</v>
      </c>
      <c r="V23" s="18">
        <v>0</v>
      </c>
      <c r="W23" s="18">
        <v>0</v>
      </c>
      <c r="X23" s="18">
        <v>0</v>
      </c>
      <c r="Y23" s="18">
        <v>0</v>
      </c>
    </row>
    <row r="24" spans="1:25">
      <c r="A24" s="14" t="s">
        <v>7</v>
      </c>
      <c r="B24" s="122">
        <v>7.66</v>
      </c>
      <c r="C24" s="122">
        <v>7.68</v>
      </c>
      <c r="D24" s="123">
        <v>55.92</v>
      </c>
      <c r="E24" s="119"/>
      <c r="F24" s="119"/>
      <c r="G24" s="119"/>
      <c r="I24" s="17" t="s">
        <v>98</v>
      </c>
      <c r="P24" s="18"/>
      <c r="Q24" s="17"/>
      <c r="R24" s="18">
        <v>21.189054492900848</v>
      </c>
      <c r="S24" s="18">
        <v>35.141832826371285</v>
      </c>
      <c r="T24" s="18"/>
      <c r="U24" s="18">
        <v>57.677982549327801</v>
      </c>
      <c r="V24" s="18">
        <v>0</v>
      </c>
      <c r="W24" s="18">
        <v>0</v>
      </c>
      <c r="X24" s="18">
        <v>0</v>
      </c>
      <c r="Y24" s="18">
        <v>0</v>
      </c>
    </row>
    <row r="25" spans="1:25">
      <c r="A25" s="14" t="s">
        <v>712</v>
      </c>
      <c r="B25" s="122">
        <v>7.69</v>
      </c>
      <c r="C25" s="122">
        <v>7.69</v>
      </c>
      <c r="D25" s="123" t="e">
        <v>#N/A</v>
      </c>
      <c r="E25" s="119"/>
      <c r="F25" s="119"/>
      <c r="G25" s="119"/>
      <c r="I25" s="17" t="s">
        <v>99</v>
      </c>
      <c r="P25" s="18"/>
      <c r="Q25" s="17"/>
      <c r="R25" s="18">
        <v>20.211980425017401</v>
      </c>
      <c r="S25" s="18">
        <v>31.191419655655409</v>
      </c>
      <c r="T25" s="18"/>
      <c r="U25" s="18">
        <v>52.03401485511057</v>
      </c>
      <c r="V25" s="18">
        <v>0</v>
      </c>
      <c r="W25" s="18">
        <v>0</v>
      </c>
      <c r="X25" s="18">
        <v>0</v>
      </c>
      <c r="Y25" s="18">
        <v>0</v>
      </c>
    </row>
    <row r="26" spans="1:25">
      <c r="A26" s="14" t="s">
        <v>713</v>
      </c>
      <c r="B26" s="122">
        <v>7.68</v>
      </c>
      <c r="C26" s="122">
        <v>7.69</v>
      </c>
      <c r="D26" s="123" t="e">
        <v>#N/A</v>
      </c>
      <c r="E26" s="119"/>
      <c r="F26" s="119"/>
      <c r="G26" s="119"/>
      <c r="P26" s="18"/>
      <c r="Q26" s="17"/>
      <c r="R26" s="18">
        <v>16.502857250798083</v>
      </c>
      <c r="S26" s="18">
        <v>27.758937934395092</v>
      </c>
      <c r="T26" s="18"/>
      <c r="U26" s="18">
        <v>43.272653908721736</v>
      </c>
      <c r="V26" s="18">
        <v>0</v>
      </c>
      <c r="W26" s="18">
        <v>0</v>
      </c>
      <c r="X26" s="18">
        <v>0</v>
      </c>
      <c r="Y26" s="18">
        <v>0</v>
      </c>
    </row>
    <row r="27" spans="1:25">
      <c r="A27" s="14" t="s">
        <v>714</v>
      </c>
      <c r="B27" s="122">
        <v>7.63</v>
      </c>
      <c r="C27" s="122">
        <v>7.69</v>
      </c>
      <c r="D27" s="123">
        <v>56.34</v>
      </c>
      <c r="E27" s="119"/>
      <c r="F27" s="119"/>
      <c r="G27" s="119"/>
      <c r="P27" s="18"/>
      <c r="Q27" s="17"/>
      <c r="R27" s="18">
        <v>7.0014979371594217</v>
      </c>
      <c r="S27" s="18">
        <v>9.6079280435785339</v>
      </c>
      <c r="T27" s="18" t="s">
        <v>714</v>
      </c>
      <c r="U27" s="18">
        <v>21.353279992902166</v>
      </c>
      <c r="V27" s="18">
        <v>0</v>
      </c>
      <c r="W27" s="18">
        <v>0</v>
      </c>
      <c r="X27" s="18">
        <v>0</v>
      </c>
      <c r="Y27" s="18">
        <v>-0.42389024749271492</v>
      </c>
    </row>
    <row r="28" spans="1:25">
      <c r="A28" s="14" t="s">
        <v>8</v>
      </c>
      <c r="B28" s="122">
        <v>7.69</v>
      </c>
      <c r="C28" s="122">
        <v>7.68</v>
      </c>
      <c r="D28" s="123" t="e">
        <v>#N/A</v>
      </c>
      <c r="E28" s="119"/>
      <c r="F28" s="119"/>
      <c r="G28" s="119"/>
      <c r="P28" s="18"/>
      <c r="Q28" s="17"/>
      <c r="R28" s="18">
        <v>3.5585882321080216</v>
      </c>
      <c r="S28" s="18">
        <v>3.7898706623823113</v>
      </c>
      <c r="T28" s="18"/>
      <c r="U28" s="18">
        <v>6.9190961910742743</v>
      </c>
      <c r="V28" s="18">
        <v>0</v>
      </c>
      <c r="W28" s="18">
        <v>0</v>
      </c>
      <c r="X28" s="18">
        <v>0</v>
      </c>
      <c r="Y28" s="18">
        <v>0</v>
      </c>
    </row>
    <row r="29" spans="1:25">
      <c r="A29" s="14" t="s">
        <v>715</v>
      </c>
      <c r="B29" s="122">
        <v>7.71</v>
      </c>
      <c r="C29" s="122">
        <v>7.67</v>
      </c>
      <c r="D29" s="123" t="e">
        <v>#N/A</v>
      </c>
      <c r="E29" s="119"/>
      <c r="F29" s="119"/>
      <c r="G29" s="119"/>
      <c r="P29" s="18"/>
      <c r="Q29" s="17"/>
      <c r="R29" s="18">
        <v>2.8003502379237153</v>
      </c>
      <c r="S29" s="18">
        <v>3.7126824013289923</v>
      </c>
      <c r="T29" s="18"/>
      <c r="U29" s="18">
        <v>7.8988042705623087</v>
      </c>
      <c r="V29" s="18">
        <v>0</v>
      </c>
      <c r="W29" s="18">
        <v>0</v>
      </c>
      <c r="X29" s="18">
        <v>0</v>
      </c>
      <c r="Y29" s="18">
        <v>0</v>
      </c>
    </row>
    <row r="30" spans="1:25">
      <c r="A30" s="14" t="s">
        <v>716</v>
      </c>
      <c r="B30" s="122">
        <v>7.7</v>
      </c>
      <c r="C30" s="122">
        <v>7.67</v>
      </c>
      <c r="D30" s="123">
        <v>56.68</v>
      </c>
      <c r="E30" s="119"/>
      <c r="F30" s="119"/>
      <c r="G30" s="119"/>
      <c r="P30" s="18"/>
      <c r="Q30" s="17"/>
      <c r="R30" s="18">
        <v>2.6009194463199892</v>
      </c>
      <c r="S30" s="18">
        <v>2.9269793472043224</v>
      </c>
      <c r="T30" s="18"/>
      <c r="U30" s="18">
        <v>12.400000000000002</v>
      </c>
      <c r="V30" s="18">
        <v>0</v>
      </c>
      <c r="W30" s="18">
        <v>0</v>
      </c>
      <c r="X30" s="18">
        <v>0</v>
      </c>
      <c r="Y30" s="18">
        <v>0</v>
      </c>
    </row>
    <row r="31" spans="1:25">
      <c r="A31" s="14" t="s">
        <v>717</v>
      </c>
      <c r="B31" s="122">
        <v>7.71</v>
      </c>
      <c r="C31" s="122">
        <v>7.68</v>
      </c>
      <c r="D31" s="123" t="e">
        <v>#N/A</v>
      </c>
      <c r="E31" s="119"/>
      <c r="F31" s="119"/>
      <c r="G31" s="119"/>
      <c r="M31" s="15"/>
      <c r="N31" s="15"/>
      <c r="O31" s="15"/>
      <c r="P31" s="18"/>
      <c r="Q31" s="18"/>
      <c r="R31" s="18">
        <v>3.7998661221680825</v>
      </c>
      <c r="S31" s="18">
        <v>5.2132960880597743</v>
      </c>
      <c r="T31" s="18" t="s">
        <v>717</v>
      </c>
      <c r="U31" s="18">
        <v>15.070966115611242</v>
      </c>
      <c r="V31" s="18">
        <v>0</v>
      </c>
      <c r="W31" s="18">
        <v>0</v>
      </c>
      <c r="X31" s="18">
        <v>0</v>
      </c>
      <c r="Y31" s="18">
        <v>0</v>
      </c>
    </row>
    <row r="32" spans="1:25">
      <c r="A32" s="14" t="s">
        <v>10</v>
      </c>
      <c r="B32" s="122">
        <v>7.69</v>
      </c>
      <c r="C32" s="122">
        <v>7.67</v>
      </c>
      <c r="D32" s="123" t="e">
        <v>#N/A</v>
      </c>
      <c r="E32" s="119"/>
      <c r="F32" s="119"/>
      <c r="G32" s="119"/>
      <c r="M32" s="15"/>
      <c r="N32" s="15"/>
      <c r="O32" s="15"/>
      <c r="P32" s="18"/>
      <c r="Q32" s="18"/>
      <c r="R32" s="18">
        <v>4.2370555651851296</v>
      </c>
      <c r="S32" s="18">
        <v>9.1170635017728898</v>
      </c>
      <c r="T32" s="18"/>
      <c r="U32" s="18">
        <v>15.572660350561392</v>
      </c>
      <c r="V32" s="18">
        <v>0</v>
      </c>
      <c r="W32" s="18">
        <v>0</v>
      </c>
      <c r="X32" s="18">
        <v>0</v>
      </c>
      <c r="Y32" s="18">
        <v>0</v>
      </c>
    </row>
    <row r="33" spans="1:25">
      <c r="A33" s="14" t="s">
        <v>718</v>
      </c>
      <c r="B33" s="122">
        <v>7.66</v>
      </c>
      <c r="C33" s="122">
        <v>7.66</v>
      </c>
      <c r="D33" s="123">
        <v>57.05</v>
      </c>
      <c r="E33" s="119"/>
      <c r="F33" s="119"/>
      <c r="G33" s="119"/>
      <c r="P33" s="18"/>
      <c r="Q33" s="17"/>
      <c r="R33" s="18">
        <v>4.536476807844819</v>
      </c>
      <c r="S33" s="18">
        <v>9.6196629714126942</v>
      </c>
      <c r="T33" s="18"/>
      <c r="U33" s="18">
        <v>16.380459437928522</v>
      </c>
      <c r="V33" s="18">
        <v>0</v>
      </c>
      <c r="W33" s="18">
        <v>0</v>
      </c>
      <c r="X33" s="18">
        <v>0</v>
      </c>
      <c r="Y33" s="18">
        <v>0</v>
      </c>
    </row>
    <row r="34" spans="1:25">
      <c r="A34" s="14" t="s">
        <v>719</v>
      </c>
      <c r="B34" s="122">
        <v>7.64</v>
      </c>
      <c r="C34" s="122">
        <v>7.65</v>
      </c>
      <c r="D34" s="123" t="e">
        <v>#N/A</v>
      </c>
      <c r="E34" s="119"/>
      <c r="F34" s="119"/>
      <c r="G34" s="119"/>
      <c r="P34" s="18"/>
      <c r="Q34" s="17"/>
      <c r="R34" s="18">
        <v>5.1692584753180455</v>
      </c>
      <c r="S34" s="18">
        <v>9.1492602433367534</v>
      </c>
      <c r="T34" s="18"/>
      <c r="U34" s="18">
        <v>13.66874393284256</v>
      </c>
      <c r="V34" s="18">
        <v>0</v>
      </c>
      <c r="W34" s="18">
        <v>0</v>
      </c>
      <c r="X34" s="18">
        <v>0</v>
      </c>
      <c r="Y34" s="18">
        <v>0</v>
      </c>
    </row>
    <row r="35" spans="1:25">
      <c r="A35" s="14" t="s">
        <v>310</v>
      </c>
      <c r="B35" s="122">
        <v>7.61</v>
      </c>
      <c r="C35" s="122">
        <v>7.64</v>
      </c>
      <c r="D35" s="123" t="e">
        <v>#N/A</v>
      </c>
      <c r="E35" s="119"/>
      <c r="F35" s="119"/>
      <c r="G35" s="119"/>
      <c r="P35" s="18"/>
      <c r="Q35" s="17"/>
      <c r="R35" s="18">
        <v>5.0912218167629444</v>
      </c>
      <c r="S35" s="18">
        <v>9.5800143237616879</v>
      </c>
      <c r="T35" s="18" t="s">
        <v>310</v>
      </c>
      <c r="U35" s="18">
        <v>13.2</v>
      </c>
      <c r="V35" s="18">
        <v>0</v>
      </c>
      <c r="W35" s="18">
        <v>0</v>
      </c>
      <c r="X35" s="18">
        <v>0</v>
      </c>
      <c r="Y35" s="18">
        <v>0</v>
      </c>
    </row>
    <row r="36" spans="1:25">
      <c r="P36" s="18"/>
      <c r="Q36" s="17"/>
      <c r="R36" s="18">
        <v>4.914180236899174</v>
      </c>
      <c r="S36" s="18">
        <v>6.3309242921047328</v>
      </c>
      <c r="T36" s="18">
        <v>9.0371785121311667</v>
      </c>
      <c r="U36" s="18">
        <v>9.9000000000000021</v>
      </c>
      <c r="V36" s="18">
        <v>0</v>
      </c>
      <c r="W36" s="18">
        <v>0</v>
      </c>
      <c r="X36" s="18">
        <v>0</v>
      </c>
      <c r="Y36" s="18">
        <v>0</v>
      </c>
    </row>
    <row r="37" spans="1:25">
      <c r="P37" s="18"/>
      <c r="Q37" s="17"/>
      <c r="R37" s="18">
        <v>4.6305752665633593</v>
      </c>
      <c r="S37" s="18">
        <v>5.3162272503442702</v>
      </c>
      <c r="T37" s="18">
        <v>7.880868546650265</v>
      </c>
      <c r="U37" s="18">
        <v>8.9144195318705641</v>
      </c>
      <c r="V37" s="18">
        <v>0</v>
      </c>
      <c r="W37" s="18">
        <v>0</v>
      </c>
      <c r="X37" s="18">
        <v>0</v>
      </c>
      <c r="Y37" s="18">
        <v>0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W37"/>
  <sheetViews>
    <sheetView workbookViewId="0">
      <selection activeCell="G42" sqref="G42"/>
    </sheetView>
  </sheetViews>
  <sheetFormatPr defaultColWidth="9.140625" defaultRowHeight="12.75"/>
  <cols>
    <col min="1" max="1" width="10.5703125" style="14" bestFit="1" customWidth="1"/>
    <col min="2" max="13" width="9.140625" style="14"/>
    <col min="14" max="14" width="9.140625" style="17"/>
    <col min="15" max="16384" width="9.140625" style="14"/>
  </cols>
  <sheetData>
    <row r="1" spans="1:23">
      <c r="A1" s="59" t="s">
        <v>299</v>
      </c>
      <c r="B1" t="str">
        <f>IF(Content!$D$1=1,B2,B3)</f>
        <v>m persons</v>
      </c>
      <c r="C1" t="str">
        <f>IF(Content!$D$1=1,C2,C3)</f>
        <v>% of the total employed people (RHS)</v>
      </c>
      <c r="D1"/>
      <c r="E1"/>
      <c r="F1"/>
      <c r="G1" t="str">
        <f>IF(Content!$D$1=1,G2,G3)</f>
        <v>Informally Employed People</v>
      </c>
      <c r="O1" s="17" t="s">
        <v>59</v>
      </c>
      <c r="P1" s="17" t="s">
        <v>12</v>
      </c>
      <c r="Q1" s="17" t="s">
        <v>63</v>
      </c>
      <c r="R1" s="17" t="s">
        <v>67</v>
      </c>
      <c r="S1" s="17" t="s">
        <v>65</v>
      </c>
      <c r="T1" s="17" t="s">
        <v>12</v>
      </c>
      <c r="U1" s="17" t="s">
        <v>63</v>
      </c>
      <c r="V1" s="17" t="s">
        <v>64</v>
      </c>
      <c r="W1" s="17" t="s">
        <v>65</v>
      </c>
    </row>
    <row r="2" spans="1:23" hidden="1">
      <c r="A2" s="59"/>
      <c r="B2" t="s">
        <v>744</v>
      </c>
      <c r="C2" t="s">
        <v>745</v>
      </c>
      <c r="D2"/>
      <c r="E2"/>
      <c r="F2"/>
      <c r="G2" s="1" t="s">
        <v>746</v>
      </c>
      <c r="O2" s="17"/>
      <c r="P2" s="17"/>
      <c r="Q2" s="17"/>
      <c r="R2" s="17"/>
      <c r="S2" s="17"/>
      <c r="T2" s="17"/>
      <c r="U2" s="17"/>
      <c r="V2" s="17"/>
      <c r="W2" s="17"/>
    </row>
    <row r="3" spans="1:23" hidden="1">
      <c r="B3" s="1" t="s">
        <v>747</v>
      </c>
      <c r="C3" t="s">
        <v>748</v>
      </c>
      <c r="D3"/>
      <c r="E3"/>
      <c r="F3"/>
      <c r="G3" s="1" t="s">
        <v>749</v>
      </c>
      <c r="O3" s="17" t="s">
        <v>68</v>
      </c>
      <c r="P3" s="17" t="s">
        <v>9</v>
      </c>
      <c r="Q3" s="17" t="s">
        <v>60</v>
      </c>
      <c r="R3" s="17" t="s">
        <v>61</v>
      </c>
      <c r="S3" s="17" t="s">
        <v>62</v>
      </c>
      <c r="T3" s="17"/>
      <c r="U3" s="17"/>
      <c r="V3" s="17"/>
      <c r="W3" s="17"/>
    </row>
    <row r="4" spans="1:23">
      <c r="A4" s="14" t="s">
        <v>750</v>
      </c>
      <c r="B4" s="119">
        <v>4.5999999999999996</v>
      </c>
      <c r="C4" s="119">
        <v>24.8</v>
      </c>
      <c r="D4" s="119"/>
      <c r="E4" s="119"/>
      <c r="F4" s="119"/>
      <c r="N4" s="18"/>
      <c r="O4" s="17"/>
      <c r="P4" s="18">
        <v>5.473335790657476</v>
      </c>
      <c r="Q4" s="18">
        <v>8.625368485041923</v>
      </c>
      <c r="R4" s="18">
        <v>10.844893088751929</v>
      </c>
      <c r="S4" s="18">
        <v>11</v>
      </c>
      <c r="T4" s="18">
        <v>0</v>
      </c>
      <c r="U4" s="18">
        <v>0</v>
      </c>
      <c r="V4" s="18">
        <v>0</v>
      </c>
      <c r="W4" s="18">
        <v>0</v>
      </c>
    </row>
    <row r="5" spans="1:23">
      <c r="A5" s="14" t="s">
        <v>751</v>
      </c>
      <c r="B5" s="119">
        <v>4.5</v>
      </c>
      <c r="C5" s="119">
        <v>25.1</v>
      </c>
      <c r="D5" s="119"/>
      <c r="E5" s="119"/>
      <c r="F5" s="119"/>
      <c r="N5" s="17" t="s">
        <v>78</v>
      </c>
      <c r="O5" s="17"/>
      <c r="P5" s="18">
        <v>4.2096848679169021</v>
      </c>
      <c r="Q5" s="18">
        <v>5.2523527197268853</v>
      </c>
      <c r="R5" s="18">
        <v>6.7149239695160343</v>
      </c>
      <c r="S5" s="18">
        <v>6.9</v>
      </c>
      <c r="T5" s="18">
        <v>0</v>
      </c>
      <c r="U5" s="18">
        <v>0</v>
      </c>
      <c r="V5" s="18">
        <v>0</v>
      </c>
      <c r="W5" s="18">
        <v>0</v>
      </c>
    </row>
    <row r="6" spans="1:23">
      <c r="A6" s="14" t="s">
        <v>752</v>
      </c>
      <c r="B6" s="119">
        <v>4.3</v>
      </c>
      <c r="C6" s="119">
        <v>26.4</v>
      </c>
      <c r="D6" s="119"/>
      <c r="E6" s="119"/>
      <c r="F6" s="119"/>
      <c r="O6" s="17"/>
      <c r="P6" s="18">
        <v>4.2841451903492205</v>
      </c>
      <c r="Q6" s="18">
        <v>7.6190550174224345</v>
      </c>
      <c r="R6" s="18">
        <v>10.413690634817634</v>
      </c>
      <c r="S6" s="18">
        <v>10.544660293400014</v>
      </c>
      <c r="T6" s="18">
        <v>0</v>
      </c>
      <c r="U6" s="18">
        <v>0</v>
      </c>
      <c r="V6" s="18">
        <v>0</v>
      </c>
      <c r="W6" s="18">
        <v>0</v>
      </c>
    </row>
    <row r="7" spans="1:23">
      <c r="A7" s="14" t="s">
        <v>753</v>
      </c>
      <c r="B7" s="119">
        <v>4.3</v>
      </c>
      <c r="C7" s="119">
        <v>26.2</v>
      </c>
      <c r="D7" s="119"/>
      <c r="E7" s="119"/>
      <c r="F7" s="119"/>
      <c r="N7" s="17" t="s">
        <v>80</v>
      </c>
      <c r="O7" s="17"/>
      <c r="P7" s="18">
        <v>4.4165623146598003</v>
      </c>
      <c r="Q7" s="18">
        <v>6.7310897361707207</v>
      </c>
      <c r="R7" s="18">
        <v>8.8469143881092869</v>
      </c>
      <c r="S7" s="18">
        <v>9.0655999999999892</v>
      </c>
      <c r="T7" s="18">
        <v>0</v>
      </c>
      <c r="U7" s="18">
        <v>0</v>
      </c>
      <c r="V7" s="18">
        <v>0</v>
      </c>
      <c r="W7" s="18">
        <v>0</v>
      </c>
    </row>
    <row r="8" spans="1:23">
      <c r="A8" s="14" t="s">
        <v>754</v>
      </c>
      <c r="B8" s="119">
        <v>4</v>
      </c>
      <c r="C8" s="119">
        <v>24.4</v>
      </c>
      <c r="D8" s="119"/>
      <c r="E8" s="119"/>
      <c r="F8" s="119"/>
      <c r="O8" s="17"/>
      <c r="P8" s="18">
        <v>3.8972989703122591</v>
      </c>
      <c r="Q8" s="18">
        <v>4.7650000226401019</v>
      </c>
      <c r="R8" s="18">
        <v>7.3829920798972628</v>
      </c>
      <c r="S8" s="18">
        <v>7.7</v>
      </c>
      <c r="T8" s="18">
        <v>0</v>
      </c>
      <c r="U8" s="18">
        <v>0</v>
      </c>
      <c r="V8" s="18">
        <v>0</v>
      </c>
      <c r="W8" s="18">
        <v>0</v>
      </c>
    </row>
    <row r="9" spans="1:23">
      <c r="A9" s="14" t="s">
        <v>755</v>
      </c>
      <c r="B9" s="119">
        <v>4</v>
      </c>
      <c r="C9" s="119">
        <v>24.3</v>
      </c>
      <c r="D9" s="119"/>
      <c r="E9" s="119"/>
      <c r="F9" s="119"/>
      <c r="N9" s="17" t="s">
        <v>82</v>
      </c>
      <c r="O9" s="17"/>
      <c r="P9" s="18">
        <v>4.6220892313166093</v>
      </c>
      <c r="Q9" s="18">
        <v>7.925962554312715</v>
      </c>
      <c r="R9" s="18">
        <v>11.42051329394911</v>
      </c>
      <c r="S9" s="18">
        <v>11.9</v>
      </c>
      <c r="T9" s="18">
        <v>0</v>
      </c>
      <c r="U9" s="18">
        <v>0</v>
      </c>
      <c r="V9" s="18">
        <v>0</v>
      </c>
      <c r="W9" s="18">
        <v>0</v>
      </c>
    </row>
    <row r="10" spans="1:23">
      <c r="A10" s="14" t="s">
        <v>756</v>
      </c>
      <c r="B10" s="119">
        <v>3.7</v>
      </c>
      <c r="C10" s="119">
        <v>22.7</v>
      </c>
      <c r="D10" s="119"/>
      <c r="E10" s="119"/>
      <c r="F10" s="119"/>
      <c r="O10" s="17"/>
      <c r="P10" s="18">
        <v>4.4857066572499216</v>
      </c>
      <c r="Q10" s="18">
        <v>4.4857066572499216</v>
      </c>
      <c r="R10" s="18">
        <v>6.4489591765162295</v>
      </c>
      <c r="S10" s="18">
        <v>6.9055356885797812</v>
      </c>
      <c r="T10" s="18">
        <v>0</v>
      </c>
      <c r="U10" s="18">
        <v>-1.0415440020880369</v>
      </c>
      <c r="V10" s="18">
        <v>-1.0415440020880369</v>
      </c>
      <c r="W10" s="18">
        <v>-1.0415440020880369</v>
      </c>
    </row>
    <row r="11" spans="1:23">
      <c r="A11" s="14" t="s">
        <v>757</v>
      </c>
      <c r="B11" s="119">
        <v>3.7</v>
      </c>
      <c r="C11" s="119">
        <v>22.9</v>
      </c>
      <c r="D11" s="119"/>
      <c r="E11" s="119"/>
      <c r="F11" s="119"/>
      <c r="N11" s="17" t="s">
        <v>84</v>
      </c>
      <c r="O11" s="17"/>
      <c r="P11" s="18">
        <v>3.8271266482284938</v>
      </c>
      <c r="Q11" s="18">
        <v>3.8271266482284938</v>
      </c>
      <c r="R11" s="18">
        <v>5.2533809322228979</v>
      </c>
      <c r="S11" s="18">
        <v>5.7138395442738759</v>
      </c>
      <c r="T11" s="18">
        <v>0</v>
      </c>
      <c r="U11" s="18">
        <v>-1.1536040086327783</v>
      </c>
      <c r="V11" s="18">
        <v>-1.1536040086327783</v>
      </c>
      <c r="W11" s="18">
        <v>-1.1536040086327783</v>
      </c>
    </row>
    <row r="12" spans="1:23">
      <c r="A12" s="14" t="s">
        <v>758</v>
      </c>
      <c r="B12" s="119">
        <v>3.6</v>
      </c>
      <c r="C12" s="119">
        <v>21.8</v>
      </c>
      <c r="D12" s="119"/>
      <c r="E12" s="119"/>
      <c r="F12" s="119"/>
      <c r="O12" s="17"/>
      <c r="P12" s="18">
        <v>2.5697116149835035</v>
      </c>
      <c r="Q12" s="18">
        <v>2.5697116149835035</v>
      </c>
      <c r="R12" s="18">
        <v>3.3222379697106836</v>
      </c>
      <c r="S12" s="18">
        <v>3.5059644155284904</v>
      </c>
      <c r="T12" s="18">
        <v>0</v>
      </c>
      <c r="U12" s="18">
        <v>-2.2044705092652213</v>
      </c>
      <c r="V12" s="18">
        <v>-2.2044705092652213</v>
      </c>
      <c r="W12" s="18">
        <v>-2.2044705092652213</v>
      </c>
    </row>
    <row r="13" spans="1:23">
      <c r="B13" s="119"/>
      <c r="C13" s="119"/>
      <c r="D13" s="119"/>
      <c r="E13" s="119"/>
      <c r="F13" s="119"/>
      <c r="N13" s="17" t="s">
        <v>86</v>
      </c>
      <c r="O13" s="17"/>
      <c r="P13" s="18">
        <v>1.6913636963288452</v>
      </c>
      <c r="Q13" s="18">
        <v>1.6913636963288452</v>
      </c>
      <c r="R13" s="18">
        <v>1.6913636963288452</v>
      </c>
      <c r="S13" s="18">
        <v>1.8196411357714195</v>
      </c>
      <c r="T13" s="18">
        <v>0</v>
      </c>
      <c r="U13" s="18">
        <v>-3.6633053138484435</v>
      </c>
      <c r="V13" s="18">
        <v>-3.7541576677520578</v>
      </c>
      <c r="W13" s="18">
        <v>-3.7541576677520578</v>
      </c>
    </row>
    <row r="14" spans="1:23">
      <c r="B14" s="119"/>
      <c r="C14" s="119"/>
      <c r="D14" s="119"/>
      <c r="E14" s="119"/>
      <c r="F14" s="119"/>
      <c r="O14" s="17"/>
      <c r="P14" s="18">
        <v>0.71516204757338808</v>
      </c>
      <c r="Q14" s="18">
        <v>0.71516204757338808</v>
      </c>
      <c r="R14" s="18">
        <v>0.71516204757338808</v>
      </c>
      <c r="S14" s="18">
        <v>0.84179819774162823</v>
      </c>
      <c r="T14" s="18">
        <v>0</v>
      </c>
      <c r="U14" s="18">
        <v>-1.4793631846644792</v>
      </c>
      <c r="V14" s="18">
        <v>-1.5252335279842397</v>
      </c>
      <c r="W14" s="18">
        <v>-1.5252335279842397</v>
      </c>
    </row>
    <row r="15" spans="1:23">
      <c r="B15" s="119"/>
      <c r="C15" s="119"/>
      <c r="D15" s="119"/>
      <c r="E15" s="119"/>
      <c r="F15" s="119"/>
      <c r="N15" s="17" t="s">
        <v>88</v>
      </c>
      <c r="O15" s="17"/>
      <c r="P15" s="18">
        <v>0.60199764158351521</v>
      </c>
      <c r="Q15" s="18">
        <v>0.60199764158351521</v>
      </c>
      <c r="R15" s="18">
        <v>1.1389087475857353</v>
      </c>
      <c r="S15" s="18">
        <v>1.2740930920503692</v>
      </c>
      <c r="T15" s="18">
        <v>0</v>
      </c>
      <c r="U15" s="18">
        <v>-1.7288467629220954</v>
      </c>
      <c r="V15" s="18">
        <v>-1.7288467629220954</v>
      </c>
      <c r="W15" s="18">
        <v>-1.7288467629220954</v>
      </c>
    </row>
    <row r="16" spans="1:23">
      <c r="B16" s="119"/>
      <c r="C16" s="119"/>
      <c r="D16" s="119"/>
      <c r="E16" s="119"/>
      <c r="F16" s="119"/>
      <c r="O16" s="17"/>
      <c r="P16" s="18">
        <v>0.18382201467314918</v>
      </c>
      <c r="Q16" s="18">
        <v>0.18382201467314918</v>
      </c>
      <c r="R16" s="18">
        <v>0.67750400060190175</v>
      </c>
      <c r="S16" s="18">
        <v>0.70924693294606911</v>
      </c>
      <c r="T16" s="18">
        <v>0</v>
      </c>
      <c r="U16" s="18">
        <v>-2.138517245463941</v>
      </c>
      <c r="V16" s="18">
        <v>-2.138517245463941</v>
      </c>
      <c r="W16" s="18">
        <v>-2.138517245463941</v>
      </c>
    </row>
    <row r="17" spans="2:23">
      <c r="B17" s="119"/>
      <c r="C17" s="119"/>
      <c r="D17" s="119"/>
      <c r="E17" s="119"/>
      <c r="F17" s="119"/>
      <c r="N17" s="17" t="s">
        <v>90</v>
      </c>
      <c r="O17" s="17"/>
      <c r="P17" s="18">
        <v>4.9499676863453052E-2</v>
      </c>
      <c r="Q17" s="18">
        <v>4.9499676863453052E-2</v>
      </c>
      <c r="R17" s="18">
        <v>0.65893506961580928</v>
      </c>
      <c r="S17" s="18">
        <v>0.65893506961580928</v>
      </c>
      <c r="T17" s="18">
        <v>0</v>
      </c>
      <c r="U17" s="18">
        <v>-1.1943950323003425</v>
      </c>
      <c r="V17" s="18">
        <v>-1.1943950323003425</v>
      </c>
      <c r="W17" s="18">
        <v>-1.2059509648077524</v>
      </c>
    </row>
    <row r="18" spans="2:23">
      <c r="B18" s="119"/>
      <c r="C18" s="119"/>
      <c r="D18" s="119"/>
      <c r="E18" s="119"/>
      <c r="F18" s="119"/>
      <c r="O18" s="17"/>
      <c r="P18" s="18">
        <v>6.997380015533132E-2</v>
      </c>
      <c r="Q18" s="18">
        <v>6.997380015533132E-2</v>
      </c>
      <c r="R18" s="18">
        <v>0.77766771102384735</v>
      </c>
      <c r="S18" s="18">
        <v>0.77766771102384735</v>
      </c>
      <c r="T18" s="18">
        <v>0</v>
      </c>
      <c r="U18" s="18">
        <v>-1.5271805234632929</v>
      </c>
      <c r="V18" s="18">
        <v>-1.5271805234632929</v>
      </c>
      <c r="W18" s="18">
        <v>-1.5363998384781943</v>
      </c>
    </row>
    <row r="19" spans="2:23">
      <c r="B19" s="119"/>
      <c r="C19" s="119"/>
      <c r="D19" s="119"/>
      <c r="E19" s="119"/>
      <c r="F19" s="119"/>
      <c r="G19" s="1"/>
      <c r="N19" s="17" t="s">
        <v>92</v>
      </c>
      <c r="O19" s="17"/>
      <c r="P19" s="18">
        <v>5.5121712062286381E-2</v>
      </c>
      <c r="Q19" s="18">
        <v>5.5121712062286381E-2</v>
      </c>
      <c r="R19" s="18">
        <v>0.85441911395379444</v>
      </c>
      <c r="S19" s="18">
        <v>0.85441911395379444</v>
      </c>
      <c r="T19" s="18">
        <v>0</v>
      </c>
      <c r="U19" s="18">
        <v>-0.62293381732751418</v>
      </c>
      <c r="V19" s="18">
        <v>-0.62293381732751418</v>
      </c>
      <c r="W19" s="18">
        <v>-0.66472179170074874</v>
      </c>
    </row>
    <row r="20" spans="2:23">
      <c r="B20" s="119"/>
      <c r="C20" s="119"/>
      <c r="D20" s="119"/>
      <c r="E20" s="119"/>
      <c r="F20" s="119"/>
      <c r="G20" t="str">
        <f>IF(Content!$D$1=1,G21,G22)</f>
        <v>Source: SSSU.</v>
      </c>
      <c r="O20" s="17"/>
      <c r="P20" s="18">
        <v>1.0494492628665166</v>
      </c>
      <c r="Q20" s="18">
        <v>2.0805217335758357</v>
      </c>
      <c r="R20" s="18">
        <v>2.9478682943966832</v>
      </c>
      <c r="S20" s="18">
        <v>3.1137926607362072</v>
      </c>
      <c r="T20" s="18">
        <v>0</v>
      </c>
      <c r="U20" s="18">
        <v>0</v>
      </c>
      <c r="V20" s="18">
        <v>0</v>
      </c>
      <c r="W20" s="18">
        <v>0</v>
      </c>
    </row>
    <row r="21" spans="2:23">
      <c r="B21" s="119"/>
      <c r="C21" s="119"/>
      <c r="D21" s="119"/>
      <c r="E21" s="119"/>
      <c r="F21" s="119"/>
      <c r="G21" s="17" t="s">
        <v>56</v>
      </c>
      <c r="N21" s="17" t="s">
        <v>94</v>
      </c>
      <c r="O21" s="17"/>
      <c r="P21" s="18">
        <v>4.3770543238985127</v>
      </c>
      <c r="Q21" s="18">
        <v>8.0701030423357558</v>
      </c>
      <c r="R21" s="18">
        <v>11.133419637827409</v>
      </c>
      <c r="S21" s="18">
        <v>11.944017473054497</v>
      </c>
      <c r="T21" s="18">
        <v>0</v>
      </c>
      <c r="U21" s="18">
        <v>0</v>
      </c>
      <c r="V21" s="18">
        <v>0</v>
      </c>
      <c r="W21" s="18">
        <v>0</v>
      </c>
    </row>
    <row r="22" spans="2:23">
      <c r="B22" s="119"/>
      <c r="C22" s="119"/>
      <c r="D22" s="119"/>
      <c r="E22" s="119"/>
      <c r="F22" s="119"/>
      <c r="G22" s="17" t="s">
        <v>57</v>
      </c>
      <c r="O22" s="17"/>
      <c r="P22" s="18">
        <v>11.119695852294868</v>
      </c>
      <c r="Q22" s="18">
        <v>17.014728352213154</v>
      </c>
      <c r="R22" s="18">
        <v>23.70287809402118</v>
      </c>
      <c r="S22" s="18">
        <v>24.888421617417507</v>
      </c>
      <c r="T22" s="18">
        <v>0</v>
      </c>
      <c r="U22" s="18">
        <v>0</v>
      </c>
      <c r="V22" s="18">
        <v>0</v>
      </c>
      <c r="W22" s="18">
        <v>0</v>
      </c>
    </row>
    <row r="23" spans="2:23">
      <c r="B23" s="119"/>
      <c r="N23" s="18"/>
      <c r="O23" s="17"/>
      <c r="P23" s="18">
        <v>21.6719903168263</v>
      </c>
      <c r="Q23" s="18">
        <v>35.065855713775306</v>
      </c>
      <c r="R23" s="18">
        <v>44.386165294556413</v>
      </c>
      <c r="S23" s="18">
        <v>46.019064527618703</v>
      </c>
      <c r="T23" s="18">
        <v>0</v>
      </c>
      <c r="U23" s="18">
        <v>0</v>
      </c>
      <c r="V23" s="18">
        <v>0</v>
      </c>
      <c r="W23" s="18">
        <v>0</v>
      </c>
    </row>
    <row r="24" spans="2:23">
      <c r="N24" s="18"/>
      <c r="O24" s="17"/>
      <c r="P24" s="18">
        <v>21.189054492900848</v>
      </c>
      <c r="Q24" s="18">
        <v>35.141832826371285</v>
      </c>
      <c r="R24" s="18">
        <v>56.759938763425787</v>
      </c>
      <c r="S24" s="18">
        <v>57.677982549327801</v>
      </c>
      <c r="T24" s="18">
        <v>0</v>
      </c>
      <c r="U24" s="18">
        <v>0</v>
      </c>
      <c r="V24" s="18">
        <v>0</v>
      </c>
      <c r="W24" s="18">
        <v>0</v>
      </c>
    </row>
    <row r="25" spans="2:23">
      <c r="N25" s="18"/>
      <c r="O25" s="17"/>
      <c r="P25" s="18">
        <v>20.211980425017401</v>
      </c>
      <c r="Q25" s="18">
        <v>31.191419655655409</v>
      </c>
      <c r="R25" s="18">
        <v>51.612149513527157</v>
      </c>
      <c r="S25" s="18">
        <v>52.03401485511057</v>
      </c>
      <c r="T25" s="18">
        <v>0</v>
      </c>
      <c r="U25" s="18">
        <v>0</v>
      </c>
      <c r="V25" s="18">
        <v>0</v>
      </c>
      <c r="W25" s="18">
        <v>0</v>
      </c>
    </row>
    <row r="26" spans="2:23">
      <c r="N26" s="18"/>
      <c r="O26" s="17"/>
      <c r="P26" s="18">
        <v>16.502857250798083</v>
      </c>
      <c r="Q26" s="18">
        <v>27.758937934395092</v>
      </c>
      <c r="R26" s="18">
        <v>42.944000093137234</v>
      </c>
      <c r="S26" s="18">
        <v>43.272653908721736</v>
      </c>
      <c r="T26" s="18">
        <v>0</v>
      </c>
      <c r="U26" s="18">
        <v>0</v>
      </c>
      <c r="V26" s="18">
        <v>0</v>
      </c>
      <c r="W26" s="18">
        <v>0</v>
      </c>
    </row>
    <row r="27" spans="2:23">
      <c r="N27" s="18"/>
      <c r="O27" s="17"/>
      <c r="P27" s="18">
        <v>7.0014979371594217</v>
      </c>
      <c r="Q27" s="18">
        <v>9.6079280435785339</v>
      </c>
      <c r="R27" s="18">
        <v>21.353279992902166</v>
      </c>
      <c r="S27" s="18">
        <v>21.353279992902166</v>
      </c>
      <c r="T27" s="18">
        <v>0</v>
      </c>
      <c r="U27" s="18">
        <v>0</v>
      </c>
      <c r="V27" s="18">
        <v>0</v>
      </c>
      <c r="W27" s="18">
        <v>-0.42389024749271492</v>
      </c>
    </row>
    <row r="28" spans="2:23">
      <c r="N28" s="18"/>
      <c r="O28" s="17"/>
      <c r="P28" s="18">
        <v>3.5585882321080216</v>
      </c>
      <c r="Q28" s="18">
        <v>3.7898706623823113</v>
      </c>
      <c r="R28" s="18">
        <v>6.7766261201565428</v>
      </c>
      <c r="S28" s="18">
        <v>6.9190961910742743</v>
      </c>
      <c r="T28" s="18">
        <v>0</v>
      </c>
      <c r="U28" s="18">
        <v>0</v>
      </c>
      <c r="V28" s="18">
        <v>0</v>
      </c>
      <c r="W28" s="18">
        <v>0</v>
      </c>
    </row>
    <row r="29" spans="2:23">
      <c r="N29" s="18"/>
      <c r="O29" s="17"/>
      <c r="P29" s="18">
        <v>2.8003502379237153</v>
      </c>
      <c r="Q29" s="18">
        <v>3.7126824013289923</v>
      </c>
      <c r="R29" s="18">
        <v>7.6001204392093058</v>
      </c>
      <c r="S29" s="18">
        <v>7.8988042705623087</v>
      </c>
      <c r="T29" s="18">
        <v>0</v>
      </c>
      <c r="U29" s="18">
        <v>0</v>
      </c>
      <c r="V29" s="18">
        <v>0</v>
      </c>
      <c r="W29" s="18">
        <v>0</v>
      </c>
    </row>
    <row r="30" spans="2:23">
      <c r="N30" s="18"/>
      <c r="O30" s="17"/>
      <c r="P30" s="18">
        <v>2.6009194463199892</v>
      </c>
      <c r="Q30" s="18">
        <v>2.9269793472043224</v>
      </c>
      <c r="R30" s="18">
        <v>12.009830934325318</v>
      </c>
      <c r="S30" s="18">
        <v>12.400000000000002</v>
      </c>
      <c r="T30" s="18">
        <v>0</v>
      </c>
      <c r="U30" s="18">
        <v>0</v>
      </c>
      <c r="V30" s="18">
        <v>0</v>
      </c>
      <c r="W30" s="18">
        <v>0</v>
      </c>
    </row>
    <row r="31" spans="2:23">
      <c r="K31" s="15"/>
      <c r="L31" s="15"/>
      <c r="M31" s="15"/>
      <c r="N31" s="18"/>
      <c r="O31" s="18"/>
      <c r="P31" s="18">
        <v>3.7998661221680825</v>
      </c>
      <c r="Q31" s="18">
        <v>5.2132960880597743</v>
      </c>
      <c r="R31" s="18">
        <v>13.736626676688237</v>
      </c>
      <c r="S31" s="18">
        <v>15.070966115611242</v>
      </c>
      <c r="T31" s="18">
        <v>0</v>
      </c>
      <c r="U31" s="18">
        <v>0</v>
      </c>
      <c r="V31" s="18">
        <v>0</v>
      </c>
      <c r="W31" s="18">
        <v>0</v>
      </c>
    </row>
    <row r="32" spans="2:23">
      <c r="K32" s="15"/>
      <c r="L32" s="15"/>
      <c r="M32" s="15"/>
      <c r="N32" s="18"/>
      <c r="O32" s="18"/>
      <c r="P32" s="18">
        <v>4.2370555651851296</v>
      </c>
      <c r="Q32" s="18">
        <v>9.1170635017728898</v>
      </c>
      <c r="R32" s="18">
        <v>14.949487932072273</v>
      </c>
      <c r="S32" s="18">
        <v>15.572660350561392</v>
      </c>
      <c r="T32" s="18">
        <v>0</v>
      </c>
      <c r="U32" s="18">
        <v>0</v>
      </c>
      <c r="V32" s="18">
        <v>0</v>
      </c>
      <c r="W32" s="18">
        <v>0</v>
      </c>
    </row>
    <row r="33" spans="14:23">
      <c r="N33" s="18"/>
      <c r="O33" s="17"/>
      <c r="P33" s="18">
        <v>4.536476807844819</v>
      </c>
      <c r="Q33" s="18">
        <v>9.6196629714126942</v>
      </c>
      <c r="R33" s="18">
        <v>15.739975142431541</v>
      </c>
      <c r="S33" s="18">
        <v>16.380459437928522</v>
      </c>
      <c r="T33" s="18">
        <v>0</v>
      </c>
      <c r="U33" s="18">
        <v>0</v>
      </c>
      <c r="V33" s="18">
        <v>0</v>
      </c>
      <c r="W33" s="18">
        <v>0</v>
      </c>
    </row>
    <row r="34" spans="14:23">
      <c r="N34" s="18"/>
      <c r="O34" s="17"/>
      <c r="P34" s="18">
        <v>5.1692584753180455</v>
      </c>
      <c r="Q34" s="18">
        <v>9.1492602433367534</v>
      </c>
      <c r="R34" s="18">
        <v>12.712739605232034</v>
      </c>
      <c r="S34" s="18">
        <v>13.66874393284256</v>
      </c>
      <c r="T34" s="18">
        <v>0</v>
      </c>
      <c r="U34" s="18">
        <v>0</v>
      </c>
      <c r="V34" s="18">
        <v>0</v>
      </c>
      <c r="W34" s="18">
        <v>0</v>
      </c>
    </row>
    <row r="35" spans="14:23">
      <c r="N35" s="18"/>
      <c r="O35" s="17"/>
      <c r="P35" s="18">
        <v>5.0912218167629444</v>
      </c>
      <c r="Q35" s="18">
        <v>9.5800143237616879</v>
      </c>
      <c r="R35" s="18">
        <v>12.389873976919556</v>
      </c>
      <c r="S35" s="18">
        <v>13.2</v>
      </c>
      <c r="T35" s="18">
        <v>0</v>
      </c>
      <c r="U35" s="18">
        <v>0</v>
      </c>
      <c r="V35" s="18">
        <v>0</v>
      </c>
      <c r="W35" s="18">
        <v>0</v>
      </c>
    </row>
    <row r="36" spans="14:23">
      <c r="N36" s="18"/>
      <c r="O36" s="17"/>
      <c r="P36" s="18">
        <v>4.914180236899174</v>
      </c>
      <c r="Q36" s="18">
        <v>6.3309242921047328</v>
      </c>
      <c r="R36" s="18">
        <v>9.0371785121311667</v>
      </c>
      <c r="S36" s="18">
        <v>9.9000000000000021</v>
      </c>
      <c r="T36" s="18">
        <v>0</v>
      </c>
      <c r="U36" s="18">
        <v>0</v>
      </c>
      <c r="V36" s="18">
        <v>0</v>
      </c>
      <c r="W36" s="18">
        <v>0</v>
      </c>
    </row>
    <row r="37" spans="14:23">
      <c r="N37" s="18"/>
      <c r="O37" s="17"/>
      <c r="P37" s="18">
        <v>4.6305752665633593</v>
      </c>
      <c r="Q37" s="18">
        <v>5.3162272503442702</v>
      </c>
      <c r="R37" s="18">
        <v>7.880868546650265</v>
      </c>
      <c r="S37" s="18">
        <v>8.9144195318705641</v>
      </c>
      <c r="T37" s="18">
        <v>0</v>
      </c>
      <c r="U37" s="18">
        <v>0</v>
      </c>
      <c r="V37" s="18">
        <v>0</v>
      </c>
      <c r="W37" s="18">
        <v>0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V41"/>
  <sheetViews>
    <sheetView workbookViewId="0">
      <selection activeCell="G42" sqref="G42"/>
    </sheetView>
  </sheetViews>
  <sheetFormatPr defaultColWidth="9.140625" defaultRowHeight="12.75"/>
  <cols>
    <col min="1" max="6" width="9.140625" style="14"/>
    <col min="7" max="7" width="10.140625" style="14" bestFit="1" customWidth="1"/>
    <col min="8" max="12" width="9.140625" style="14"/>
    <col min="13" max="13" width="9.140625" style="116"/>
    <col min="14" max="14" width="9.140625" style="13"/>
    <col min="15" max="15" width="9.140625" style="17"/>
    <col min="16" max="21" width="9.140625" style="13"/>
    <col min="22" max="22" width="9.140625" style="17"/>
    <col min="23" max="16384" width="9.140625" style="13"/>
  </cols>
  <sheetData>
    <row r="1" spans="1:22">
      <c r="A1" s="59" t="s">
        <v>299</v>
      </c>
      <c r="B1" t="str">
        <f>IF(Content!$D$1=1,B2,B3)</f>
        <v>Nominal household income</v>
      </c>
      <c r="C1" t="str">
        <f>IF(Content!$D$1=1,C2,C3)</f>
        <v>Nominal wages (as part of the income)</v>
      </c>
      <c r="D1" t="str">
        <f>IF(Content!$D$1=1,D2,D3)</f>
        <v>Social benefits</v>
      </c>
      <c r="E1" t="str">
        <f>IF(Content!$D$1=1,E2,E3)</f>
        <v>Social transfers in kind</v>
      </c>
      <c r="F1" t="str">
        <f>IF(Content!$D$1=1,F2,F3)</f>
        <v>Disposable income</v>
      </c>
      <c r="G1"/>
      <c r="H1" t="str">
        <f>IF(Content!$D$1=1,H2,H3)</f>
        <v>Nominal Wages and Household Income, % yoy</v>
      </c>
    </row>
    <row r="2" spans="1:22" hidden="1">
      <c r="A2" s="59"/>
      <c r="B2" s="14" t="s">
        <v>759</v>
      </c>
      <c r="C2" s="14" t="s">
        <v>760</v>
      </c>
      <c r="D2" s="14" t="s">
        <v>761</v>
      </c>
      <c r="E2" s="14" t="s">
        <v>762</v>
      </c>
      <c r="F2" s="14" t="s">
        <v>763</v>
      </c>
      <c r="H2" s="14" t="s">
        <v>764</v>
      </c>
    </row>
    <row r="3" spans="1:22" hidden="1">
      <c r="B3" s="14" t="s">
        <v>765</v>
      </c>
      <c r="C3" s="14" t="s">
        <v>766</v>
      </c>
      <c r="D3" s="14" t="s">
        <v>767</v>
      </c>
      <c r="E3" s="14" t="s">
        <v>768</v>
      </c>
      <c r="F3" s="14" t="s">
        <v>769</v>
      </c>
      <c r="H3" s="14" t="s">
        <v>770</v>
      </c>
    </row>
    <row r="4" spans="1:22">
      <c r="A4" s="14" t="s">
        <v>77</v>
      </c>
      <c r="B4" s="15">
        <v>2.2999999999999998</v>
      </c>
      <c r="C4" s="15">
        <v>2.9</v>
      </c>
      <c r="D4" s="14">
        <v>6.9</v>
      </c>
      <c r="E4" s="15">
        <v>-2.8</v>
      </c>
      <c r="F4" s="15">
        <v>1.3</v>
      </c>
      <c r="G4" s="117"/>
    </row>
    <row r="5" spans="1:22">
      <c r="A5" s="14" t="s">
        <v>78</v>
      </c>
      <c r="B5" s="15">
        <v>3.6</v>
      </c>
      <c r="C5" s="15">
        <v>3.2</v>
      </c>
      <c r="D5" s="14">
        <v>7.7</v>
      </c>
      <c r="E5" s="15">
        <v>4.5999999999999996</v>
      </c>
      <c r="F5" s="15">
        <v>2.5</v>
      </c>
      <c r="G5" s="13"/>
      <c r="O5" s="17" t="s">
        <v>78</v>
      </c>
      <c r="V5" s="17" t="s">
        <v>771</v>
      </c>
    </row>
    <row r="6" spans="1:22">
      <c r="A6" s="14" t="s">
        <v>79</v>
      </c>
      <c r="B6" s="15">
        <v>8</v>
      </c>
      <c r="C6" s="15">
        <v>4.7</v>
      </c>
      <c r="D6" s="14">
        <v>-5.8</v>
      </c>
      <c r="E6" s="15">
        <v>-1.2</v>
      </c>
      <c r="F6" s="15">
        <v>8.3000000000000007</v>
      </c>
      <c r="G6" s="13"/>
    </row>
    <row r="7" spans="1:22">
      <c r="A7" s="14" t="s">
        <v>80</v>
      </c>
      <c r="B7" s="15">
        <v>0.6</v>
      </c>
      <c r="C7" s="15">
        <v>-5.0999999999999996</v>
      </c>
      <c r="D7" s="14">
        <v>-6.5</v>
      </c>
      <c r="E7" s="15">
        <v>3.9</v>
      </c>
      <c r="F7" s="15">
        <v>-1.3</v>
      </c>
      <c r="G7" s="13"/>
      <c r="O7" s="17" t="s">
        <v>80</v>
      </c>
      <c r="V7" s="17" t="s">
        <v>80</v>
      </c>
    </row>
    <row r="8" spans="1:22">
      <c r="A8" s="14" t="s">
        <v>81</v>
      </c>
      <c r="B8" s="15">
        <v>8.1</v>
      </c>
      <c r="C8" s="15">
        <v>11.2</v>
      </c>
      <c r="D8" s="14">
        <v>-0.5</v>
      </c>
      <c r="E8" s="15">
        <v>11.1</v>
      </c>
      <c r="F8" s="15">
        <v>6.2</v>
      </c>
      <c r="G8" s="13"/>
    </row>
    <row r="9" spans="1:22">
      <c r="A9" s="14" t="s">
        <v>82</v>
      </c>
      <c r="B9" s="15">
        <v>10.7</v>
      </c>
      <c r="C9" s="15">
        <v>16.600000000000001</v>
      </c>
      <c r="D9" s="14">
        <v>-2.8</v>
      </c>
      <c r="E9" s="15">
        <v>7.4</v>
      </c>
      <c r="F9" s="15">
        <v>9.5</v>
      </c>
      <c r="G9" s="13"/>
      <c r="O9" s="17" t="s">
        <v>82</v>
      </c>
      <c r="V9" s="17" t="s">
        <v>772</v>
      </c>
    </row>
    <row r="10" spans="1:22">
      <c r="A10" s="14" t="s">
        <v>83</v>
      </c>
      <c r="B10" s="15">
        <v>15.7</v>
      </c>
      <c r="C10" s="15">
        <v>16.600000000000001</v>
      </c>
      <c r="D10" s="14">
        <v>9.6999999999999993</v>
      </c>
      <c r="E10" s="15">
        <v>12.1</v>
      </c>
      <c r="F10" s="15">
        <v>16.600000000000001</v>
      </c>
      <c r="G10" s="13"/>
    </row>
    <row r="11" spans="1:22">
      <c r="A11" s="14" t="s">
        <v>84</v>
      </c>
      <c r="B11" s="15">
        <v>26.5</v>
      </c>
      <c r="C11" s="15">
        <v>18.3</v>
      </c>
      <c r="D11" s="14">
        <v>31.1</v>
      </c>
      <c r="E11" s="15">
        <v>55.3</v>
      </c>
      <c r="F11" s="15">
        <v>23.4</v>
      </c>
      <c r="G11" s="13"/>
      <c r="O11" s="17" t="s">
        <v>84</v>
      </c>
      <c r="V11" s="17" t="s">
        <v>84</v>
      </c>
    </row>
    <row r="12" spans="1:22">
      <c r="A12" s="14" t="s">
        <v>85</v>
      </c>
      <c r="B12" s="15">
        <v>13.7</v>
      </c>
      <c r="C12" s="15">
        <v>23.3</v>
      </c>
      <c r="D12" s="14">
        <v>-13.9</v>
      </c>
      <c r="E12" s="15">
        <v>24.1</v>
      </c>
      <c r="F12" s="15">
        <v>13.6</v>
      </c>
      <c r="G12" s="13"/>
    </row>
    <row r="13" spans="1:22">
      <c r="A13" s="14" t="s">
        <v>86</v>
      </c>
      <c r="B13" s="15">
        <v>15.6</v>
      </c>
      <c r="C13" s="15">
        <v>21</v>
      </c>
      <c r="D13" s="14">
        <v>6.9</v>
      </c>
      <c r="E13" s="15">
        <v>20.100000000000001</v>
      </c>
      <c r="F13" s="15">
        <v>16.899999999999999</v>
      </c>
      <c r="G13" s="13"/>
      <c r="O13" s="17" t="s">
        <v>86</v>
      </c>
      <c r="V13" s="17" t="s">
        <v>773</v>
      </c>
    </row>
    <row r="14" spans="1:22">
      <c r="A14" s="14" t="s">
        <v>87</v>
      </c>
      <c r="B14" s="15">
        <v>19.600000000000001</v>
      </c>
      <c r="C14" s="15">
        <v>27.1</v>
      </c>
      <c r="D14" s="14">
        <v>7.3</v>
      </c>
      <c r="E14" s="15">
        <v>27.9</v>
      </c>
      <c r="F14" s="15">
        <v>19.899999999999999</v>
      </c>
      <c r="G14" s="13"/>
    </row>
    <row r="15" spans="1:22">
      <c r="A15" s="14" t="s">
        <v>88</v>
      </c>
      <c r="B15" s="15">
        <v>14</v>
      </c>
      <c r="C15" s="15">
        <v>28.5</v>
      </c>
      <c r="D15" s="14">
        <v>-2.4</v>
      </c>
      <c r="E15" s="15">
        <v>16.7</v>
      </c>
      <c r="F15" s="15">
        <v>13.7</v>
      </c>
      <c r="G15" s="13"/>
      <c r="O15" s="17" t="s">
        <v>88</v>
      </c>
      <c r="V15" s="17" t="s">
        <v>88</v>
      </c>
    </row>
    <row r="16" spans="1:22">
      <c r="A16" s="14" t="s">
        <v>89</v>
      </c>
      <c r="B16" s="15">
        <v>28.9</v>
      </c>
      <c r="C16" s="15">
        <v>31.9</v>
      </c>
      <c r="D16" s="14">
        <v>16.2</v>
      </c>
      <c r="E16" s="15">
        <v>66.3</v>
      </c>
      <c r="F16" s="15">
        <v>23.2</v>
      </c>
      <c r="G16" s="13"/>
    </row>
    <row r="17" spans="1:22">
      <c r="A17" s="14" t="s">
        <v>90</v>
      </c>
      <c r="B17" s="15">
        <v>23.9</v>
      </c>
      <c r="C17" s="15">
        <v>33.799999999999997</v>
      </c>
      <c r="D17" s="14">
        <v>10.8</v>
      </c>
      <c r="E17" s="15">
        <v>29.4</v>
      </c>
      <c r="F17" s="15">
        <v>22.3</v>
      </c>
      <c r="G17" s="13"/>
      <c r="O17" s="17" t="s">
        <v>90</v>
      </c>
      <c r="V17" s="17" t="s">
        <v>774</v>
      </c>
    </row>
    <row r="18" spans="1:22">
      <c r="A18" s="14" t="s">
        <v>91</v>
      </c>
      <c r="B18" s="15">
        <v>24.4</v>
      </c>
      <c r="C18" s="15">
        <v>33</v>
      </c>
      <c r="D18" s="14">
        <v>11.2</v>
      </c>
      <c r="E18" s="15">
        <v>50.3</v>
      </c>
      <c r="F18" s="15">
        <v>20.3</v>
      </c>
      <c r="G18" s="13"/>
    </row>
    <row r="19" spans="1:22">
      <c r="A19" s="14" t="s">
        <v>92</v>
      </c>
      <c r="B19" s="15">
        <v>26.3</v>
      </c>
      <c r="C19" s="15">
        <v>35.4</v>
      </c>
      <c r="D19" s="14">
        <v>26.2</v>
      </c>
      <c r="E19" s="15">
        <v>23.3</v>
      </c>
      <c r="F19" s="15">
        <v>25.7</v>
      </c>
      <c r="G19" s="13"/>
      <c r="H19" t="str">
        <f>IF(Content!$D$1=1,H21,H22)</f>
        <v>Disposable income = Nominal household income ‒ Social transfers in kind  ‒ Property income (payable) ‒ Current payable taxes on income, wealth.</v>
      </c>
      <c r="O19" s="17" t="s">
        <v>92</v>
      </c>
      <c r="V19" s="17" t="s">
        <v>92</v>
      </c>
    </row>
    <row r="20" spans="1:22">
      <c r="A20" s="14" t="s">
        <v>93</v>
      </c>
      <c r="B20" s="15">
        <v>23.6</v>
      </c>
      <c r="C20" s="15">
        <v>27.6</v>
      </c>
      <c r="D20" s="14">
        <v>35</v>
      </c>
      <c r="E20" s="15">
        <v>13.7</v>
      </c>
      <c r="F20" s="15">
        <v>25.2</v>
      </c>
      <c r="G20" s="13"/>
      <c r="H20" t="str">
        <f>IF(Content!$D$1=1,H23,H24)</f>
        <v>Source: SSSU.</v>
      </c>
    </row>
    <row r="21" spans="1:22">
      <c r="A21" s="14" t="s">
        <v>94</v>
      </c>
      <c r="B21" s="15">
        <v>25.9</v>
      </c>
      <c r="C21" s="15">
        <v>26.3</v>
      </c>
      <c r="D21" s="14">
        <v>29.1</v>
      </c>
      <c r="E21" s="15">
        <v>40.5</v>
      </c>
      <c r="F21" s="15">
        <v>22.4</v>
      </c>
      <c r="G21" s="13"/>
      <c r="H21" s="17" t="s">
        <v>775</v>
      </c>
      <c r="O21" s="17" t="s">
        <v>94</v>
      </c>
      <c r="V21" s="17" t="s">
        <v>777</v>
      </c>
    </row>
    <row r="22" spans="1:22">
      <c r="G22" s="117"/>
      <c r="H22" s="17" t="s">
        <v>776</v>
      </c>
    </row>
    <row r="23" spans="1:22">
      <c r="G23" s="117"/>
      <c r="H23" s="17" t="s">
        <v>56</v>
      </c>
    </row>
    <row r="24" spans="1:22">
      <c r="B24" s="15"/>
      <c r="C24" s="15"/>
      <c r="D24" s="15"/>
      <c r="E24" s="15"/>
      <c r="F24" s="15"/>
      <c r="G24" s="117"/>
      <c r="H24" s="17" t="s">
        <v>57</v>
      </c>
    </row>
    <row r="25" spans="1:22">
      <c r="B25" s="15"/>
      <c r="C25" s="15"/>
      <c r="D25" s="15"/>
      <c r="E25" s="15"/>
      <c r="F25" s="15"/>
      <c r="G25" s="117"/>
    </row>
    <row r="26" spans="1:22">
      <c r="B26" s="15"/>
      <c r="C26" s="15"/>
      <c r="D26" s="15"/>
      <c r="E26" s="15"/>
      <c r="F26" s="15"/>
      <c r="G26" s="117"/>
    </row>
    <row r="27" spans="1:22">
      <c r="B27" s="15"/>
      <c r="C27" s="15"/>
      <c r="D27" s="15"/>
      <c r="E27" s="15"/>
      <c r="F27" s="15"/>
      <c r="G27" s="117"/>
    </row>
    <row r="28" spans="1:22">
      <c r="B28" s="15"/>
      <c r="C28" s="15"/>
      <c r="D28" s="15"/>
      <c r="E28" s="15"/>
      <c r="F28" s="15"/>
      <c r="G28" s="117"/>
    </row>
    <row r="29" spans="1:22">
      <c r="B29" s="15"/>
      <c r="C29" s="15"/>
      <c r="D29" s="15"/>
      <c r="E29" s="15"/>
      <c r="F29" s="15"/>
      <c r="G29" s="117"/>
    </row>
    <row r="30" spans="1:22">
      <c r="B30" s="15"/>
      <c r="C30" s="15"/>
      <c r="D30" s="15"/>
      <c r="E30" s="15"/>
      <c r="F30" s="15"/>
      <c r="G30" s="117"/>
    </row>
    <row r="31" spans="1:22">
      <c r="B31" s="15"/>
      <c r="C31" s="15"/>
      <c r="D31" s="15"/>
      <c r="E31" s="15"/>
      <c r="F31" s="15"/>
      <c r="G31" s="117"/>
      <c r="L31" s="15"/>
    </row>
    <row r="32" spans="1:22">
      <c r="B32" s="15"/>
      <c r="C32" s="15"/>
      <c r="D32" s="15"/>
      <c r="E32" s="15"/>
      <c r="F32" s="15"/>
      <c r="G32" s="117"/>
      <c r="L32" s="15"/>
    </row>
    <row r="33" spans="2:7">
      <c r="B33" s="15"/>
      <c r="C33" s="15"/>
      <c r="D33" s="15"/>
      <c r="E33" s="15"/>
      <c r="F33" s="15"/>
      <c r="G33" s="117"/>
    </row>
    <row r="34" spans="2:7">
      <c r="B34" s="15"/>
      <c r="C34" s="15"/>
      <c r="D34" s="15"/>
      <c r="E34" s="15"/>
      <c r="F34" s="15"/>
      <c r="G34" s="117"/>
    </row>
    <row r="35" spans="2:7">
      <c r="B35" s="15"/>
      <c r="C35" s="15"/>
      <c r="D35" s="15"/>
      <c r="E35" s="15"/>
      <c r="F35" s="15"/>
      <c r="G35" s="117"/>
    </row>
    <row r="36" spans="2:7">
      <c r="B36" s="15"/>
      <c r="C36" s="15"/>
      <c r="D36" s="15"/>
      <c r="E36" s="15"/>
      <c r="F36" s="15"/>
      <c r="G36" s="117"/>
    </row>
    <row r="37" spans="2:7">
      <c r="B37" s="15"/>
      <c r="C37" s="15"/>
      <c r="D37" s="15"/>
      <c r="E37" s="15"/>
      <c r="F37" s="15"/>
      <c r="G37" s="117"/>
    </row>
    <row r="38" spans="2:7">
      <c r="B38" s="15"/>
      <c r="C38" s="15"/>
      <c r="D38" s="15"/>
      <c r="E38" s="15"/>
      <c r="F38" s="15"/>
    </row>
    <row r="39" spans="2:7">
      <c r="B39" s="15"/>
      <c r="C39" s="15"/>
      <c r="D39" s="15"/>
      <c r="E39" s="15"/>
      <c r="F39" s="15"/>
    </row>
    <row r="40" spans="2:7">
      <c r="B40" s="15"/>
      <c r="C40" s="15"/>
      <c r="D40" s="15"/>
      <c r="E40" s="15"/>
      <c r="F40" s="15"/>
    </row>
    <row r="41" spans="2:7">
      <c r="B41" s="15"/>
      <c r="C41" s="15"/>
      <c r="D41" s="15"/>
      <c r="E41" s="15"/>
      <c r="F41" s="1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T37"/>
  <sheetViews>
    <sheetView topLeftCell="A10" workbookViewId="0">
      <selection activeCell="G42" sqref="G42"/>
    </sheetView>
  </sheetViews>
  <sheetFormatPr defaultColWidth="9.140625" defaultRowHeight="12.75"/>
  <cols>
    <col min="1" max="2" width="9.140625" style="14"/>
    <col min="3" max="3" width="10.140625" style="14" bestFit="1" customWidth="1"/>
    <col min="4" max="6" width="10.140625" style="14" customWidth="1"/>
    <col min="7" max="11" width="9.140625" style="14"/>
    <col min="12" max="12" width="9.140625" style="116"/>
    <col min="13" max="13" width="9.140625" style="13"/>
    <col min="14" max="14" width="9.140625" style="17"/>
    <col min="15" max="19" width="9.140625" style="13"/>
    <col min="20" max="20" width="9.140625" style="17"/>
    <col min="21" max="16384" width="9.140625" style="13"/>
  </cols>
  <sheetData>
    <row r="1" spans="1:20">
      <c r="A1" s="59" t="s">
        <v>299</v>
      </c>
      <c r="B1" t="str">
        <f>IF(Content!$D$1=1,B2,B3)</f>
        <v>The Ratio of Nominal Wages in Poland and Ukraine, times</v>
      </c>
      <c r="G1" s="14" t="s">
        <v>778</v>
      </c>
    </row>
    <row r="2" spans="1:20" hidden="1">
      <c r="A2" s="59"/>
      <c r="B2" s="124" t="s">
        <v>778</v>
      </c>
    </row>
    <row r="3" spans="1:20" hidden="1">
      <c r="B3" s="14" t="s">
        <v>779</v>
      </c>
      <c r="G3" s="14" t="s">
        <v>779</v>
      </c>
    </row>
    <row r="4" spans="1:20">
      <c r="A4" s="124" t="s">
        <v>2</v>
      </c>
      <c r="B4" s="15">
        <v>5.7</v>
      </c>
      <c r="C4" s="117"/>
      <c r="D4" s="117"/>
      <c r="E4" s="117"/>
      <c r="F4" s="117"/>
      <c r="T4" s="125"/>
    </row>
    <row r="5" spans="1:20">
      <c r="A5" s="124" t="s">
        <v>697</v>
      </c>
      <c r="B5" s="15">
        <v>6</v>
      </c>
      <c r="C5" s="117"/>
      <c r="D5" s="13"/>
      <c r="E5" s="13"/>
      <c r="F5" s="13"/>
      <c r="N5" s="17" t="s">
        <v>78</v>
      </c>
      <c r="T5" s="125"/>
    </row>
    <row r="6" spans="1:20">
      <c r="A6" s="124" t="s">
        <v>698</v>
      </c>
      <c r="B6" s="15">
        <v>6</v>
      </c>
      <c r="C6" s="117"/>
      <c r="D6" s="13"/>
      <c r="E6" s="13"/>
      <c r="F6" s="13"/>
      <c r="T6" s="125"/>
    </row>
    <row r="7" spans="1:20">
      <c r="A7" s="124" t="s">
        <v>699</v>
      </c>
      <c r="B7" s="15">
        <v>6</v>
      </c>
      <c r="C7" s="117"/>
      <c r="D7" s="13"/>
      <c r="E7" s="13"/>
      <c r="F7" s="13"/>
      <c r="N7" s="17" t="s">
        <v>80</v>
      </c>
      <c r="T7" s="125" t="s">
        <v>699</v>
      </c>
    </row>
    <row r="8" spans="1:20">
      <c r="A8" s="124" t="s">
        <v>3</v>
      </c>
      <c r="B8" s="15">
        <v>5.4</v>
      </c>
      <c r="C8" s="117"/>
      <c r="D8" s="13"/>
      <c r="E8" s="13"/>
      <c r="F8" s="13"/>
      <c r="T8" s="125"/>
    </row>
    <row r="9" spans="1:20">
      <c r="A9" s="124" t="s">
        <v>700</v>
      </c>
      <c r="B9" s="15">
        <v>5.0999999999999996</v>
      </c>
      <c r="C9" s="117"/>
      <c r="D9" s="13"/>
      <c r="E9" s="13"/>
      <c r="F9" s="13"/>
      <c r="N9" s="17" t="s">
        <v>82</v>
      </c>
      <c r="T9" s="125"/>
    </row>
    <row r="10" spans="1:20">
      <c r="A10" s="124" t="s">
        <v>701</v>
      </c>
      <c r="B10" s="15">
        <v>5</v>
      </c>
      <c r="C10" s="117"/>
      <c r="D10" s="13"/>
      <c r="E10" s="13"/>
      <c r="F10" s="13"/>
      <c r="T10" s="125"/>
    </row>
    <row r="11" spans="1:20">
      <c r="A11" s="124" t="s">
        <v>702</v>
      </c>
      <c r="B11" s="15">
        <v>5.3</v>
      </c>
      <c r="C11" s="117"/>
      <c r="D11" s="13"/>
      <c r="E11" s="13"/>
      <c r="F11" s="13"/>
      <c r="N11" s="17" t="s">
        <v>84</v>
      </c>
      <c r="T11" s="125" t="s">
        <v>702</v>
      </c>
    </row>
    <row r="12" spans="1:20">
      <c r="A12" s="124" t="s">
        <v>4</v>
      </c>
      <c r="B12" s="15">
        <v>5.4</v>
      </c>
      <c r="C12" s="117"/>
      <c r="D12" s="13"/>
      <c r="E12" s="13"/>
      <c r="F12" s="13"/>
      <c r="T12" s="125"/>
    </row>
    <row r="13" spans="1:20">
      <c r="A13" s="124" t="s">
        <v>703</v>
      </c>
      <c r="B13" s="15">
        <v>5.3</v>
      </c>
      <c r="C13" s="117"/>
      <c r="D13" s="13"/>
      <c r="E13" s="13"/>
      <c r="F13" s="13"/>
      <c r="N13" s="17" t="s">
        <v>86</v>
      </c>
      <c r="T13" s="125"/>
    </row>
    <row r="14" spans="1:20">
      <c r="A14" s="124" t="s">
        <v>704</v>
      </c>
      <c r="B14" s="15">
        <v>5.0999999999999996</v>
      </c>
      <c r="C14" s="117"/>
      <c r="D14" s="13"/>
      <c r="E14" s="13"/>
      <c r="F14" s="13"/>
      <c r="T14" s="125"/>
    </row>
    <row r="15" spans="1:20">
      <c r="A15" s="124" t="s">
        <v>705</v>
      </c>
      <c r="B15" s="15">
        <v>4.5</v>
      </c>
      <c r="C15" s="117"/>
      <c r="D15" s="13"/>
      <c r="E15" s="13"/>
      <c r="F15" s="13"/>
      <c r="N15" s="17" t="s">
        <v>88</v>
      </c>
      <c r="T15" s="125" t="s">
        <v>705</v>
      </c>
    </row>
    <row r="16" spans="1:20">
      <c r="A16" s="124" t="s">
        <v>5</v>
      </c>
      <c r="B16" s="15">
        <v>4.7</v>
      </c>
      <c r="C16" s="117"/>
      <c r="D16" s="13"/>
      <c r="E16" s="13"/>
      <c r="F16" s="13"/>
      <c r="T16" s="125"/>
    </row>
    <row r="17" spans="1:20">
      <c r="A17" s="124" t="s">
        <v>706</v>
      </c>
      <c r="B17" s="15">
        <v>4.5999999999999996</v>
      </c>
      <c r="C17" s="117"/>
      <c r="D17" s="13"/>
      <c r="E17" s="13"/>
      <c r="F17" s="13"/>
      <c r="N17" s="17" t="s">
        <v>90</v>
      </c>
      <c r="T17" s="125"/>
    </row>
    <row r="18" spans="1:20">
      <c r="A18" s="124" t="s">
        <v>707</v>
      </c>
      <c r="B18" s="15">
        <v>4.5999999999999996</v>
      </c>
      <c r="C18" s="117"/>
      <c r="D18" s="13"/>
      <c r="E18" s="13"/>
      <c r="F18" s="13"/>
      <c r="T18" s="125"/>
    </row>
    <row r="19" spans="1:20">
      <c r="A19" s="124" t="s">
        <v>708</v>
      </c>
      <c r="B19" s="15">
        <v>4.5999999999999996</v>
      </c>
      <c r="C19" s="117"/>
      <c r="D19" s="13"/>
      <c r="E19" s="13"/>
      <c r="F19" s="13"/>
      <c r="G19" s="126"/>
      <c r="N19" s="17" t="s">
        <v>92</v>
      </c>
      <c r="T19" s="125" t="s">
        <v>708</v>
      </c>
    </row>
    <row r="20" spans="1:20">
      <c r="A20" s="124" t="s">
        <v>6</v>
      </c>
      <c r="B20" s="15">
        <v>4.5</v>
      </c>
      <c r="C20" s="117"/>
      <c r="D20" s="13"/>
      <c r="E20" s="13"/>
      <c r="F20" s="13"/>
      <c r="G20" t="str">
        <f>IF(Content!$D$1=1,G21,G22)</f>
        <v>Source: Central Statistical Office of Poland, SSSU, NBU staff estimates.</v>
      </c>
      <c r="T20" s="125"/>
    </row>
    <row r="21" spans="1:20">
      <c r="A21" s="124" t="s">
        <v>709</v>
      </c>
      <c r="B21" s="15">
        <v>4.3</v>
      </c>
      <c r="C21" s="117"/>
      <c r="D21" s="13"/>
      <c r="E21" s="13"/>
      <c r="F21" s="13"/>
      <c r="G21" s="17" t="s">
        <v>780</v>
      </c>
      <c r="N21" s="17" t="s">
        <v>94</v>
      </c>
      <c r="T21" s="125"/>
    </row>
    <row r="22" spans="1:20">
      <c r="A22" s="124" t="s">
        <v>710</v>
      </c>
      <c r="B22" s="15">
        <v>4.3</v>
      </c>
      <c r="C22" s="117"/>
      <c r="D22" s="117"/>
      <c r="E22" s="117"/>
      <c r="F22" s="117"/>
      <c r="G22" s="17" t="s">
        <v>781</v>
      </c>
      <c r="T22" s="125"/>
    </row>
    <row r="23" spans="1:20">
      <c r="A23" s="124" t="s">
        <v>711</v>
      </c>
      <c r="B23" s="15">
        <v>4.5</v>
      </c>
      <c r="C23" s="117"/>
      <c r="D23" s="117"/>
      <c r="E23" s="117"/>
      <c r="F23" s="117"/>
      <c r="T23" s="125" t="s">
        <v>711</v>
      </c>
    </row>
    <row r="24" spans="1:20">
      <c r="A24" s="124" t="s">
        <v>7</v>
      </c>
      <c r="B24" s="15">
        <v>4.4000000000000004</v>
      </c>
      <c r="C24" s="117"/>
      <c r="D24" s="117"/>
      <c r="E24" s="117"/>
      <c r="F24" s="117"/>
      <c r="T24" s="125"/>
    </row>
    <row r="25" spans="1:20">
      <c r="A25" s="124" t="s">
        <v>712</v>
      </c>
      <c r="B25" s="15">
        <v>4.5999999999999996</v>
      </c>
      <c r="C25" s="117"/>
      <c r="D25" s="117"/>
      <c r="E25" s="117"/>
      <c r="F25" s="117"/>
      <c r="I25" s="126"/>
      <c r="T25" s="125"/>
    </row>
    <row r="26" spans="1:20">
      <c r="A26" s="124" t="s">
        <v>713</v>
      </c>
      <c r="B26" s="15">
        <v>4.5999999999999996</v>
      </c>
      <c r="C26" s="117"/>
      <c r="D26" s="117"/>
      <c r="E26" s="117"/>
      <c r="F26" s="117"/>
      <c r="T26" s="125"/>
    </row>
    <row r="27" spans="1:20">
      <c r="A27" s="124" t="s">
        <v>714</v>
      </c>
      <c r="B27" s="15">
        <v>4.4000000000000004</v>
      </c>
      <c r="C27" s="117"/>
      <c r="D27" s="117"/>
      <c r="E27" s="117"/>
      <c r="F27" s="117"/>
      <c r="T27" s="125" t="s">
        <v>714</v>
      </c>
    </row>
    <row r="28" spans="1:20">
      <c r="A28" s="124" t="s">
        <v>8</v>
      </c>
      <c r="B28" s="15">
        <v>4.9000000000000004</v>
      </c>
      <c r="C28" s="117"/>
      <c r="D28" s="117"/>
      <c r="E28" s="117"/>
      <c r="F28" s="117"/>
      <c r="T28" s="125"/>
    </row>
    <row r="29" spans="1:20">
      <c r="A29" s="124" t="s">
        <v>715</v>
      </c>
      <c r="B29" s="15">
        <v>4.7</v>
      </c>
      <c r="C29" s="117"/>
      <c r="D29" s="117"/>
      <c r="E29" s="117"/>
      <c r="F29" s="117"/>
      <c r="T29" s="125"/>
    </row>
    <row r="30" spans="1:20">
      <c r="A30" s="124" t="s">
        <v>716</v>
      </c>
      <c r="B30" s="15">
        <v>4.5</v>
      </c>
      <c r="C30" s="117"/>
      <c r="D30" s="117"/>
      <c r="E30" s="117"/>
      <c r="F30" s="117"/>
      <c r="T30" s="125"/>
    </row>
    <row r="31" spans="1:20">
      <c r="A31" s="124" t="s">
        <v>717</v>
      </c>
      <c r="B31" s="15">
        <v>4.4000000000000004</v>
      </c>
      <c r="C31" s="117"/>
      <c r="D31" s="117"/>
      <c r="E31" s="117"/>
      <c r="F31" s="117"/>
      <c r="K31" s="15"/>
      <c r="T31" s="125" t="s">
        <v>717</v>
      </c>
    </row>
    <row r="32" spans="1:20">
      <c r="A32" s="124" t="s">
        <v>10</v>
      </c>
      <c r="B32" s="15">
        <v>3.9</v>
      </c>
      <c r="C32" s="117"/>
      <c r="D32" s="117"/>
      <c r="E32" s="117"/>
      <c r="F32" s="117"/>
      <c r="K32" s="15"/>
      <c r="T32" s="125"/>
    </row>
    <row r="33" spans="1:20">
      <c r="A33" s="124" t="s">
        <v>718</v>
      </c>
      <c r="B33" s="15">
        <v>3.8</v>
      </c>
      <c r="C33" s="117"/>
      <c r="D33" s="117"/>
      <c r="E33" s="117"/>
      <c r="F33" s="117"/>
      <c r="T33" s="125"/>
    </row>
    <row r="34" spans="1:20">
      <c r="A34" s="124" t="s">
        <v>719</v>
      </c>
      <c r="B34" s="15">
        <v>3.7</v>
      </c>
      <c r="C34" s="117"/>
      <c r="D34" s="117"/>
      <c r="E34" s="117"/>
      <c r="F34" s="117"/>
      <c r="T34" s="125"/>
    </row>
    <row r="35" spans="1:20">
      <c r="A35" s="124" t="s">
        <v>310</v>
      </c>
      <c r="B35" s="15">
        <v>4</v>
      </c>
      <c r="C35" s="117"/>
      <c r="D35" s="117"/>
      <c r="E35" s="117"/>
      <c r="F35" s="117"/>
      <c r="T35" s="125" t="s">
        <v>310</v>
      </c>
    </row>
    <row r="36" spans="1:20">
      <c r="C36" s="117"/>
      <c r="D36" s="117"/>
      <c r="E36" s="117"/>
      <c r="F36" s="117"/>
    </row>
    <row r="37" spans="1:20">
      <c r="C37" s="117"/>
      <c r="D37" s="117"/>
      <c r="E37" s="117"/>
      <c r="F37" s="117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41"/>
  <sheetViews>
    <sheetView workbookViewId="0">
      <selection activeCell="G42" sqref="G42"/>
    </sheetView>
  </sheetViews>
  <sheetFormatPr defaultColWidth="9.140625" defaultRowHeight="12.75"/>
  <cols>
    <col min="1" max="5" width="9.140625" style="14"/>
    <col min="6" max="6" width="10.140625" style="14" bestFit="1" customWidth="1"/>
    <col min="7" max="8" width="10.140625" style="14" customWidth="1"/>
    <col min="9" max="13" width="9.140625" style="14"/>
    <col min="14" max="14" width="9.140625" style="116"/>
    <col min="15" max="15" width="9.140625" style="13"/>
    <col min="16" max="16" width="9.140625" style="17"/>
    <col min="17" max="16384" width="9.140625" style="13"/>
  </cols>
  <sheetData>
    <row r="1" spans="1:19">
      <c r="A1" s="59" t="s">
        <v>299</v>
      </c>
      <c r="B1" t="str">
        <f>IF(Content!$D$1=1,B2,B3)</f>
        <v>Household consumption</v>
      </c>
      <c r="C1" t="str">
        <f>IF(Content!$D$1=1,C2,C3)</f>
        <v>Real wages (as part of the income)</v>
      </c>
      <c r="D1" t="str">
        <f>IF(Content!$D$1=1,D2,D3)</f>
        <v xml:space="preserve">Real disposable household income </v>
      </c>
      <c r="E1" t="str">
        <f>IF(Content!$D$1=1,E2,E3)</f>
        <v>Propensity to save, %, sa</v>
      </c>
      <c r="I1" t="str">
        <f>IF(Content!$D$1=1,I2,I3)</f>
        <v>Real Disposable Household Income, Real Wages, Household Consumption and Propensity to Save*, % yoy</v>
      </c>
    </row>
    <row r="2" spans="1:19" hidden="1">
      <c r="A2" s="59"/>
      <c r="B2" s="14" t="s">
        <v>782</v>
      </c>
      <c r="C2" s="14" t="s">
        <v>783</v>
      </c>
      <c r="D2" s="14" t="s">
        <v>784</v>
      </c>
      <c r="E2" s="14" t="s">
        <v>785</v>
      </c>
      <c r="I2" s="14" t="s">
        <v>786</v>
      </c>
    </row>
    <row r="3" spans="1:19" hidden="1">
      <c r="B3" s="14" t="s">
        <v>787</v>
      </c>
      <c r="C3" s="14" t="s">
        <v>788</v>
      </c>
      <c r="D3" s="14" t="s">
        <v>789</v>
      </c>
      <c r="E3" s="14" t="s">
        <v>790</v>
      </c>
      <c r="I3" s="14" t="s">
        <v>791</v>
      </c>
    </row>
    <row r="4" spans="1:19">
      <c r="A4" s="14" t="s">
        <v>77</v>
      </c>
      <c r="B4" s="15">
        <v>3.3</v>
      </c>
      <c r="C4" s="15">
        <v>1.2</v>
      </c>
      <c r="D4" s="15">
        <v>-0.4</v>
      </c>
      <c r="E4" s="15">
        <v>10.5</v>
      </c>
      <c r="F4" s="117"/>
      <c r="G4" s="117"/>
      <c r="H4" s="117"/>
      <c r="S4" s="17"/>
    </row>
    <row r="5" spans="1:19">
      <c r="A5" s="14" t="s">
        <v>78</v>
      </c>
      <c r="B5" s="15">
        <v>-7.8</v>
      </c>
      <c r="C5" s="15">
        <v>-6.1</v>
      </c>
      <c r="D5" s="15">
        <v>-6.8</v>
      </c>
      <c r="E5" s="15">
        <v>8.9</v>
      </c>
      <c r="F5" s="13"/>
      <c r="G5" s="13"/>
      <c r="H5" s="13"/>
      <c r="P5" s="17" t="s">
        <v>78</v>
      </c>
      <c r="S5" s="17" t="s">
        <v>78</v>
      </c>
    </row>
    <row r="6" spans="1:19">
      <c r="A6" s="14" t="s">
        <v>79</v>
      </c>
      <c r="B6" s="15">
        <v>-13.9</v>
      </c>
      <c r="C6" s="15">
        <v>-8.6999999999999993</v>
      </c>
      <c r="D6" s="15">
        <v>-5.6</v>
      </c>
      <c r="E6" s="15">
        <v>9.1999999999999993</v>
      </c>
      <c r="F6" s="13"/>
      <c r="G6" s="13"/>
      <c r="H6" s="13"/>
      <c r="S6" s="17"/>
    </row>
    <row r="7" spans="1:19">
      <c r="A7" s="14" t="s">
        <v>80</v>
      </c>
      <c r="B7" s="15">
        <v>-12.2</v>
      </c>
      <c r="C7" s="15">
        <v>-22.4</v>
      </c>
      <c r="D7" s="15">
        <v>-19.2</v>
      </c>
      <c r="E7" s="15">
        <v>-0.3</v>
      </c>
      <c r="F7" s="13"/>
      <c r="G7" s="13"/>
      <c r="H7" s="13"/>
      <c r="P7" s="17" t="s">
        <v>80</v>
      </c>
      <c r="S7" s="17" t="s">
        <v>80</v>
      </c>
    </row>
    <row r="8" spans="1:19">
      <c r="A8" s="14" t="s">
        <v>81</v>
      </c>
      <c r="B8" s="15">
        <v>-20.3</v>
      </c>
      <c r="C8" s="15">
        <v>-18.399999999999999</v>
      </c>
      <c r="D8" s="15">
        <v>-22.1</v>
      </c>
      <c r="E8" s="15">
        <v>3.6</v>
      </c>
      <c r="F8" s="13"/>
      <c r="G8" s="13"/>
      <c r="H8" s="13"/>
      <c r="S8" s="17"/>
    </row>
    <row r="9" spans="1:19">
      <c r="A9" s="14" t="s">
        <v>82</v>
      </c>
      <c r="B9" s="15">
        <v>-27</v>
      </c>
      <c r="C9" s="15">
        <v>-26.7</v>
      </c>
      <c r="D9" s="15">
        <v>-31.2</v>
      </c>
      <c r="E9" s="15">
        <v>2.2000000000000002</v>
      </c>
      <c r="F9" s="13"/>
      <c r="G9" s="13"/>
      <c r="H9" s="13"/>
      <c r="P9" s="17" t="s">
        <v>82</v>
      </c>
      <c r="S9" s="17" t="s">
        <v>82</v>
      </c>
    </row>
    <row r="10" spans="1:19">
      <c r="A10" s="14" t="s">
        <v>83</v>
      </c>
      <c r="B10" s="15">
        <v>-19</v>
      </c>
      <c r="C10" s="15">
        <v>-24</v>
      </c>
      <c r="D10" s="15">
        <v>-24</v>
      </c>
      <c r="E10" s="15">
        <v>1.8</v>
      </c>
      <c r="F10" s="13"/>
      <c r="G10" s="13"/>
      <c r="H10" s="13"/>
      <c r="S10" s="17"/>
    </row>
    <row r="11" spans="1:19">
      <c r="A11" s="14" t="s">
        <v>84</v>
      </c>
      <c r="B11" s="15">
        <v>-13.6</v>
      </c>
      <c r="C11" s="15">
        <v>-18.600000000000001</v>
      </c>
      <c r="D11" s="15">
        <v>-15.1</v>
      </c>
      <c r="E11" s="15">
        <v>0.7</v>
      </c>
      <c r="F11" s="13"/>
      <c r="G11" s="13"/>
      <c r="H11" s="13"/>
      <c r="P11" s="17" t="s">
        <v>84</v>
      </c>
      <c r="S11" s="17" t="s">
        <v>84</v>
      </c>
    </row>
    <row r="12" spans="1:19">
      <c r="A12" s="14" t="s">
        <v>85</v>
      </c>
      <c r="B12" s="15">
        <v>-1.8</v>
      </c>
      <c r="C12" s="15">
        <v>-5.7</v>
      </c>
      <c r="D12" s="15">
        <v>-13.1</v>
      </c>
      <c r="E12" s="15">
        <v>-6.9</v>
      </c>
      <c r="F12" s="13"/>
      <c r="G12" s="13"/>
      <c r="H12" s="13"/>
      <c r="S12" s="17"/>
    </row>
    <row r="13" spans="1:19">
      <c r="A13" s="14" t="s">
        <v>86</v>
      </c>
      <c r="B13" s="15">
        <v>4.5999999999999996</v>
      </c>
      <c r="C13" s="15">
        <v>12</v>
      </c>
      <c r="D13" s="15">
        <v>8.1999999999999993</v>
      </c>
      <c r="E13" s="15">
        <v>2.9</v>
      </c>
      <c r="F13" s="13"/>
      <c r="G13" s="13"/>
      <c r="H13" s="13"/>
      <c r="P13" s="17" t="s">
        <v>86</v>
      </c>
      <c r="S13" s="17" t="s">
        <v>86</v>
      </c>
    </row>
    <row r="14" spans="1:19">
      <c r="A14" s="14" t="s">
        <v>87</v>
      </c>
      <c r="B14" s="15">
        <v>5.3</v>
      </c>
      <c r="C14" s="15">
        <v>17.600000000000001</v>
      </c>
      <c r="D14" s="15">
        <v>10.9</v>
      </c>
      <c r="E14" s="15">
        <v>3.1</v>
      </c>
      <c r="F14" s="13"/>
      <c r="G14" s="13"/>
      <c r="H14" s="13"/>
      <c r="S14" s="17"/>
    </row>
    <row r="15" spans="1:19">
      <c r="A15" s="14" t="s">
        <v>88</v>
      </c>
      <c r="B15" s="15">
        <v>2.7</v>
      </c>
      <c r="C15" s="15">
        <v>14.3</v>
      </c>
      <c r="D15" s="15">
        <v>1.1000000000000001</v>
      </c>
      <c r="E15" s="15">
        <v>0.4</v>
      </c>
      <c r="F15" s="13"/>
      <c r="G15" s="13"/>
      <c r="H15" s="13"/>
      <c r="P15" s="17" t="s">
        <v>88</v>
      </c>
      <c r="S15" s="17" t="s">
        <v>88</v>
      </c>
    </row>
    <row r="16" spans="1:19">
      <c r="A16" s="14" t="s">
        <v>89</v>
      </c>
      <c r="B16" s="15">
        <v>5.0999999999999996</v>
      </c>
      <c r="C16" s="15">
        <v>15.8</v>
      </c>
      <c r="D16" s="15">
        <v>8.1</v>
      </c>
      <c r="E16" s="15">
        <v>-3.7</v>
      </c>
      <c r="F16" s="13"/>
      <c r="G16" s="13"/>
      <c r="H16" s="13"/>
      <c r="S16" s="17"/>
    </row>
    <row r="17" spans="1:19">
      <c r="A17" s="14" t="s">
        <v>90</v>
      </c>
      <c r="B17" s="15">
        <v>10.4</v>
      </c>
      <c r="C17" s="15">
        <v>17.5</v>
      </c>
      <c r="D17" s="15">
        <v>7.5</v>
      </c>
      <c r="E17" s="15">
        <v>-2.2000000000000002</v>
      </c>
      <c r="F17" s="13"/>
      <c r="G17" s="13"/>
      <c r="H17" s="13"/>
      <c r="P17" s="17" t="s">
        <v>90</v>
      </c>
      <c r="S17" s="17" t="s">
        <v>90</v>
      </c>
    </row>
    <row r="18" spans="1:19">
      <c r="A18" s="14" t="s">
        <v>91</v>
      </c>
      <c r="B18" s="15">
        <v>6.6</v>
      </c>
      <c r="C18" s="15">
        <v>14.4</v>
      </c>
      <c r="D18" s="15">
        <v>3.5</v>
      </c>
      <c r="E18" s="15">
        <v>0.1</v>
      </c>
      <c r="F18" s="13"/>
      <c r="G18" s="13"/>
      <c r="H18" s="13"/>
      <c r="S18" s="17"/>
    </row>
    <row r="19" spans="1:19">
      <c r="A19" s="14" t="s">
        <v>92</v>
      </c>
      <c r="B19" s="15">
        <v>11.1</v>
      </c>
      <c r="C19" s="15">
        <v>18.7</v>
      </c>
      <c r="D19" s="15">
        <v>10.3</v>
      </c>
      <c r="E19" s="15">
        <v>-0.2</v>
      </c>
      <c r="F19" s="13"/>
      <c r="G19" s="13"/>
      <c r="H19" s="13"/>
      <c r="I19" t="str">
        <f>IF(Content!$D$1=1,I21,I22)</f>
        <v>* Savings to disposable household income ratio.</v>
      </c>
      <c r="P19" s="17" t="s">
        <v>92</v>
      </c>
      <c r="S19" s="17" t="s">
        <v>92</v>
      </c>
    </row>
    <row r="20" spans="1:19">
      <c r="A20" s="14" t="s">
        <v>93</v>
      </c>
      <c r="B20" s="15">
        <v>5.6</v>
      </c>
      <c r="C20" s="15">
        <v>12.1</v>
      </c>
      <c r="D20" s="15">
        <v>10</v>
      </c>
      <c r="E20" s="15">
        <v>0.5</v>
      </c>
      <c r="F20" s="13"/>
      <c r="G20" s="13"/>
      <c r="H20" s="13"/>
      <c r="I20" t="str">
        <f>IF(Content!$D$1=1,I23,I24)</f>
        <v>Source: SSSU, NBU staff estimates.</v>
      </c>
      <c r="S20" s="17"/>
    </row>
    <row r="21" spans="1:19">
      <c r="A21" s="14" t="s">
        <v>94</v>
      </c>
      <c r="B21" s="15">
        <v>4.2</v>
      </c>
      <c r="C21" s="15">
        <v>13.2</v>
      </c>
      <c r="D21" s="15">
        <v>9.6999999999999993</v>
      </c>
      <c r="E21" s="15">
        <v>2.2999999999999998</v>
      </c>
      <c r="F21" s="13"/>
      <c r="G21" s="13"/>
      <c r="H21" s="13"/>
      <c r="I21" s="17" t="s">
        <v>792</v>
      </c>
      <c r="P21" s="17" t="s">
        <v>94</v>
      </c>
      <c r="S21" s="17" t="s">
        <v>94</v>
      </c>
    </row>
    <row r="22" spans="1:19">
      <c r="F22" s="117"/>
      <c r="G22" s="117"/>
      <c r="H22" s="117"/>
      <c r="I22" s="17" t="s">
        <v>793</v>
      </c>
    </row>
    <row r="23" spans="1:19">
      <c r="F23" s="117"/>
      <c r="G23" s="117"/>
      <c r="H23" s="117"/>
      <c r="I23" s="17" t="s">
        <v>98</v>
      </c>
    </row>
    <row r="24" spans="1:19">
      <c r="B24" s="15"/>
      <c r="C24" s="15"/>
      <c r="D24" s="15"/>
      <c r="E24" s="15"/>
      <c r="F24" s="117"/>
      <c r="G24" s="117"/>
      <c r="H24" s="117"/>
      <c r="I24" s="17" t="s">
        <v>99</v>
      </c>
    </row>
    <row r="25" spans="1:19">
      <c r="B25" s="15"/>
      <c r="C25" s="15"/>
      <c r="D25" s="15"/>
      <c r="E25" s="15"/>
      <c r="F25" s="117"/>
      <c r="G25" s="117"/>
      <c r="H25" s="117"/>
    </row>
    <row r="26" spans="1:19">
      <c r="B26" s="15"/>
      <c r="C26" s="15"/>
      <c r="D26" s="15"/>
      <c r="E26" s="15"/>
      <c r="F26" s="117"/>
      <c r="G26" s="117"/>
      <c r="H26" s="117"/>
    </row>
    <row r="27" spans="1:19">
      <c r="B27" s="15"/>
      <c r="C27" s="15"/>
      <c r="D27" s="15"/>
      <c r="E27" s="15"/>
      <c r="F27" s="117"/>
      <c r="G27" s="117"/>
      <c r="H27" s="117"/>
    </row>
    <row r="28" spans="1:19">
      <c r="B28" s="15"/>
      <c r="C28" s="15"/>
      <c r="D28" s="15"/>
      <c r="E28" s="15"/>
      <c r="F28" s="117"/>
      <c r="G28" s="117"/>
      <c r="H28" s="117"/>
    </row>
    <row r="29" spans="1:19">
      <c r="B29" s="15"/>
      <c r="C29" s="15"/>
      <c r="D29" s="15"/>
      <c r="E29" s="15"/>
      <c r="F29" s="117"/>
      <c r="G29" s="117"/>
      <c r="H29" s="117"/>
    </row>
    <row r="30" spans="1:19">
      <c r="B30" s="15"/>
      <c r="C30" s="15"/>
      <c r="D30" s="15"/>
      <c r="E30" s="15"/>
      <c r="F30" s="117"/>
      <c r="G30" s="117"/>
      <c r="H30" s="117"/>
    </row>
    <row r="31" spans="1:19">
      <c r="B31" s="15"/>
      <c r="C31" s="15"/>
      <c r="D31" s="15"/>
      <c r="E31" s="15"/>
      <c r="F31" s="117"/>
      <c r="G31" s="117"/>
      <c r="H31" s="117"/>
      <c r="M31" s="15"/>
    </row>
    <row r="32" spans="1:19">
      <c r="B32" s="15"/>
      <c r="C32" s="15"/>
      <c r="D32" s="15"/>
      <c r="E32" s="15"/>
      <c r="F32" s="117"/>
      <c r="G32" s="117"/>
      <c r="H32" s="117"/>
      <c r="M32" s="15"/>
    </row>
    <row r="33" spans="2:8">
      <c r="B33" s="15"/>
      <c r="C33" s="15"/>
      <c r="D33" s="15"/>
      <c r="E33" s="15"/>
      <c r="F33" s="117"/>
      <c r="G33" s="117"/>
      <c r="H33" s="117"/>
    </row>
    <row r="34" spans="2:8">
      <c r="B34" s="15"/>
      <c r="C34" s="15"/>
      <c r="D34" s="15"/>
      <c r="E34" s="15"/>
      <c r="F34" s="117"/>
      <c r="G34" s="117"/>
      <c r="H34" s="117"/>
    </row>
    <row r="35" spans="2:8">
      <c r="B35" s="15"/>
      <c r="C35" s="15"/>
      <c r="D35" s="15"/>
      <c r="E35" s="15"/>
      <c r="F35" s="117"/>
      <c r="G35" s="117"/>
      <c r="H35" s="117"/>
    </row>
    <row r="36" spans="2:8">
      <c r="B36" s="15"/>
      <c r="C36" s="15"/>
      <c r="D36" s="15"/>
      <c r="E36" s="15"/>
      <c r="F36" s="117"/>
      <c r="G36" s="117"/>
      <c r="H36" s="117"/>
    </row>
    <row r="37" spans="2:8">
      <c r="B37" s="15"/>
      <c r="C37" s="15"/>
      <c r="D37" s="15"/>
      <c r="E37" s="15"/>
      <c r="F37" s="117"/>
      <c r="G37" s="117"/>
      <c r="H37" s="117"/>
    </row>
    <row r="38" spans="2:8">
      <c r="B38" s="15"/>
      <c r="C38" s="15"/>
      <c r="D38" s="15"/>
      <c r="E38" s="15"/>
    </row>
    <row r="39" spans="2:8">
      <c r="B39" s="15"/>
      <c r="C39" s="15"/>
      <c r="D39" s="15"/>
      <c r="E39" s="15"/>
    </row>
    <row r="40" spans="2:8">
      <c r="B40" s="15"/>
      <c r="C40" s="15"/>
      <c r="D40" s="15"/>
      <c r="E40" s="15"/>
    </row>
    <row r="41" spans="2:8">
      <c r="B41" s="15"/>
      <c r="C41" s="15"/>
      <c r="D41" s="15"/>
      <c r="E41" s="1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U42"/>
  <sheetViews>
    <sheetView workbookViewId="0">
      <selection activeCell="G42" sqref="G42"/>
    </sheetView>
  </sheetViews>
  <sheetFormatPr defaultColWidth="9.140625" defaultRowHeight="12.75"/>
  <cols>
    <col min="1" max="6" width="9.140625" style="14"/>
    <col min="7" max="7" width="10.140625" style="14" bestFit="1" customWidth="1"/>
    <col min="8" max="8" width="10.140625" style="14" customWidth="1"/>
    <col min="9" max="13" width="9.140625" style="14"/>
    <col min="14" max="14" width="9.140625" style="116"/>
    <col min="15" max="15" width="9.140625" style="13"/>
    <col min="16" max="16" width="9.140625" style="14"/>
    <col min="17" max="17" width="9.140625" style="17"/>
    <col min="18" max="19" width="9.140625" style="14"/>
    <col min="20" max="16384" width="9.140625" style="13"/>
  </cols>
  <sheetData>
    <row r="1" spans="1:21">
      <c r="A1" s="59" t="s">
        <v>299</v>
      </c>
      <c r="B1" t="str">
        <f>IF(Content!$D$1=1,B2,B3)</f>
        <v>Savings of nonfinancial assets</v>
      </c>
      <c r="C1" t="str">
        <f>IF(Content!$D$1=1,C2,C3)</f>
        <v>Increase of savings  and securities</v>
      </c>
      <c r="D1" t="str">
        <f>IF(Content!$D$1=1,D2,D3)</f>
        <v>Savings in foreign currency</v>
      </c>
      <c r="E1" t="str">
        <f>IF(Content!$D$1=1,E2,E3)</f>
        <v>Loans receivable less payable</v>
      </c>
      <c r="F1" t="str">
        <f>IF(Content!$D$1=1,F2,F3)</f>
        <v>Other</v>
      </c>
      <c r="G1" t="str">
        <f>IF(Content!$D$1=1,G2,G3)</f>
        <v>Saving</v>
      </c>
      <c r="H1"/>
      <c r="I1" t="str">
        <f>IF(Content!$D$1=1,I2,I3)</f>
        <v>Households' Savings, UAH bn</v>
      </c>
    </row>
    <row r="2" spans="1:21" hidden="1">
      <c r="A2" s="59"/>
      <c r="B2" s="14" t="s">
        <v>794</v>
      </c>
      <c r="C2" s="14" t="s">
        <v>795</v>
      </c>
      <c r="D2" s="14" t="s">
        <v>796</v>
      </c>
      <c r="E2" s="14" t="s">
        <v>797</v>
      </c>
      <c r="F2" s="14" t="s">
        <v>249</v>
      </c>
      <c r="G2" s="14" t="s">
        <v>798</v>
      </c>
      <c r="I2" s="14" t="s">
        <v>799</v>
      </c>
    </row>
    <row r="3" spans="1:21" hidden="1">
      <c r="B3" s="14" t="s">
        <v>800</v>
      </c>
      <c r="C3" s="14" t="s">
        <v>801</v>
      </c>
      <c r="D3" s="14" t="s">
        <v>802</v>
      </c>
      <c r="E3" s="14" t="s">
        <v>803</v>
      </c>
      <c r="F3" s="14" t="s">
        <v>334</v>
      </c>
      <c r="G3" s="14" t="s">
        <v>804</v>
      </c>
      <c r="I3" s="14" t="s">
        <v>1752</v>
      </c>
    </row>
    <row r="4" spans="1:21">
      <c r="A4" s="14" t="s">
        <v>77</v>
      </c>
      <c r="B4" s="15">
        <v>-3.8</v>
      </c>
      <c r="C4" s="15">
        <v>24.9</v>
      </c>
      <c r="D4" s="15">
        <v>23.2</v>
      </c>
      <c r="E4" s="15">
        <v>-18.399999999999999</v>
      </c>
      <c r="F4" s="15">
        <v>-5.6</v>
      </c>
      <c r="G4" s="15">
        <v>20.3</v>
      </c>
      <c r="H4" s="117"/>
      <c r="U4" s="17"/>
    </row>
    <row r="5" spans="1:21">
      <c r="A5" s="14" t="s">
        <v>78</v>
      </c>
      <c r="B5" s="15">
        <v>-3.8</v>
      </c>
      <c r="C5" s="15">
        <v>19</v>
      </c>
      <c r="D5" s="15">
        <v>-5.7</v>
      </c>
      <c r="E5" s="15">
        <v>2.2999999999999998</v>
      </c>
      <c r="F5" s="15">
        <v>11.7</v>
      </c>
      <c r="G5" s="16">
        <v>23.6</v>
      </c>
      <c r="H5" s="13"/>
      <c r="Q5" s="17" t="s">
        <v>78</v>
      </c>
      <c r="U5" s="17" t="s">
        <v>78</v>
      </c>
    </row>
    <row r="6" spans="1:21">
      <c r="A6" s="14" t="s">
        <v>79</v>
      </c>
      <c r="B6" s="15">
        <v>13.4</v>
      </c>
      <c r="C6" s="15">
        <v>-18.399999999999999</v>
      </c>
      <c r="D6" s="15">
        <v>5.3</v>
      </c>
      <c r="E6" s="15">
        <v>-2.5</v>
      </c>
      <c r="F6" s="15">
        <v>41.5</v>
      </c>
      <c r="G6" s="16">
        <v>39.299999999999997</v>
      </c>
      <c r="H6" s="13"/>
      <c r="U6" s="17"/>
    </row>
    <row r="7" spans="1:21">
      <c r="A7" s="14" t="s">
        <v>80</v>
      </c>
      <c r="B7" s="15">
        <v>-4.0999999999999996</v>
      </c>
      <c r="C7" s="15">
        <v>5.4</v>
      </c>
      <c r="D7" s="15">
        <v>7</v>
      </c>
      <c r="E7" s="15">
        <v>-5.3</v>
      </c>
      <c r="F7" s="15">
        <v>-2.8</v>
      </c>
      <c r="G7" s="16">
        <v>0.1</v>
      </c>
      <c r="H7" s="13"/>
      <c r="Q7" s="17" t="s">
        <v>80</v>
      </c>
      <c r="U7" s="17" t="s">
        <v>80</v>
      </c>
    </row>
    <row r="8" spans="1:21">
      <c r="A8" s="14" t="s">
        <v>81</v>
      </c>
      <c r="B8" s="15">
        <v>-6.8</v>
      </c>
      <c r="C8" s="15">
        <v>39</v>
      </c>
      <c r="D8" s="15">
        <v>-2.8</v>
      </c>
      <c r="E8" s="15">
        <v>-38.1</v>
      </c>
      <c r="F8" s="15">
        <v>9.9</v>
      </c>
      <c r="G8" s="16">
        <v>1.2</v>
      </c>
      <c r="H8" s="13"/>
      <c r="U8" s="17"/>
    </row>
    <row r="9" spans="1:21">
      <c r="A9" s="14" t="s">
        <v>82</v>
      </c>
      <c r="B9" s="15">
        <v>-3.3</v>
      </c>
      <c r="C9" s="15">
        <v>-42.7</v>
      </c>
      <c r="D9" s="15">
        <v>-14.1</v>
      </c>
      <c r="E9" s="15">
        <v>46.1</v>
      </c>
      <c r="F9" s="15">
        <v>19.8</v>
      </c>
      <c r="G9" s="16">
        <v>5.9</v>
      </c>
      <c r="H9" s="13"/>
      <c r="Q9" s="17" t="s">
        <v>82</v>
      </c>
      <c r="U9" s="17" t="s">
        <v>82</v>
      </c>
    </row>
    <row r="10" spans="1:21">
      <c r="A10" s="14" t="s">
        <v>83</v>
      </c>
      <c r="B10" s="15">
        <v>13.2</v>
      </c>
      <c r="C10" s="15">
        <v>-39.4</v>
      </c>
      <c r="D10" s="15">
        <v>-16.2</v>
      </c>
      <c r="E10" s="15">
        <v>29.8</v>
      </c>
      <c r="F10" s="15">
        <v>33.799999999999997</v>
      </c>
      <c r="G10" s="16">
        <v>21.3</v>
      </c>
      <c r="H10" s="13"/>
      <c r="U10" s="17"/>
    </row>
    <row r="11" spans="1:21">
      <c r="A11" s="14" t="s">
        <v>84</v>
      </c>
      <c r="B11" s="15">
        <v>0</v>
      </c>
      <c r="C11" s="15">
        <v>37.4</v>
      </c>
      <c r="D11" s="15">
        <v>-14.3</v>
      </c>
      <c r="E11" s="15">
        <v>-1.3</v>
      </c>
      <c r="F11" s="15">
        <v>-19.100000000000001</v>
      </c>
      <c r="G11" s="16">
        <v>2.8</v>
      </c>
      <c r="H11" s="13"/>
      <c r="Q11" s="17" t="s">
        <v>84</v>
      </c>
      <c r="U11" s="17" t="s">
        <v>84</v>
      </c>
    </row>
    <row r="12" spans="1:21">
      <c r="A12" s="14" t="s">
        <v>85</v>
      </c>
      <c r="B12" s="15">
        <v>-9.1</v>
      </c>
      <c r="C12" s="15">
        <v>-19</v>
      </c>
      <c r="D12" s="15">
        <v>-13.6</v>
      </c>
      <c r="E12" s="15">
        <v>6.9</v>
      </c>
      <c r="F12" s="15">
        <v>0.3</v>
      </c>
      <c r="G12" s="16">
        <v>-34.4</v>
      </c>
      <c r="H12" s="13"/>
      <c r="U12" s="17"/>
    </row>
    <row r="13" spans="1:21">
      <c r="A13" s="14" t="s">
        <v>86</v>
      </c>
      <c r="B13" s="15">
        <v>-9.4</v>
      </c>
      <c r="C13" s="15">
        <v>24.9</v>
      </c>
      <c r="D13" s="15">
        <v>-26.4</v>
      </c>
      <c r="E13" s="15">
        <v>6.2</v>
      </c>
      <c r="F13" s="15">
        <v>14.8</v>
      </c>
      <c r="G13" s="16">
        <v>10.1</v>
      </c>
      <c r="H13" s="13"/>
      <c r="Q13" s="17" t="s">
        <v>86</v>
      </c>
      <c r="U13" s="17" t="s">
        <v>86</v>
      </c>
    </row>
    <row r="14" spans="1:21">
      <c r="A14" s="14" t="s">
        <v>87</v>
      </c>
      <c r="B14" s="15">
        <v>13.1</v>
      </c>
      <c r="C14" s="15">
        <v>6.9</v>
      </c>
      <c r="D14" s="15">
        <v>-18.899999999999999</v>
      </c>
      <c r="E14" s="15">
        <v>5.0999999999999996</v>
      </c>
      <c r="F14" s="15">
        <v>28.6</v>
      </c>
      <c r="G14" s="16">
        <v>34.9</v>
      </c>
      <c r="H14" s="13"/>
      <c r="U14" s="17"/>
    </row>
    <row r="15" spans="1:21">
      <c r="A15" s="14" t="s">
        <v>88</v>
      </c>
      <c r="B15" s="15">
        <v>-3.8</v>
      </c>
      <c r="C15" s="15">
        <v>28.6</v>
      </c>
      <c r="D15" s="15">
        <v>-4.5</v>
      </c>
      <c r="E15" s="15">
        <v>0.6</v>
      </c>
      <c r="F15" s="15">
        <v>-19</v>
      </c>
      <c r="G15" s="16">
        <v>2</v>
      </c>
      <c r="H15" s="13"/>
      <c r="Q15" s="17" t="s">
        <v>88</v>
      </c>
      <c r="U15" s="17" t="s">
        <v>88</v>
      </c>
    </row>
    <row r="16" spans="1:21">
      <c r="A16" s="14" t="s">
        <v>89</v>
      </c>
      <c r="B16" s="15">
        <v>-9.3000000000000007</v>
      </c>
      <c r="C16" s="15">
        <v>-18.899999999999999</v>
      </c>
      <c r="D16" s="15">
        <v>-9</v>
      </c>
      <c r="E16" s="15">
        <v>1.7</v>
      </c>
      <c r="F16" s="15">
        <v>2.8</v>
      </c>
      <c r="G16" s="16">
        <v>-32.799999999999997</v>
      </c>
      <c r="H16" s="13"/>
      <c r="U16" s="17"/>
    </row>
    <row r="17" spans="1:21">
      <c r="A17" s="14" t="s">
        <v>90</v>
      </c>
      <c r="B17" s="15">
        <v>-7.1</v>
      </c>
      <c r="C17" s="15">
        <v>29.9</v>
      </c>
      <c r="D17" s="15">
        <v>-30.3</v>
      </c>
      <c r="E17" s="15">
        <v>-0.6</v>
      </c>
      <c r="F17" s="15">
        <v>-2.5</v>
      </c>
      <c r="G17" s="16">
        <v>-10.5</v>
      </c>
      <c r="H17" s="13"/>
      <c r="Q17" s="17" t="s">
        <v>90</v>
      </c>
      <c r="U17" s="17" t="s">
        <v>90</v>
      </c>
    </row>
    <row r="18" spans="1:21">
      <c r="A18" s="14" t="s">
        <v>91</v>
      </c>
      <c r="B18" s="15">
        <v>13</v>
      </c>
      <c r="C18" s="15">
        <v>3</v>
      </c>
      <c r="D18" s="15">
        <v>-14.5</v>
      </c>
      <c r="E18" s="15">
        <v>-4.0999999999999996</v>
      </c>
      <c r="F18" s="15">
        <v>30.3</v>
      </c>
      <c r="G18" s="16">
        <v>27.8</v>
      </c>
      <c r="H18" s="13"/>
      <c r="U18" s="17"/>
    </row>
    <row r="19" spans="1:21">
      <c r="A19" s="14" t="s">
        <v>92</v>
      </c>
      <c r="B19" s="15">
        <v>-1.9</v>
      </c>
      <c r="C19" s="15">
        <v>51.8</v>
      </c>
      <c r="D19" s="15">
        <v>-2.9</v>
      </c>
      <c r="E19" s="15">
        <v>-9.6</v>
      </c>
      <c r="F19" s="15">
        <v>-38.700000000000003</v>
      </c>
      <c r="G19" s="16">
        <v>-1.3</v>
      </c>
      <c r="H19" s="13"/>
      <c r="I19" s="126"/>
      <c r="Q19" s="17" t="s">
        <v>92</v>
      </c>
      <c r="U19" s="17" t="s">
        <v>92</v>
      </c>
    </row>
    <row r="20" spans="1:21">
      <c r="A20" s="14" t="s">
        <v>93</v>
      </c>
      <c r="B20" s="15">
        <v>-9.1999999999999993</v>
      </c>
      <c r="C20" s="15">
        <v>-0.6</v>
      </c>
      <c r="D20" s="15">
        <v>4.3</v>
      </c>
      <c r="E20" s="15">
        <v>-15.5</v>
      </c>
      <c r="F20" s="15">
        <v>-1</v>
      </c>
      <c r="G20" s="16">
        <v>-22</v>
      </c>
      <c r="H20" s="13"/>
      <c r="I20" t="str">
        <f>IF(Content!$D$1=1,I21,I22)</f>
        <v>Source: SSSU, NBU staff estimates.</v>
      </c>
      <c r="U20" s="17"/>
    </row>
    <row r="21" spans="1:21">
      <c r="A21" s="14" t="s">
        <v>94</v>
      </c>
      <c r="B21" s="15">
        <v>-10.4</v>
      </c>
      <c r="C21" s="15">
        <v>41.6</v>
      </c>
      <c r="D21" s="15">
        <v>-1.2</v>
      </c>
      <c r="E21" s="15">
        <v>-5.8</v>
      </c>
      <c r="F21" s="15">
        <v>-11.2</v>
      </c>
      <c r="G21" s="16">
        <v>13</v>
      </c>
      <c r="H21" s="13"/>
      <c r="I21" s="17" t="s">
        <v>98</v>
      </c>
      <c r="Q21" s="17" t="s">
        <v>94</v>
      </c>
      <c r="U21" s="17" t="s">
        <v>94</v>
      </c>
    </row>
    <row r="22" spans="1:21">
      <c r="G22" s="117"/>
      <c r="H22" s="117"/>
      <c r="I22" s="17" t="s">
        <v>99</v>
      </c>
    </row>
    <row r="23" spans="1:21">
      <c r="G23" s="117"/>
      <c r="H23" s="117"/>
    </row>
    <row r="24" spans="1:21">
      <c r="B24" s="15"/>
      <c r="C24" s="15"/>
      <c r="D24" s="15"/>
      <c r="E24" s="15"/>
      <c r="F24" s="15"/>
      <c r="G24" s="15"/>
      <c r="H24" s="117"/>
    </row>
    <row r="25" spans="1:21">
      <c r="B25" s="15"/>
      <c r="C25" s="15"/>
      <c r="D25" s="15"/>
      <c r="E25" s="15"/>
      <c r="F25" s="15"/>
      <c r="G25" s="15"/>
      <c r="H25" s="117"/>
    </row>
    <row r="26" spans="1:21">
      <c r="B26" s="15"/>
      <c r="C26" s="15"/>
      <c r="D26" s="15"/>
      <c r="E26" s="15"/>
      <c r="F26" s="15"/>
      <c r="G26" s="15"/>
      <c r="H26" s="117"/>
    </row>
    <row r="27" spans="1:21">
      <c r="B27" s="15"/>
      <c r="C27" s="15"/>
      <c r="D27" s="15"/>
      <c r="E27" s="15"/>
      <c r="F27" s="15"/>
      <c r="G27" s="15"/>
      <c r="H27" s="117"/>
    </row>
    <row r="28" spans="1:21">
      <c r="B28" s="15"/>
      <c r="C28" s="15"/>
      <c r="D28" s="15"/>
      <c r="E28" s="15"/>
      <c r="F28" s="15"/>
      <c r="G28" s="15"/>
      <c r="H28" s="117"/>
    </row>
    <row r="29" spans="1:21">
      <c r="B29" s="15"/>
      <c r="C29" s="15"/>
      <c r="D29" s="15"/>
      <c r="E29" s="15"/>
      <c r="F29" s="15"/>
      <c r="G29" s="15"/>
      <c r="H29" s="117"/>
    </row>
    <row r="30" spans="1:21">
      <c r="B30" s="15"/>
      <c r="C30" s="15"/>
      <c r="D30" s="15"/>
      <c r="E30" s="15"/>
      <c r="F30" s="15"/>
      <c r="G30" s="15"/>
      <c r="H30" s="117"/>
    </row>
    <row r="31" spans="1:21">
      <c r="B31" s="15"/>
      <c r="C31" s="15"/>
      <c r="D31" s="15"/>
      <c r="E31" s="15"/>
      <c r="F31" s="15"/>
      <c r="G31" s="15"/>
      <c r="H31" s="117"/>
      <c r="M31" s="15"/>
    </row>
    <row r="32" spans="1:21">
      <c r="B32" s="15"/>
      <c r="C32" s="15"/>
      <c r="D32" s="15"/>
      <c r="E32" s="15"/>
      <c r="F32" s="15"/>
      <c r="G32" s="15"/>
      <c r="H32" s="117"/>
      <c r="M32" s="15"/>
    </row>
    <row r="33" spans="2:8">
      <c r="B33" s="15"/>
      <c r="C33" s="15"/>
      <c r="D33" s="15"/>
      <c r="E33" s="15"/>
      <c r="F33" s="15"/>
      <c r="G33" s="15"/>
      <c r="H33" s="117"/>
    </row>
    <row r="34" spans="2:8">
      <c r="B34" s="15"/>
      <c r="C34" s="15"/>
      <c r="D34" s="15"/>
      <c r="E34" s="15"/>
      <c r="F34" s="15"/>
      <c r="G34" s="15"/>
      <c r="H34" s="117"/>
    </row>
    <row r="35" spans="2:8">
      <c r="B35" s="15"/>
      <c r="C35" s="15"/>
      <c r="D35" s="15"/>
      <c r="E35" s="15"/>
      <c r="F35" s="15"/>
      <c r="G35" s="15"/>
      <c r="H35" s="117"/>
    </row>
    <row r="36" spans="2:8">
      <c r="B36" s="15"/>
      <c r="C36" s="15"/>
      <c r="D36" s="15"/>
      <c r="E36" s="15"/>
      <c r="F36" s="15"/>
      <c r="G36" s="15"/>
      <c r="H36" s="117"/>
    </row>
    <row r="37" spans="2:8">
      <c r="B37" s="15"/>
      <c r="C37" s="15"/>
      <c r="D37" s="15"/>
      <c r="E37" s="15"/>
      <c r="F37" s="15"/>
      <c r="G37" s="15"/>
      <c r="H37" s="117"/>
    </row>
    <row r="38" spans="2:8">
      <c r="B38" s="15"/>
      <c r="C38" s="15"/>
      <c r="D38" s="15"/>
      <c r="E38" s="15"/>
      <c r="F38" s="15"/>
      <c r="G38" s="15"/>
    </row>
    <row r="39" spans="2:8">
      <c r="B39" s="15"/>
      <c r="C39" s="15"/>
      <c r="D39" s="15"/>
      <c r="E39" s="15"/>
      <c r="F39" s="15"/>
      <c r="G39" s="15"/>
    </row>
    <row r="40" spans="2:8">
      <c r="B40" s="15"/>
      <c r="C40" s="15"/>
      <c r="D40" s="15"/>
      <c r="E40" s="15"/>
      <c r="F40" s="15"/>
      <c r="G40" s="15"/>
    </row>
    <row r="41" spans="2:8">
      <c r="B41" s="15"/>
      <c r="C41" s="15"/>
      <c r="D41" s="15"/>
      <c r="E41" s="15"/>
      <c r="F41" s="15"/>
      <c r="G41" s="15"/>
    </row>
    <row r="42" spans="2:8">
      <c r="B42" s="15"/>
      <c r="C42" s="15"/>
      <c r="D42" s="15"/>
      <c r="E42" s="15"/>
      <c r="F42" s="15"/>
      <c r="G42" s="1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T37"/>
  <sheetViews>
    <sheetView topLeftCell="A261" workbookViewId="0">
      <selection activeCell="G42" sqref="G42"/>
    </sheetView>
  </sheetViews>
  <sheetFormatPr defaultColWidth="9.140625" defaultRowHeight="12.75"/>
  <cols>
    <col min="1" max="1" width="9.140625" style="14"/>
    <col min="2" max="2" width="9.140625" style="15"/>
    <col min="3" max="4" width="9.140625" style="14"/>
    <col min="5" max="5" width="10.140625" style="14" bestFit="1" customWidth="1"/>
    <col min="6" max="7" width="10.140625" style="14" customWidth="1"/>
    <col min="8" max="12" width="9.140625" style="14"/>
    <col min="13" max="13" width="9.140625" style="116"/>
    <col min="14" max="14" width="9.140625" style="13"/>
    <col min="15" max="15" width="9.140625" style="17"/>
    <col min="16" max="19" width="9.140625" style="13"/>
    <col min="20" max="20" width="9.140625" style="17"/>
    <col min="21" max="16384" width="9.140625" style="13"/>
  </cols>
  <sheetData>
    <row r="1" spans="1:20">
      <c r="A1" s="59" t="s">
        <v>299</v>
      </c>
      <c r="B1" t="str">
        <f>IF(Content!$D$1=1,B2,B3)</f>
        <v>Nominal wages</v>
      </c>
      <c r="C1" t="str">
        <f>IF(Content!$D$1=1,C2,C3)</f>
        <v>Real wages</v>
      </c>
      <c r="D1" t="str">
        <f>IF(Content!$D$1=1,D2,D3)</f>
        <v>Monthly average pensions (start of the month)</v>
      </c>
      <c r="E1"/>
      <c r="F1"/>
      <c r="G1"/>
      <c r="H1" t="str">
        <f>IF(Content!$D$1=1,H2,H3)</f>
        <v>Wages and Average Monthly Pensions, % yoy</v>
      </c>
    </row>
    <row r="2" spans="1:20" hidden="1">
      <c r="A2" s="59"/>
      <c r="B2" s="15" t="s">
        <v>805</v>
      </c>
      <c r="C2" s="14" t="s">
        <v>806</v>
      </c>
      <c r="D2" s="14" t="s">
        <v>807</v>
      </c>
      <c r="H2" s="14" t="s">
        <v>808</v>
      </c>
    </row>
    <row r="3" spans="1:20" hidden="1">
      <c r="B3" s="15" t="str">
        <f>"Nominal wages"</f>
        <v>Nominal wages</v>
      </c>
      <c r="C3" s="14" t="str">
        <f>"Real wages"</f>
        <v>Real wages</v>
      </c>
      <c r="D3" s="14" t="s">
        <v>809</v>
      </c>
      <c r="H3" s="14" t="s">
        <v>810</v>
      </c>
    </row>
    <row r="4" spans="1:20">
      <c r="A4" s="14" t="s">
        <v>2</v>
      </c>
      <c r="B4" s="15">
        <v>26.3</v>
      </c>
      <c r="C4" s="15">
        <v>-13.2</v>
      </c>
      <c r="D4" s="15">
        <v>7.5</v>
      </c>
      <c r="E4" s="117"/>
      <c r="F4" s="117"/>
      <c r="G4" s="117"/>
    </row>
    <row r="5" spans="1:20">
      <c r="A5" s="14" t="s">
        <v>697</v>
      </c>
      <c r="B5" s="15">
        <v>26.2</v>
      </c>
      <c r="C5" s="15">
        <v>-8.3000000000000007</v>
      </c>
      <c r="D5" s="15" t="e">
        <v>#N/A</v>
      </c>
      <c r="E5" s="117"/>
      <c r="F5" s="13"/>
      <c r="G5" s="13"/>
      <c r="O5" s="17" t="s">
        <v>78</v>
      </c>
    </row>
    <row r="6" spans="1:20">
      <c r="A6" s="14" t="s">
        <v>698</v>
      </c>
      <c r="B6" s="15">
        <v>27.4</v>
      </c>
      <c r="C6" s="15">
        <v>1.6</v>
      </c>
      <c r="D6" s="15" t="e">
        <v>#N/A</v>
      </c>
      <c r="E6" s="117"/>
      <c r="F6" s="13"/>
      <c r="G6" s="13"/>
    </row>
    <row r="7" spans="1:20">
      <c r="A7" s="14" t="s">
        <v>699</v>
      </c>
      <c r="B7" s="15">
        <v>22.4</v>
      </c>
      <c r="C7" s="15">
        <v>7.6</v>
      </c>
      <c r="D7" s="15">
        <v>6.8</v>
      </c>
      <c r="E7" s="117"/>
      <c r="F7" s="13"/>
      <c r="G7" s="13"/>
      <c r="O7" s="17" t="s">
        <v>80</v>
      </c>
      <c r="T7" s="17" t="s">
        <v>699</v>
      </c>
    </row>
    <row r="8" spans="1:20">
      <c r="A8" s="14" t="s">
        <v>3</v>
      </c>
      <c r="B8" s="15">
        <v>23.3</v>
      </c>
      <c r="C8" s="15">
        <v>12.2</v>
      </c>
      <c r="D8" s="15" t="e">
        <v>#N/A</v>
      </c>
      <c r="E8" s="117"/>
      <c r="F8" s="13"/>
      <c r="G8" s="13"/>
    </row>
    <row r="9" spans="1:20">
      <c r="A9" s="14" t="s">
        <v>700</v>
      </c>
      <c r="B9" s="15">
        <v>24.1</v>
      </c>
      <c r="C9" s="15">
        <v>17.3</v>
      </c>
      <c r="D9" s="15" t="e">
        <v>#N/A</v>
      </c>
      <c r="E9" s="117"/>
      <c r="F9" s="13"/>
      <c r="G9" s="13"/>
      <c r="O9" s="17" t="s">
        <v>82</v>
      </c>
    </row>
    <row r="10" spans="1:20">
      <c r="A10" s="14" t="s">
        <v>701</v>
      </c>
      <c r="B10" s="15">
        <v>22.4</v>
      </c>
      <c r="C10" s="15">
        <v>14.8</v>
      </c>
      <c r="D10" s="15">
        <v>8.6</v>
      </c>
      <c r="E10" s="117"/>
      <c r="F10" s="13"/>
      <c r="G10" s="13"/>
    </row>
    <row r="11" spans="1:20">
      <c r="A11" s="14" t="s">
        <v>702</v>
      </c>
      <c r="B11" s="15">
        <v>23.7</v>
      </c>
      <c r="C11" s="15">
        <v>15.4</v>
      </c>
      <c r="D11" s="15" t="e">
        <v>#N/A</v>
      </c>
      <c r="E11" s="117"/>
      <c r="F11" s="13"/>
      <c r="G11" s="13"/>
      <c r="O11" s="17" t="s">
        <v>84</v>
      </c>
    </row>
    <row r="12" spans="1:20">
      <c r="A12" s="14" t="s">
        <v>4</v>
      </c>
      <c r="B12" s="15">
        <v>23.4</v>
      </c>
      <c r="C12" s="15">
        <v>15.6</v>
      </c>
      <c r="D12" s="15" t="e">
        <v>#N/A</v>
      </c>
      <c r="E12" s="117"/>
      <c r="F12" s="13"/>
      <c r="G12" s="13"/>
    </row>
    <row r="13" spans="1:20">
      <c r="A13" s="14" t="s">
        <v>703</v>
      </c>
      <c r="B13" s="15">
        <v>18.100000000000001</v>
      </c>
      <c r="C13" s="15">
        <v>6.2</v>
      </c>
      <c r="D13" s="15">
        <v>3.2</v>
      </c>
      <c r="E13" s="117"/>
      <c r="F13" s="13"/>
      <c r="G13" s="13"/>
      <c r="O13" s="17" t="s">
        <v>86</v>
      </c>
      <c r="T13" s="17" t="s">
        <v>703</v>
      </c>
    </row>
    <row r="14" spans="1:20">
      <c r="A14" s="14" t="s">
        <v>704</v>
      </c>
      <c r="B14" s="15">
        <v>20.2</v>
      </c>
      <c r="C14" s="15">
        <v>8.4</v>
      </c>
      <c r="D14" s="15" t="e">
        <v>#N/A</v>
      </c>
      <c r="E14" s="117"/>
      <c r="F14" s="13"/>
      <c r="G14" s="13"/>
    </row>
    <row r="15" spans="1:20">
      <c r="A15" s="14" t="s">
        <v>705</v>
      </c>
      <c r="B15" s="15">
        <v>23.8</v>
      </c>
      <c r="C15" s="15">
        <v>11.6</v>
      </c>
      <c r="D15" s="15" t="e">
        <v>#N/A</v>
      </c>
      <c r="E15" s="117"/>
      <c r="F15" s="13"/>
      <c r="G15" s="13"/>
      <c r="O15" s="17" t="s">
        <v>88</v>
      </c>
    </row>
    <row r="16" spans="1:20">
      <c r="A16" s="14" t="s">
        <v>5</v>
      </c>
      <c r="B16" s="15">
        <v>37.700000000000003</v>
      </c>
      <c r="C16" s="15">
        <v>21.4</v>
      </c>
      <c r="D16" s="15">
        <v>7.5</v>
      </c>
      <c r="E16" s="117"/>
      <c r="F16" s="13"/>
      <c r="G16" s="13"/>
    </row>
    <row r="17" spans="1:20">
      <c r="A17" s="14" t="s">
        <v>706</v>
      </c>
      <c r="B17" s="15">
        <v>35.4</v>
      </c>
      <c r="C17" s="15">
        <v>18</v>
      </c>
      <c r="D17" s="15" t="e">
        <v>#N/A</v>
      </c>
      <c r="E17" s="117"/>
      <c r="F17" s="13"/>
      <c r="G17" s="13"/>
      <c r="O17" s="17" t="s">
        <v>90</v>
      </c>
    </row>
    <row r="18" spans="1:20">
      <c r="A18" s="14" t="s">
        <v>707</v>
      </c>
      <c r="B18" s="15">
        <v>37.200000000000003</v>
      </c>
      <c r="C18" s="15">
        <v>18.7</v>
      </c>
      <c r="D18" s="15" t="e">
        <v>#N/A</v>
      </c>
      <c r="E18" s="117"/>
      <c r="F18" s="13"/>
      <c r="G18" s="13"/>
    </row>
    <row r="19" spans="1:20">
      <c r="A19" s="14" t="s">
        <v>708</v>
      </c>
      <c r="B19" s="15">
        <v>36</v>
      </c>
      <c r="C19" s="15">
        <v>20.7</v>
      </c>
      <c r="D19" s="15">
        <v>7.6</v>
      </c>
      <c r="E19" s="117"/>
      <c r="F19" s="13"/>
      <c r="G19" s="13"/>
      <c r="H19" s="126"/>
      <c r="O19" s="17" t="s">
        <v>92</v>
      </c>
      <c r="T19" s="17" t="s">
        <v>708</v>
      </c>
    </row>
    <row r="20" spans="1:20">
      <c r="A20" s="14" t="s">
        <v>6</v>
      </c>
      <c r="B20" s="15">
        <v>37.200000000000003</v>
      </c>
      <c r="C20" s="15">
        <v>20.399999999999999</v>
      </c>
      <c r="D20" s="15" t="e">
        <v>#N/A</v>
      </c>
      <c r="E20" s="117"/>
      <c r="F20" s="13"/>
      <c r="G20" s="13"/>
      <c r="H20" t="str">
        <f>IF(Content!$D$1=1,H21,H22)</f>
        <v>Source: SSSU, PFU.</v>
      </c>
    </row>
    <row r="21" spans="1:20">
      <c r="A21" s="14" t="s">
        <v>709</v>
      </c>
      <c r="B21" s="15">
        <v>37.9</v>
      </c>
      <c r="C21" s="15">
        <v>18.899999999999999</v>
      </c>
      <c r="D21" s="15" t="e">
        <v>#N/A</v>
      </c>
      <c r="E21" s="117"/>
      <c r="F21" s="13"/>
      <c r="G21" s="13"/>
      <c r="H21" s="17" t="s">
        <v>811</v>
      </c>
      <c r="O21" s="17" t="s">
        <v>94</v>
      </c>
    </row>
    <row r="22" spans="1:20">
      <c r="A22" s="14" t="s">
        <v>710</v>
      </c>
      <c r="B22" s="15">
        <v>36.6</v>
      </c>
      <c r="C22" s="14">
        <v>17.2</v>
      </c>
      <c r="D22" s="15">
        <v>8.5</v>
      </c>
      <c r="E22" s="117"/>
      <c r="F22" s="117"/>
      <c r="G22" s="117"/>
      <c r="H22" s="17" t="s">
        <v>812</v>
      </c>
    </row>
    <row r="23" spans="1:20">
      <c r="A23" s="14" t="s">
        <v>711</v>
      </c>
      <c r="B23" s="15">
        <v>36.799999999999997</v>
      </c>
      <c r="C23" s="14">
        <v>17.2</v>
      </c>
      <c r="D23" s="15" t="e">
        <v>#N/A</v>
      </c>
      <c r="E23" s="117"/>
      <c r="F23" s="117"/>
      <c r="G23" s="117"/>
    </row>
    <row r="24" spans="1:20">
      <c r="A24" s="14" t="s">
        <v>7</v>
      </c>
      <c r="B24" s="15">
        <v>37.200000000000003</v>
      </c>
      <c r="C24" s="14">
        <v>17.3</v>
      </c>
      <c r="D24" s="15" t="e">
        <v>#N/A</v>
      </c>
      <c r="E24" s="117"/>
      <c r="F24" s="117"/>
      <c r="G24" s="117"/>
    </row>
    <row r="25" spans="1:20">
      <c r="A25" s="14" t="s">
        <v>712</v>
      </c>
      <c r="B25" s="15">
        <v>37.9</v>
      </c>
      <c r="C25" s="14">
        <v>19.899999999999999</v>
      </c>
      <c r="D25" s="15">
        <v>40.200000000000003</v>
      </c>
      <c r="E25" s="117"/>
      <c r="F25" s="117"/>
      <c r="G25" s="117"/>
      <c r="T25" s="17" t="s">
        <v>712</v>
      </c>
    </row>
    <row r="26" spans="1:20">
      <c r="A26" s="14" t="s">
        <v>713</v>
      </c>
      <c r="B26" s="15">
        <v>38.299999999999997</v>
      </c>
      <c r="C26" s="14">
        <v>21.4</v>
      </c>
      <c r="D26" s="15" t="e">
        <v>#N/A</v>
      </c>
      <c r="E26" s="117"/>
      <c r="F26" s="117"/>
      <c r="G26" s="117"/>
    </row>
    <row r="27" spans="1:20">
      <c r="A27" s="14" t="s">
        <v>714</v>
      </c>
      <c r="B27" s="15">
        <v>35.5</v>
      </c>
      <c r="C27" s="14">
        <v>18.899999999999999</v>
      </c>
      <c r="D27" s="15" t="e">
        <v>#N/A</v>
      </c>
      <c r="E27" s="117"/>
      <c r="F27" s="117"/>
      <c r="G27" s="117"/>
    </row>
    <row r="28" spans="1:20">
      <c r="A28" s="14" t="s">
        <v>8</v>
      </c>
      <c r="B28" s="15">
        <v>28.4</v>
      </c>
      <c r="C28" s="14">
        <v>12.3</v>
      </c>
      <c r="D28" s="15">
        <v>35.6</v>
      </c>
      <c r="E28" s="117"/>
      <c r="F28" s="117"/>
      <c r="G28" s="117"/>
    </row>
    <row r="29" spans="1:20">
      <c r="A29" s="14" t="s">
        <v>715</v>
      </c>
      <c r="B29" s="15">
        <v>26.1</v>
      </c>
      <c r="C29" s="14">
        <v>10.5</v>
      </c>
      <c r="D29" s="15" t="e">
        <v>#N/A</v>
      </c>
      <c r="E29" s="117"/>
      <c r="F29" s="117"/>
      <c r="G29" s="117"/>
    </row>
    <row r="30" spans="1:20">
      <c r="A30" s="14" t="s">
        <v>716</v>
      </c>
      <c r="B30" s="15">
        <v>24.1</v>
      </c>
      <c r="C30" s="14">
        <v>9.5</v>
      </c>
      <c r="D30" s="15" t="e">
        <v>#N/A</v>
      </c>
      <c r="E30" s="117"/>
      <c r="F30" s="117"/>
      <c r="G30" s="117"/>
    </row>
    <row r="31" spans="1:20">
      <c r="A31" s="14" t="s">
        <v>717</v>
      </c>
      <c r="B31" s="15">
        <v>27.3</v>
      </c>
      <c r="C31" s="14">
        <v>12.5</v>
      </c>
      <c r="D31" s="15">
        <v>37.4</v>
      </c>
      <c r="E31" s="117"/>
      <c r="F31" s="117"/>
      <c r="G31" s="117"/>
      <c r="L31" s="15"/>
      <c r="T31" s="17" t="s">
        <v>717</v>
      </c>
    </row>
    <row r="32" spans="1:20">
      <c r="A32" s="14" t="s">
        <v>10</v>
      </c>
      <c r="B32" s="15">
        <v>27.6</v>
      </c>
      <c r="C32" s="14">
        <v>14.1</v>
      </c>
      <c r="D32" s="15" t="e">
        <v>#N/A</v>
      </c>
      <c r="E32" s="117"/>
      <c r="F32" s="117"/>
      <c r="G32" s="117"/>
      <c r="L32" s="15"/>
    </row>
    <row r="33" spans="1:20">
      <c r="A33" s="14" t="s">
        <v>718</v>
      </c>
      <c r="B33" s="15">
        <v>24.2</v>
      </c>
      <c r="C33" s="14">
        <v>13</v>
      </c>
      <c r="D33" s="15" t="e">
        <v>#N/A</v>
      </c>
      <c r="E33" s="117"/>
      <c r="F33" s="117"/>
      <c r="G33" s="117"/>
    </row>
    <row r="34" spans="1:20">
      <c r="A34" s="14" t="s">
        <v>719</v>
      </c>
      <c r="B34" s="15">
        <v>24.9</v>
      </c>
      <c r="C34" s="14">
        <v>14.7</v>
      </c>
      <c r="D34" s="15">
        <v>35.799999999999997</v>
      </c>
      <c r="E34" s="117"/>
      <c r="F34" s="117"/>
      <c r="G34" s="117"/>
    </row>
    <row r="35" spans="1:20">
      <c r="A35" s="14" t="s">
        <v>310</v>
      </c>
      <c r="B35" s="15">
        <v>26.2</v>
      </c>
      <c r="C35" s="14">
        <v>15.7</v>
      </c>
      <c r="D35" s="15" t="e">
        <v>#N/A</v>
      </c>
      <c r="E35" s="117"/>
      <c r="F35" s="117"/>
      <c r="G35" s="117"/>
    </row>
    <row r="36" spans="1:20">
      <c r="A36" s="14" t="s">
        <v>11</v>
      </c>
      <c r="D36" s="15" t="e">
        <v>#N/A</v>
      </c>
      <c r="E36" s="117"/>
      <c r="F36" s="117"/>
      <c r="G36" s="117"/>
    </row>
    <row r="37" spans="1:20">
      <c r="A37" s="14" t="s">
        <v>111</v>
      </c>
      <c r="D37" s="15">
        <v>5.3</v>
      </c>
      <c r="E37" s="117"/>
      <c r="F37" s="117"/>
      <c r="G37" s="117"/>
      <c r="T37" s="17" t="s">
        <v>111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85"/>
  <sheetViews>
    <sheetView workbookViewId="0">
      <selection activeCell="G42" sqref="G42"/>
    </sheetView>
  </sheetViews>
  <sheetFormatPr defaultRowHeight="12.75"/>
  <sheetData>
    <row r="1" spans="1:7">
      <c r="A1" s="59" t="s">
        <v>299</v>
      </c>
      <c r="B1" t="str">
        <f>IF(Content!$D$1=1,B2,B3)</f>
        <v>China</v>
      </c>
      <c r="C1" t="str">
        <f>IF(Content!$D$1=1,C2,C3)</f>
        <v>Euro area</v>
      </c>
      <c r="D1" t="str">
        <f>IF(Content!$D$1=1,D2,D3)</f>
        <v>Russia</v>
      </c>
      <c r="E1" t="str">
        <f>IF(Content!$D$1=1,E2,E3)</f>
        <v>USA</v>
      </c>
      <c r="G1" t="str">
        <f>IF(Content!$D$1=1,G2,G3)</f>
        <v>Manufacturing PMI,  Selected Economies, points</v>
      </c>
    </row>
    <row r="2" spans="1:7" hidden="1">
      <c r="A2" s="59"/>
      <c r="B2" t="s">
        <v>1124</v>
      </c>
      <c r="C2" t="s">
        <v>1114</v>
      </c>
      <c r="D2" t="s">
        <v>406</v>
      </c>
      <c r="E2" t="s">
        <v>1125</v>
      </c>
      <c r="G2" s="1" t="s">
        <v>1126</v>
      </c>
    </row>
    <row r="3" spans="1:7" hidden="1">
      <c r="B3" t="s">
        <v>914</v>
      </c>
      <c r="C3" t="s">
        <v>1118</v>
      </c>
      <c r="D3" t="s">
        <v>358</v>
      </c>
      <c r="E3" t="s">
        <v>1127</v>
      </c>
      <c r="G3" s="1" t="s">
        <v>1741</v>
      </c>
    </row>
    <row r="4" spans="1:7">
      <c r="A4" s="30">
        <v>42370</v>
      </c>
      <c r="B4" s="31"/>
      <c r="C4" s="31"/>
      <c r="D4" s="31"/>
      <c r="E4" s="31"/>
    </row>
    <row r="5" spans="1:7">
      <c r="A5" s="30">
        <v>42401</v>
      </c>
      <c r="B5" s="31"/>
      <c r="C5" s="31"/>
      <c r="D5" s="31"/>
      <c r="E5" s="31"/>
    </row>
    <row r="6" spans="1:7">
      <c r="A6" s="30">
        <v>42430</v>
      </c>
      <c r="B6" s="31"/>
      <c r="C6" s="31"/>
      <c r="D6" s="31"/>
      <c r="E6" s="31"/>
    </row>
    <row r="7" spans="1:7">
      <c r="A7" s="30">
        <v>42461</v>
      </c>
      <c r="B7" s="31"/>
      <c r="C7" s="31"/>
      <c r="D7" s="31"/>
      <c r="E7" s="31"/>
    </row>
    <row r="8" spans="1:7">
      <c r="A8" s="30">
        <v>42491</v>
      </c>
      <c r="B8" s="31"/>
      <c r="C8" s="31"/>
      <c r="D8" s="31"/>
      <c r="E8" s="31"/>
    </row>
    <row r="9" spans="1:7">
      <c r="A9" s="30">
        <v>42522</v>
      </c>
      <c r="B9" s="31"/>
      <c r="C9" s="31"/>
      <c r="D9" s="31"/>
      <c r="E9" s="31"/>
    </row>
    <row r="10" spans="1:7">
      <c r="A10" s="30">
        <v>42552</v>
      </c>
      <c r="B10" s="31"/>
      <c r="C10" s="31"/>
      <c r="D10" s="31"/>
      <c r="E10" s="31"/>
    </row>
    <row r="11" spans="1:7">
      <c r="A11" s="30">
        <v>42583</v>
      </c>
      <c r="B11" s="31"/>
      <c r="C11" s="31"/>
      <c r="D11" s="31"/>
      <c r="E11" s="31"/>
    </row>
    <row r="12" spans="1:7">
      <c r="A12" s="30">
        <v>42614</v>
      </c>
      <c r="B12" s="31"/>
      <c r="C12" s="31"/>
      <c r="D12" s="31"/>
      <c r="E12" s="31"/>
    </row>
    <row r="13" spans="1:7">
      <c r="A13" s="30">
        <v>42644</v>
      </c>
      <c r="B13" s="31"/>
      <c r="C13" s="31"/>
      <c r="D13" s="31"/>
      <c r="E13" s="31"/>
    </row>
    <row r="14" spans="1:7">
      <c r="A14" s="30">
        <v>42675</v>
      </c>
      <c r="B14" s="31"/>
      <c r="C14" s="31"/>
      <c r="D14" s="31"/>
      <c r="E14" s="31"/>
    </row>
    <row r="15" spans="1:7">
      <c r="A15" s="30">
        <v>42705</v>
      </c>
      <c r="B15" s="31"/>
      <c r="C15" s="31"/>
      <c r="D15" s="31"/>
      <c r="E15" s="31"/>
    </row>
    <row r="16" spans="1:7">
      <c r="A16" s="30">
        <v>42736</v>
      </c>
      <c r="B16" s="31"/>
      <c r="C16" s="31"/>
      <c r="D16" s="31"/>
      <c r="E16" s="31"/>
    </row>
    <row r="17" spans="1:16">
      <c r="A17" s="30">
        <v>42767</v>
      </c>
      <c r="B17" s="31"/>
      <c r="C17" s="31"/>
      <c r="D17" s="31"/>
      <c r="E17" s="31"/>
    </row>
    <row r="18" spans="1:16">
      <c r="A18" s="30">
        <v>42795</v>
      </c>
      <c r="B18" s="31"/>
      <c r="C18" s="31"/>
      <c r="D18" s="31"/>
      <c r="E18" s="31"/>
      <c r="G18" t="str">
        <f>IF(Content!$D$1=1,G19,G20)</f>
        <v>Source: IHS Markit.</v>
      </c>
      <c r="P18" s="223"/>
    </row>
    <row r="19" spans="1:16">
      <c r="A19" s="30">
        <v>42826</v>
      </c>
      <c r="B19" s="31"/>
      <c r="C19" s="31"/>
      <c r="D19" s="31"/>
      <c r="E19" s="31"/>
      <c r="G19" s="2" t="s">
        <v>1128</v>
      </c>
    </row>
    <row r="20" spans="1:16">
      <c r="A20" s="30">
        <v>42856</v>
      </c>
      <c r="B20" s="31"/>
      <c r="C20" s="31"/>
      <c r="D20" s="31"/>
      <c r="E20" s="31"/>
      <c r="G20" s="2" t="s">
        <v>1129</v>
      </c>
    </row>
    <row r="21" spans="1:16">
      <c r="A21" s="30">
        <v>42887</v>
      </c>
      <c r="B21" s="31"/>
      <c r="C21" s="31"/>
      <c r="D21" s="31"/>
      <c r="E21" s="31"/>
    </row>
    <row r="22" spans="1:16">
      <c r="A22" s="30">
        <v>42917</v>
      </c>
      <c r="B22" s="31"/>
      <c r="C22" s="31"/>
      <c r="D22" s="31"/>
      <c r="E22" s="31"/>
    </row>
    <row r="23" spans="1:16">
      <c r="A23" s="30">
        <v>42948</v>
      </c>
      <c r="B23" s="31"/>
      <c r="C23" s="31"/>
      <c r="D23" s="31"/>
      <c r="E23" s="31"/>
    </row>
    <row r="24" spans="1:16">
      <c r="A24" s="30">
        <v>42979</v>
      </c>
      <c r="B24" s="31"/>
      <c r="C24" s="31"/>
      <c r="D24" s="31"/>
      <c r="E24" s="31"/>
    </row>
    <row r="25" spans="1:16">
      <c r="A25" s="30">
        <v>43009</v>
      </c>
      <c r="B25" s="31"/>
      <c r="C25" s="31"/>
      <c r="D25" s="31"/>
      <c r="E25" s="31"/>
    </row>
    <row r="26" spans="1:16">
      <c r="A26" s="30">
        <v>43040</v>
      </c>
      <c r="B26" s="31"/>
      <c r="C26" s="31"/>
      <c r="D26" s="31"/>
      <c r="E26" s="31"/>
    </row>
    <row r="27" spans="1:16">
      <c r="A27" s="30">
        <v>43070</v>
      </c>
      <c r="B27" s="31"/>
      <c r="C27" s="31"/>
      <c r="D27" s="31"/>
      <c r="E27" s="31"/>
    </row>
    <row r="28" spans="1:16">
      <c r="A28" s="30">
        <v>43101</v>
      </c>
      <c r="B28" s="31"/>
      <c r="C28" s="31"/>
      <c r="D28" s="31"/>
      <c r="E28" s="31"/>
    </row>
    <row r="29" spans="1:16">
      <c r="A29" s="30">
        <v>43132</v>
      </c>
      <c r="B29" s="31"/>
      <c r="C29" s="31"/>
      <c r="D29" s="31"/>
      <c r="E29" s="31"/>
    </row>
    <row r="30" spans="1:16">
      <c r="A30" s="30">
        <v>43160</v>
      </c>
      <c r="B30" s="31"/>
      <c r="C30" s="31"/>
      <c r="D30" s="31"/>
      <c r="E30" s="31"/>
    </row>
    <row r="31" spans="1:16">
      <c r="A31" s="30">
        <v>43191</v>
      </c>
      <c r="B31" s="31"/>
      <c r="C31" s="31"/>
      <c r="D31" s="31"/>
      <c r="E31" s="31"/>
    </row>
    <row r="32" spans="1:16">
      <c r="A32" s="30">
        <v>43221</v>
      </c>
      <c r="B32" s="31"/>
      <c r="C32" s="31"/>
      <c r="D32" s="31"/>
      <c r="E32" s="31"/>
    </row>
    <row r="33" spans="1:5">
      <c r="A33" s="30">
        <v>43252</v>
      </c>
      <c r="B33" s="31"/>
      <c r="C33" s="31"/>
      <c r="D33" s="31"/>
      <c r="E33" s="31"/>
    </row>
    <row r="34" spans="1:5">
      <c r="A34" s="30">
        <v>43282</v>
      </c>
      <c r="B34" s="31"/>
      <c r="C34" s="31"/>
      <c r="D34" s="31"/>
      <c r="E34" s="31"/>
    </row>
    <row r="35" spans="1:5">
      <c r="A35" s="30">
        <v>43313</v>
      </c>
      <c r="B35" s="31"/>
      <c r="C35" s="31"/>
      <c r="D35" s="31"/>
      <c r="E35" s="31"/>
    </row>
    <row r="36" spans="1:5">
      <c r="A36" s="30">
        <v>43344</v>
      </c>
      <c r="B36" s="31"/>
      <c r="C36" s="31"/>
      <c r="D36" s="31"/>
      <c r="E36" s="31"/>
    </row>
    <row r="39" spans="1:5">
      <c r="B39" s="31"/>
      <c r="C39" s="31"/>
      <c r="D39" s="31"/>
      <c r="E39" s="31"/>
    </row>
    <row r="40" spans="1:5">
      <c r="B40" s="31"/>
      <c r="C40" s="31"/>
      <c r="D40" s="31"/>
      <c r="E40" s="31"/>
    </row>
    <row r="41" spans="1:5">
      <c r="B41" s="31"/>
      <c r="C41" s="31"/>
      <c r="D41" s="31"/>
      <c r="E41" s="31"/>
    </row>
    <row r="42" spans="1:5">
      <c r="B42" s="31"/>
      <c r="C42" s="31"/>
      <c r="D42" s="31"/>
      <c r="E42" s="31"/>
    </row>
    <row r="43" spans="1:5">
      <c r="B43" s="31"/>
      <c r="C43" s="31"/>
      <c r="D43" s="31"/>
      <c r="E43" s="31"/>
    </row>
    <row r="44" spans="1:5">
      <c r="B44" s="31"/>
      <c r="C44" s="31"/>
      <c r="D44" s="31"/>
      <c r="E44" s="31"/>
    </row>
    <row r="45" spans="1:5">
      <c r="B45" s="31"/>
      <c r="C45" s="31"/>
      <c r="D45" s="31"/>
      <c r="E45" s="31"/>
    </row>
    <row r="46" spans="1:5">
      <c r="B46" s="31"/>
      <c r="C46" s="31"/>
      <c r="D46" s="31"/>
      <c r="E46" s="31"/>
    </row>
    <row r="47" spans="1:5">
      <c r="B47" s="31"/>
      <c r="C47" s="31"/>
      <c r="D47" s="31"/>
      <c r="E47" s="31"/>
    </row>
    <row r="48" spans="1:5">
      <c r="B48" s="31"/>
      <c r="C48" s="31"/>
      <c r="D48" s="31"/>
      <c r="E48" s="31"/>
    </row>
    <row r="49" spans="2:5">
      <c r="B49" s="31"/>
      <c r="C49" s="31"/>
      <c r="D49" s="31"/>
      <c r="E49" s="31"/>
    </row>
    <row r="50" spans="2:5">
      <c r="B50" s="31"/>
      <c r="C50" s="31"/>
      <c r="D50" s="31"/>
      <c r="E50" s="31"/>
    </row>
    <row r="51" spans="2:5">
      <c r="B51" s="31"/>
      <c r="C51" s="31"/>
      <c r="D51" s="31"/>
      <c r="E51" s="31"/>
    </row>
    <row r="52" spans="2:5">
      <c r="B52" s="31"/>
      <c r="C52" s="31"/>
      <c r="D52" s="31"/>
      <c r="E52" s="31"/>
    </row>
    <row r="53" spans="2:5">
      <c r="B53" s="31"/>
      <c r="C53" s="31"/>
      <c r="D53" s="31"/>
      <c r="E53" s="31"/>
    </row>
    <row r="54" spans="2:5">
      <c r="B54" s="31"/>
      <c r="C54" s="31"/>
      <c r="D54" s="31"/>
      <c r="E54" s="31"/>
    </row>
    <row r="55" spans="2:5">
      <c r="B55" s="31"/>
      <c r="C55" s="31"/>
      <c r="D55" s="31"/>
      <c r="E55" s="31"/>
    </row>
    <row r="56" spans="2:5">
      <c r="B56" s="31"/>
      <c r="C56" s="31"/>
      <c r="D56" s="31"/>
      <c r="E56" s="31"/>
    </row>
    <row r="57" spans="2:5">
      <c r="B57" s="31"/>
      <c r="C57" s="31"/>
      <c r="D57" s="31"/>
      <c r="E57" s="31"/>
    </row>
    <row r="58" spans="2:5">
      <c r="B58" s="31"/>
      <c r="C58" s="31"/>
      <c r="D58" s="31"/>
      <c r="E58" s="31"/>
    </row>
    <row r="59" spans="2:5">
      <c r="B59" s="31"/>
      <c r="C59" s="31"/>
      <c r="D59" s="31"/>
      <c r="E59" s="31"/>
    </row>
    <row r="60" spans="2:5">
      <c r="B60" s="31"/>
      <c r="C60" s="31"/>
      <c r="D60" s="31"/>
      <c r="E60" s="31"/>
    </row>
    <row r="61" spans="2:5">
      <c r="B61" s="31"/>
      <c r="C61" s="31"/>
      <c r="D61" s="31"/>
      <c r="E61" s="31"/>
    </row>
    <row r="62" spans="2:5">
      <c r="B62" s="31"/>
      <c r="C62" s="31"/>
      <c r="D62" s="31"/>
      <c r="E62" s="31"/>
    </row>
    <row r="63" spans="2:5">
      <c r="B63" s="31"/>
      <c r="C63" s="31"/>
      <c r="D63" s="31"/>
      <c r="E63" s="31"/>
    </row>
    <row r="64" spans="2:5">
      <c r="B64" s="31"/>
      <c r="C64" s="31"/>
      <c r="D64" s="31"/>
      <c r="E64" s="31"/>
    </row>
    <row r="65" spans="2:5">
      <c r="B65" s="31"/>
      <c r="C65" s="31"/>
      <c r="D65" s="31"/>
      <c r="E65" s="31"/>
    </row>
    <row r="66" spans="2:5">
      <c r="B66" s="31"/>
      <c r="C66" s="31"/>
      <c r="D66" s="31"/>
      <c r="E66" s="31"/>
    </row>
    <row r="67" spans="2:5">
      <c r="B67" s="31"/>
      <c r="C67" s="31"/>
      <c r="D67" s="31"/>
      <c r="E67" s="31"/>
    </row>
    <row r="68" spans="2:5">
      <c r="B68" s="31"/>
      <c r="C68" s="31"/>
      <c r="D68" s="31"/>
      <c r="E68" s="31"/>
    </row>
    <row r="69" spans="2:5">
      <c r="B69" s="31"/>
      <c r="C69" s="31"/>
      <c r="D69" s="31"/>
      <c r="E69" s="31"/>
    </row>
    <row r="70" spans="2:5">
      <c r="B70" s="31"/>
      <c r="C70" s="31"/>
      <c r="D70" s="31"/>
      <c r="E70" s="31"/>
    </row>
    <row r="71" spans="2:5">
      <c r="B71" s="31"/>
      <c r="C71" s="31"/>
      <c r="D71" s="31"/>
      <c r="E71" s="31"/>
    </row>
    <row r="72" spans="2:5">
      <c r="B72" s="31"/>
      <c r="C72" s="31"/>
      <c r="D72" s="31"/>
      <c r="E72" s="31"/>
    </row>
    <row r="73" spans="2:5">
      <c r="B73" s="31"/>
      <c r="C73" s="31"/>
      <c r="D73" s="31"/>
      <c r="E73" s="31"/>
    </row>
    <row r="74" spans="2:5">
      <c r="B74" s="31"/>
      <c r="C74" s="31"/>
      <c r="D74" s="31"/>
      <c r="E74" s="31"/>
    </row>
    <row r="75" spans="2:5">
      <c r="B75" s="31"/>
      <c r="C75" s="31"/>
      <c r="D75" s="31"/>
      <c r="E75" s="31"/>
    </row>
    <row r="76" spans="2:5">
      <c r="B76" s="31"/>
      <c r="C76" s="31"/>
      <c r="D76" s="31"/>
      <c r="E76" s="31"/>
    </row>
    <row r="77" spans="2:5">
      <c r="B77" s="31"/>
      <c r="C77" s="31"/>
      <c r="D77" s="31"/>
      <c r="E77" s="31"/>
    </row>
    <row r="78" spans="2:5">
      <c r="B78" s="31"/>
      <c r="C78" s="31"/>
      <c r="D78" s="31"/>
      <c r="E78" s="31"/>
    </row>
    <row r="79" spans="2:5">
      <c r="B79" s="31"/>
      <c r="C79" s="31"/>
      <c r="D79" s="31"/>
      <c r="E79" s="31"/>
    </row>
    <row r="80" spans="2:5">
      <c r="B80" s="31"/>
      <c r="C80" s="31"/>
      <c r="D80" s="31"/>
      <c r="E80" s="31"/>
    </row>
    <row r="81" spans="2:5">
      <c r="B81" s="31"/>
      <c r="C81" s="31"/>
      <c r="D81" s="31"/>
      <c r="E81" s="31"/>
    </row>
    <row r="82" spans="2:5">
      <c r="B82" s="31"/>
      <c r="C82" s="31"/>
      <c r="D82" s="31"/>
      <c r="E82" s="31"/>
    </row>
    <row r="83" spans="2:5">
      <c r="B83" s="31"/>
      <c r="C83" s="31"/>
      <c r="D83" s="31"/>
      <c r="E83" s="31"/>
    </row>
    <row r="84" spans="2:5">
      <c r="B84" s="31"/>
      <c r="C84" s="31"/>
      <c r="D84" s="31"/>
      <c r="E84" s="31"/>
    </row>
    <row r="85" spans="2:5">
      <c r="B85" s="31"/>
      <c r="C85" s="31"/>
      <c r="D85" s="31"/>
      <c r="E85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49"/>
  <sheetViews>
    <sheetView workbookViewId="0">
      <selection activeCell="G42" sqref="G42"/>
    </sheetView>
  </sheetViews>
  <sheetFormatPr defaultColWidth="9.140625" defaultRowHeight="12.75"/>
  <cols>
    <col min="1" max="16384" width="9.140625" style="113"/>
  </cols>
  <sheetData>
    <row r="1" spans="1:8">
      <c r="A1" s="59" t="s">
        <v>299</v>
      </c>
      <c r="B1" t="str">
        <f>IF(Content!$D$1=1,B2,B3)</f>
        <v>Employed persons in national economy</v>
      </c>
      <c r="C1" t="str">
        <f>IF(Content!$D$1=1,C2,C3)</f>
        <v>Employed persons in enterprise sector</v>
      </c>
      <c r="D1" t="str">
        <f>IF(Content!$D$1=1,D2,D3)</f>
        <v>Employed persons (based on LFS)</v>
      </c>
      <c r="E1" t="str">
        <f>IF(Content!$D$1=1,E2,E3)</f>
        <v>Unemployment rate (%, RHS)</v>
      </c>
      <c r="F1"/>
      <c r="G1"/>
      <c r="H1" t="str">
        <f>IF(Content!$D$1=1,H2,H3)</f>
        <v>Selected  Indicators of the Polish Labor Market , % yoy</v>
      </c>
    </row>
    <row r="2" spans="1:8" hidden="1">
      <c r="A2" s="59"/>
      <c r="B2" s="113" t="s">
        <v>570</v>
      </c>
      <c r="C2" s="113" t="s">
        <v>571</v>
      </c>
      <c r="D2" s="113" t="s">
        <v>572</v>
      </c>
      <c r="E2" s="113" t="s">
        <v>573</v>
      </c>
      <c r="H2" s="113" t="s">
        <v>574</v>
      </c>
    </row>
    <row r="3" spans="1:8" hidden="1">
      <c r="B3" s="113" t="s">
        <v>654</v>
      </c>
      <c r="C3" s="113" t="s">
        <v>655</v>
      </c>
      <c r="D3" s="113" t="s">
        <v>656</v>
      </c>
      <c r="E3" s="113" t="s">
        <v>618</v>
      </c>
      <c r="H3" s="113" t="s">
        <v>1754</v>
      </c>
    </row>
    <row r="4" spans="1:8">
      <c r="A4" s="113" t="s">
        <v>73</v>
      </c>
      <c r="B4" s="114">
        <v>-0.6</v>
      </c>
      <c r="C4" s="114">
        <v>-0.9</v>
      </c>
      <c r="D4" s="114">
        <v>-0.7</v>
      </c>
      <c r="E4" s="114">
        <v>11.3</v>
      </c>
    </row>
    <row r="5" spans="1:8">
      <c r="A5" s="113" t="s">
        <v>74</v>
      </c>
      <c r="B5" s="114">
        <v>-0.3</v>
      </c>
      <c r="C5" s="114">
        <v>-0.6</v>
      </c>
      <c r="D5" s="114">
        <v>-0.5</v>
      </c>
      <c r="E5" s="114">
        <v>10.4</v>
      </c>
    </row>
    <row r="6" spans="1:8">
      <c r="A6" s="113" t="s">
        <v>75</v>
      </c>
      <c r="B6" s="114">
        <v>0.1</v>
      </c>
      <c r="C6" s="114">
        <v>0</v>
      </c>
      <c r="D6" s="114">
        <v>0.1</v>
      </c>
      <c r="E6" s="114">
        <v>9.8000000000000007</v>
      </c>
    </row>
    <row r="7" spans="1:8">
      <c r="A7" s="113" t="s">
        <v>76</v>
      </c>
      <c r="B7" s="114">
        <v>0.7</v>
      </c>
      <c r="C7" s="114">
        <v>0.7</v>
      </c>
      <c r="D7" s="114">
        <v>0.5</v>
      </c>
      <c r="E7" s="114">
        <v>9.8000000000000007</v>
      </c>
    </row>
    <row r="8" spans="1:8">
      <c r="A8" s="113" t="s">
        <v>77</v>
      </c>
      <c r="B8" s="114">
        <v>0.7</v>
      </c>
      <c r="C8" s="114">
        <v>1.1000000000000001</v>
      </c>
      <c r="D8" s="114">
        <v>1.8</v>
      </c>
      <c r="E8" s="114">
        <v>10.6</v>
      </c>
    </row>
    <row r="9" spans="1:8">
      <c r="A9" s="113" t="s">
        <v>78</v>
      </c>
      <c r="B9" s="114">
        <v>0.8</v>
      </c>
      <c r="C9" s="114">
        <v>1.3</v>
      </c>
      <c r="D9" s="114">
        <v>1.7</v>
      </c>
      <c r="E9" s="114">
        <v>9.1</v>
      </c>
    </row>
    <row r="10" spans="1:8">
      <c r="A10" s="113" t="s">
        <v>79</v>
      </c>
      <c r="B10" s="114">
        <v>1</v>
      </c>
      <c r="C10" s="114">
        <v>1.2</v>
      </c>
      <c r="D10" s="114">
        <v>2.1</v>
      </c>
      <c r="E10" s="114">
        <v>8.1999999999999993</v>
      </c>
    </row>
    <row r="11" spans="1:8">
      <c r="A11" s="113" t="s">
        <v>80</v>
      </c>
      <c r="B11" s="114">
        <v>1.2</v>
      </c>
      <c r="C11" s="114">
        <v>1.4</v>
      </c>
      <c r="D11" s="114">
        <v>1.9</v>
      </c>
      <c r="E11" s="114">
        <v>8.1</v>
      </c>
    </row>
    <row r="12" spans="1:8">
      <c r="A12" s="113" t="s">
        <v>81</v>
      </c>
      <c r="B12" s="114">
        <v>1.1000000000000001</v>
      </c>
      <c r="C12" s="114">
        <v>1.2</v>
      </c>
      <c r="D12" s="114">
        <v>1.7</v>
      </c>
      <c r="E12" s="114">
        <v>8.6</v>
      </c>
    </row>
    <row r="13" spans="1:8">
      <c r="A13" s="113" t="s">
        <v>82</v>
      </c>
      <c r="B13" s="114">
        <v>0.9</v>
      </c>
      <c r="C13" s="114">
        <v>1</v>
      </c>
      <c r="D13" s="114">
        <v>1.2</v>
      </c>
      <c r="E13" s="114">
        <v>7.4</v>
      </c>
    </row>
    <row r="14" spans="1:8">
      <c r="A14" s="113" t="s">
        <v>83</v>
      </c>
      <c r="B14" s="114">
        <v>1</v>
      </c>
      <c r="C14" s="114">
        <v>1.1000000000000001</v>
      </c>
      <c r="D14" s="114">
        <v>1.1000000000000001</v>
      </c>
      <c r="E14" s="114">
        <v>7.1</v>
      </c>
    </row>
    <row r="15" spans="1:8">
      <c r="A15" s="113" t="s">
        <v>84</v>
      </c>
      <c r="B15" s="114">
        <v>1.2</v>
      </c>
      <c r="C15" s="114">
        <v>1.6</v>
      </c>
      <c r="D15" s="114">
        <v>1.6</v>
      </c>
      <c r="E15" s="114">
        <v>6.9</v>
      </c>
    </row>
    <row r="16" spans="1:8">
      <c r="A16" s="113" t="s">
        <v>85</v>
      </c>
      <c r="B16" s="114">
        <v>2.2999999999999998</v>
      </c>
      <c r="C16" s="114">
        <v>2.8</v>
      </c>
      <c r="D16" s="114">
        <v>1.1000000000000001</v>
      </c>
      <c r="E16" s="114">
        <v>7</v>
      </c>
    </row>
    <row r="17" spans="1:8">
      <c r="A17" s="113" t="s">
        <v>86</v>
      </c>
      <c r="B17" s="114">
        <v>2.6</v>
      </c>
      <c r="C17" s="114">
        <v>3.4</v>
      </c>
      <c r="D17" s="114">
        <v>1.2</v>
      </c>
      <c r="E17" s="114">
        <v>6.2</v>
      </c>
    </row>
    <row r="18" spans="1:8">
      <c r="A18" s="113" t="s">
        <v>87</v>
      </c>
      <c r="B18" s="114">
        <v>2.7</v>
      </c>
      <c r="C18" s="114">
        <v>3.4</v>
      </c>
      <c r="D18" s="114">
        <v>0.2</v>
      </c>
      <c r="E18" s="114">
        <v>5.9</v>
      </c>
      <c r="H18" t="str">
        <f>IF(Content!$D$1=1,H19,H20)</f>
        <v>Source: NBU estimates based on GUS data.</v>
      </c>
    </row>
    <row r="19" spans="1:8">
      <c r="A19" s="113" t="s">
        <v>88</v>
      </c>
      <c r="B19" s="114">
        <v>2.7</v>
      </c>
      <c r="C19" s="114">
        <v>3.4</v>
      </c>
      <c r="D19" s="114">
        <v>0.3</v>
      </c>
      <c r="E19" s="114">
        <v>5.5</v>
      </c>
      <c r="H19" s="308" t="s">
        <v>575</v>
      </c>
    </row>
    <row r="20" spans="1:8">
      <c r="A20" s="113" t="s">
        <v>89</v>
      </c>
      <c r="B20" s="114">
        <v>3.5</v>
      </c>
      <c r="C20" s="114">
        <v>4.8</v>
      </c>
      <c r="D20" s="114">
        <v>1.7</v>
      </c>
      <c r="E20" s="114">
        <v>5.4</v>
      </c>
      <c r="H20" s="308" t="s">
        <v>617</v>
      </c>
    </row>
    <row r="21" spans="1:8">
      <c r="A21" s="113" t="s">
        <v>90</v>
      </c>
      <c r="B21" s="114">
        <v>3.4</v>
      </c>
      <c r="C21" s="114">
        <v>4.5999999999999996</v>
      </c>
      <c r="D21" s="114">
        <v>1.9</v>
      </c>
      <c r="E21" s="114">
        <v>5</v>
      </c>
    </row>
    <row r="22" spans="1:8">
      <c r="A22" s="113" t="s">
        <v>91</v>
      </c>
      <c r="B22" s="114">
        <v>3.4</v>
      </c>
      <c r="C22" s="114">
        <v>4.7</v>
      </c>
      <c r="D22" s="114">
        <v>1.5</v>
      </c>
      <c r="E22" s="114">
        <v>4.7</v>
      </c>
    </row>
    <row r="23" spans="1:8">
      <c r="A23" s="113" t="s">
        <v>92</v>
      </c>
      <c r="B23" s="114">
        <v>3.3</v>
      </c>
      <c r="C23" s="114">
        <v>4.7</v>
      </c>
      <c r="D23" s="114">
        <v>0.5</v>
      </c>
      <c r="E23" s="114">
        <v>4.5</v>
      </c>
    </row>
    <row r="24" spans="1:8">
      <c r="A24" s="113" t="s">
        <v>93</v>
      </c>
      <c r="B24" s="114">
        <v>2.9</v>
      </c>
      <c r="C24" s="114">
        <v>3.8</v>
      </c>
      <c r="D24" s="114">
        <v>0.4</v>
      </c>
      <c r="E24" s="114">
        <v>4.2</v>
      </c>
    </row>
    <row r="25" spans="1:8">
      <c r="A25" s="113" t="s">
        <v>94</v>
      </c>
      <c r="B25" s="114">
        <v>2.9</v>
      </c>
      <c r="C25" s="114">
        <v>3.7</v>
      </c>
      <c r="D25" s="114">
        <v>0.4</v>
      </c>
      <c r="E25" s="114">
        <v>3.6</v>
      </c>
    </row>
    <row r="27" spans="1:8">
      <c r="B27" s="114"/>
      <c r="C27" s="114"/>
      <c r="D27" s="114"/>
      <c r="E27" s="114"/>
    </row>
    <row r="28" spans="1:8">
      <c r="B28" s="114"/>
      <c r="C28" s="114"/>
      <c r="D28" s="114"/>
      <c r="E28" s="114"/>
    </row>
    <row r="29" spans="1:8">
      <c r="B29" s="114"/>
      <c r="C29" s="114"/>
      <c r="D29" s="114"/>
      <c r="E29" s="114"/>
    </row>
    <row r="30" spans="1:8">
      <c r="B30" s="114"/>
      <c r="C30" s="114"/>
      <c r="D30" s="114"/>
      <c r="E30" s="114"/>
    </row>
    <row r="31" spans="1:8">
      <c r="B31" s="114"/>
      <c r="C31" s="114"/>
      <c r="D31" s="114"/>
      <c r="E31" s="114"/>
    </row>
    <row r="32" spans="1:8">
      <c r="B32" s="114"/>
      <c r="C32" s="114"/>
      <c r="D32" s="114"/>
      <c r="E32" s="114"/>
    </row>
    <row r="33" spans="2:5">
      <c r="B33" s="114"/>
      <c r="C33" s="114"/>
      <c r="D33" s="114"/>
      <c r="E33" s="114"/>
    </row>
    <row r="34" spans="2:5">
      <c r="B34" s="114"/>
      <c r="C34" s="114"/>
      <c r="D34" s="114"/>
      <c r="E34" s="114"/>
    </row>
    <row r="35" spans="2:5">
      <c r="B35" s="114"/>
      <c r="C35" s="114"/>
      <c r="D35" s="114"/>
      <c r="E35" s="114"/>
    </row>
    <row r="36" spans="2:5">
      <c r="B36" s="114"/>
      <c r="C36" s="114"/>
      <c r="D36" s="114"/>
      <c r="E36" s="114"/>
    </row>
    <row r="37" spans="2:5">
      <c r="B37" s="114"/>
      <c r="C37" s="114"/>
      <c r="D37" s="114"/>
      <c r="E37" s="114"/>
    </row>
    <row r="38" spans="2:5">
      <c r="B38" s="114"/>
      <c r="C38" s="114"/>
      <c r="D38" s="114"/>
      <c r="E38" s="114"/>
    </row>
    <row r="39" spans="2:5">
      <c r="B39" s="114"/>
      <c r="C39" s="114"/>
      <c r="D39" s="114"/>
      <c r="E39" s="114"/>
    </row>
    <row r="40" spans="2:5">
      <c r="B40" s="114"/>
      <c r="C40" s="114"/>
      <c r="D40" s="114"/>
      <c r="E40" s="114"/>
    </row>
    <row r="41" spans="2:5">
      <c r="B41" s="114"/>
      <c r="C41" s="114"/>
      <c r="D41" s="114"/>
      <c r="E41" s="114"/>
    </row>
    <row r="42" spans="2:5">
      <c r="B42" s="114"/>
      <c r="C42" s="114"/>
      <c r="D42" s="114"/>
      <c r="E42" s="114"/>
    </row>
    <row r="43" spans="2:5">
      <c r="B43" s="114"/>
      <c r="C43" s="114"/>
      <c r="D43" s="114"/>
      <c r="E43" s="114"/>
    </row>
    <row r="44" spans="2:5">
      <c r="B44" s="114"/>
      <c r="C44" s="114"/>
      <c r="D44" s="114"/>
      <c r="E44" s="114"/>
    </row>
    <row r="45" spans="2:5">
      <c r="B45" s="114"/>
      <c r="C45" s="114"/>
      <c r="D45" s="114"/>
      <c r="E45" s="114"/>
    </row>
    <row r="46" spans="2:5">
      <c r="B46" s="114"/>
      <c r="C46" s="114"/>
      <c r="D46" s="114"/>
      <c r="E46" s="114"/>
    </row>
    <row r="47" spans="2:5">
      <c r="B47" s="114"/>
      <c r="C47" s="114"/>
      <c r="D47" s="114"/>
      <c r="E47" s="114"/>
    </row>
    <row r="48" spans="2:5">
      <c r="B48" s="114"/>
      <c r="C48" s="114"/>
      <c r="D48" s="114"/>
      <c r="E48" s="114"/>
    </row>
    <row r="49" spans="2:5">
      <c r="B49" s="114"/>
      <c r="C49" s="114"/>
      <c r="D49" s="114"/>
      <c r="E49" s="1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44"/>
  <sheetViews>
    <sheetView workbookViewId="0">
      <selection activeCell="G42" sqref="G42"/>
    </sheetView>
  </sheetViews>
  <sheetFormatPr defaultColWidth="9.140625" defaultRowHeight="12.75"/>
  <cols>
    <col min="1" max="16384" width="9.140625" style="113"/>
  </cols>
  <sheetData>
    <row r="1" spans="1:9">
      <c r="A1" s="59" t="s">
        <v>299</v>
      </c>
      <c r="B1" t="str">
        <f>IF(Content!$D$1=1,B2,B3)</f>
        <v>Newly created jobs (ths)</v>
      </c>
      <c r="C1" t="str">
        <f>IF(Content!$D$1=1,C2,C3)</f>
        <v>Liquidated jobs (ths)</v>
      </c>
      <c r="D1" t="str">
        <f>IF(Content!$D$1=1,D2,D3)</f>
        <v>Vacancy index (2014 = 100, s.a., RHS)</v>
      </c>
      <c r="E1" t="str">
        <f>IF(Content!$D$1=1,E2,E3)</f>
        <v>Vacancy barometer (2014 = 100, RHS)</v>
      </c>
      <c r="F1"/>
      <c r="G1"/>
      <c r="H1"/>
      <c r="I1" t="str">
        <f>IF(Content!$D$1=1,I2,I3)</f>
        <v>Job Creation and Destruction in Poland</v>
      </c>
    </row>
    <row r="2" spans="1:9" hidden="1">
      <c r="B2" s="113" t="s">
        <v>576</v>
      </c>
      <c r="C2" s="113" t="s">
        <v>577</v>
      </c>
      <c r="D2" s="113" t="s">
        <v>578</v>
      </c>
      <c r="E2" s="113" t="s">
        <v>579</v>
      </c>
      <c r="I2" s="113" t="s">
        <v>580</v>
      </c>
    </row>
    <row r="3" spans="1:9" hidden="1">
      <c r="B3" s="113" t="s">
        <v>623</v>
      </c>
      <c r="C3" s="113" t="s">
        <v>624</v>
      </c>
      <c r="D3" s="113" t="s">
        <v>625</v>
      </c>
      <c r="E3" s="113" t="s">
        <v>628</v>
      </c>
      <c r="I3" s="113" t="s">
        <v>619</v>
      </c>
    </row>
    <row r="4" spans="1:9">
      <c r="A4" s="113" t="s">
        <v>77</v>
      </c>
      <c r="B4" s="114">
        <v>179.1</v>
      </c>
      <c r="C4" s="114">
        <v>-95.6</v>
      </c>
      <c r="D4" s="114">
        <v>88.7</v>
      </c>
      <c r="E4" s="114">
        <v>93.6</v>
      </c>
    </row>
    <row r="5" spans="1:9">
      <c r="A5" s="113" t="s">
        <v>78</v>
      </c>
      <c r="B5" s="114">
        <v>144.30000000000001</v>
      </c>
      <c r="C5" s="114">
        <v>-72.7</v>
      </c>
      <c r="D5" s="114">
        <v>95.3</v>
      </c>
      <c r="E5" s="114">
        <v>93</v>
      </c>
    </row>
    <row r="6" spans="1:9">
      <c r="A6" s="113" t="s">
        <v>79</v>
      </c>
      <c r="B6" s="114">
        <v>137.4</v>
      </c>
      <c r="C6" s="114">
        <v>-79.8</v>
      </c>
      <c r="D6" s="114">
        <v>104.7</v>
      </c>
      <c r="E6" s="114">
        <v>102.3</v>
      </c>
    </row>
    <row r="7" spans="1:9">
      <c r="A7" s="113" t="s">
        <v>80</v>
      </c>
      <c r="B7" s="114">
        <v>154.1</v>
      </c>
      <c r="C7" s="114">
        <v>-71.8</v>
      </c>
      <c r="D7" s="114">
        <v>114.8</v>
      </c>
      <c r="E7" s="114">
        <v>111.1</v>
      </c>
    </row>
    <row r="8" spans="1:9">
      <c r="A8" s="113" t="s">
        <v>81</v>
      </c>
      <c r="B8" s="114">
        <v>192.8</v>
      </c>
      <c r="C8" s="114">
        <v>-95.8</v>
      </c>
      <c r="D8" s="114">
        <v>122.3</v>
      </c>
      <c r="E8" s="114">
        <v>110.7</v>
      </c>
    </row>
    <row r="9" spans="1:9">
      <c r="A9" s="113" t="s">
        <v>82</v>
      </c>
      <c r="B9" s="114">
        <v>154.4</v>
      </c>
      <c r="C9" s="114">
        <v>-71.3</v>
      </c>
      <c r="D9" s="114">
        <v>125.8</v>
      </c>
      <c r="E9" s="114">
        <v>121.6</v>
      </c>
    </row>
    <row r="10" spans="1:9">
      <c r="A10" s="113" t="s">
        <v>83</v>
      </c>
      <c r="B10" s="114">
        <v>137.69999999999999</v>
      </c>
      <c r="C10" s="114">
        <v>-74.900000000000006</v>
      </c>
      <c r="D10" s="114">
        <v>127.4</v>
      </c>
      <c r="E10" s="114">
        <v>132.19999999999999</v>
      </c>
    </row>
    <row r="11" spans="1:9">
      <c r="A11" s="113" t="s">
        <v>84</v>
      </c>
      <c r="B11" s="114">
        <v>117.1</v>
      </c>
      <c r="C11" s="114">
        <v>-75.5</v>
      </c>
      <c r="D11" s="114">
        <v>135.1</v>
      </c>
      <c r="E11" s="114">
        <v>149.30000000000001</v>
      </c>
    </row>
    <row r="12" spans="1:9">
      <c r="A12" s="113" t="s">
        <v>85</v>
      </c>
      <c r="B12" s="114">
        <v>192</v>
      </c>
      <c r="C12" s="114">
        <v>-82.8</v>
      </c>
      <c r="D12" s="114">
        <v>147.30000000000001</v>
      </c>
      <c r="E12" s="114">
        <v>146.69999999999999</v>
      </c>
    </row>
    <row r="13" spans="1:9">
      <c r="A13" s="113" t="s">
        <v>86</v>
      </c>
      <c r="B13" s="114">
        <v>159.4</v>
      </c>
      <c r="C13" s="114">
        <v>-68.900000000000006</v>
      </c>
      <c r="D13" s="114">
        <v>158.30000000000001</v>
      </c>
      <c r="E13" s="114">
        <v>155.19999999999999</v>
      </c>
    </row>
    <row r="14" spans="1:9">
      <c r="A14" s="113" t="s">
        <v>87</v>
      </c>
      <c r="B14" s="114">
        <v>147.6</v>
      </c>
      <c r="C14" s="114">
        <v>-71.900000000000006</v>
      </c>
      <c r="D14" s="114">
        <v>165.8</v>
      </c>
      <c r="E14" s="114">
        <v>151.6</v>
      </c>
    </row>
    <row r="15" spans="1:9">
      <c r="A15" s="113" t="s">
        <v>88</v>
      </c>
      <c r="B15" s="114">
        <v>119.7</v>
      </c>
      <c r="C15" s="114">
        <v>-60.6</v>
      </c>
      <c r="D15" s="114">
        <v>164.5</v>
      </c>
      <c r="E15" s="114">
        <v>152</v>
      </c>
    </row>
    <row r="16" spans="1:9">
      <c r="A16" s="113" t="s">
        <v>89</v>
      </c>
      <c r="B16" s="114">
        <v>225.5</v>
      </c>
      <c r="C16" s="114">
        <v>-79</v>
      </c>
      <c r="D16" s="114">
        <v>196.3</v>
      </c>
      <c r="E16" s="114">
        <v>158</v>
      </c>
    </row>
    <row r="17" spans="1:9">
      <c r="A17" s="113" t="s">
        <v>90</v>
      </c>
      <c r="B17" s="114">
        <v>165.1</v>
      </c>
      <c r="C17" s="114">
        <v>-60.9</v>
      </c>
      <c r="D17" s="114">
        <v>204.8</v>
      </c>
      <c r="E17" s="114">
        <v>163.80000000000001</v>
      </c>
    </row>
    <row r="18" spans="1:9">
      <c r="A18" s="113" t="s">
        <v>91</v>
      </c>
      <c r="B18" s="114">
        <v>160.5</v>
      </c>
      <c r="C18" s="114">
        <v>-61.9</v>
      </c>
      <c r="D18" s="114">
        <v>227.4</v>
      </c>
      <c r="E18" s="114">
        <v>177.2</v>
      </c>
      <c r="I18" t="str">
        <f>IF(Content!$D$1=1,I19,I20)</f>
        <v>Source: NBU estimates based on GUS and BIEC.</v>
      </c>
    </row>
    <row r="19" spans="1:9">
      <c r="A19" s="113" t="s">
        <v>92</v>
      </c>
      <c r="B19" s="114">
        <v>143</v>
      </c>
      <c r="C19" s="114">
        <v>-62.4</v>
      </c>
      <c r="D19" s="114">
        <v>247.6</v>
      </c>
      <c r="E19" s="114">
        <v>187.7</v>
      </c>
      <c r="I19" s="308" t="s">
        <v>581</v>
      </c>
    </row>
    <row r="20" spans="1:9">
      <c r="A20" s="113" t="s">
        <v>93</v>
      </c>
      <c r="B20" s="114">
        <v>258</v>
      </c>
      <c r="C20" s="114">
        <v>-87.9</v>
      </c>
      <c r="D20" s="114">
        <v>253</v>
      </c>
      <c r="E20" s="114">
        <v>193.1</v>
      </c>
      <c r="I20" s="308" t="s">
        <v>622</v>
      </c>
    </row>
    <row r="21" spans="1:9">
      <c r="A21" s="113" t="s">
        <v>94</v>
      </c>
      <c r="B21" s="114">
        <v>167.9</v>
      </c>
      <c r="C21" s="114">
        <v>-58.8</v>
      </c>
      <c r="D21" s="114">
        <v>276.5</v>
      </c>
      <c r="E21" s="114">
        <v>195.4</v>
      </c>
    </row>
    <row r="22" spans="1:9">
      <c r="A22" s="113" t="s">
        <v>95</v>
      </c>
      <c r="B22" s="114"/>
      <c r="C22" s="114"/>
      <c r="D22" s="114"/>
      <c r="E22" s="114">
        <v>195.9</v>
      </c>
    </row>
    <row r="25" spans="1:9">
      <c r="B25" s="114"/>
      <c r="C25" s="114"/>
      <c r="D25" s="114"/>
      <c r="E25" s="114"/>
    </row>
    <row r="26" spans="1:9">
      <c r="B26" s="114"/>
      <c r="C26" s="114"/>
      <c r="D26" s="114"/>
      <c r="E26" s="114"/>
    </row>
    <row r="27" spans="1:9">
      <c r="B27" s="114"/>
      <c r="C27" s="114"/>
      <c r="D27" s="114"/>
      <c r="E27" s="114"/>
    </row>
    <row r="28" spans="1:9">
      <c r="B28" s="114"/>
      <c r="C28" s="114"/>
      <c r="D28" s="114"/>
      <c r="E28" s="114"/>
    </row>
    <row r="29" spans="1:9">
      <c r="B29" s="114"/>
      <c r="C29" s="114"/>
      <c r="D29" s="114"/>
      <c r="E29" s="114"/>
    </row>
    <row r="30" spans="1:9">
      <c r="B30" s="114"/>
      <c r="C30" s="114"/>
      <c r="D30" s="114"/>
      <c r="E30" s="114"/>
    </row>
    <row r="31" spans="1:9">
      <c r="B31" s="114"/>
      <c r="C31" s="114"/>
      <c r="D31" s="114"/>
      <c r="E31" s="114"/>
    </row>
    <row r="32" spans="1:9">
      <c r="B32" s="114"/>
      <c r="C32" s="114"/>
      <c r="D32" s="114"/>
      <c r="E32" s="114"/>
    </row>
    <row r="33" spans="2:5">
      <c r="B33" s="114"/>
      <c r="C33" s="114"/>
      <c r="D33" s="114"/>
      <c r="E33" s="114"/>
    </row>
    <row r="34" spans="2:5">
      <c r="B34" s="114"/>
      <c r="C34" s="114"/>
      <c r="D34" s="114"/>
      <c r="E34" s="114"/>
    </row>
    <row r="35" spans="2:5">
      <c r="B35" s="114"/>
      <c r="C35" s="114"/>
      <c r="D35" s="114"/>
      <c r="E35" s="114"/>
    </row>
    <row r="36" spans="2:5">
      <c r="B36" s="114"/>
      <c r="C36" s="114"/>
      <c r="D36" s="114"/>
      <c r="E36" s="114"/>
    </row>
    <row r="37" spans="2:5">
      <c r="B37" s="114"/>
      <c r="C37" s="114"/>
      <c r="D37" s="114"/>
      <c r="E37" s="114"/>
    </row>
    <row r="38" spans="2:5">
      <c r="B38" s="114"/>
      <c r="C38" s="114"/>
      <c r="D38" s="114"/>
      <c r="E38" s="114"/>
    </row>
    <row r="39" spans="2:5">
      <c r="B39" s="114"/>
      <c r="C39" s="114"/>
      <c r="D39" s="114"/>
      <c r="E39" s="114"/>
    </row>
    <row r="40" spans="2:5">
      <c r="B40" s="114"/>
      <c r="C40" s="114"/>
      <c r="D40" s="114"/>
      <c r="E40" s="114"/>
    </row>
    <row r="41" spans="2:5">
      <c r="B41" s="114"/>
      <c r="C41" s="114"/>
      <c r="D41" s="114"/>
      <c r="E41" s="114"/>
    </row>
    <row r="42" spans="2:5">
      <c r="B42" s="114"/>
      <c r="C42" s="114"/>
      <c r="D42" s="114"/>
      <c r="E42" s="114"/>
    </row>
    <row r="43" spans="2:5">
      <c r="B43" s="114"/>
      <c r="C43" s="114"/>
      <c r="D43" s="114"/>
      <c r="E43" s="114"/>
    </row>
    <row r="44" spans="2:5">
      <c r="B44" s="114"/>
      <c r="C44" s="114"/>
      <c r="D44" s="114"/>
      <c r="E44" s="1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33"/>
  <sheetViews>
    <sheetView topLeftCell="A6" workbookViewId="0">
      <selection activeCell="G42" sqref="G42"/>
    </sheetView>
  </sheetViews>
  <sheetFormatPr defaultColWidth="9.140625" defaultRowHeight="12.75"/>
  <cols>
    <col min="1" max="16384" width="9.140625" style="113"/>
  </cols>
  <sheetData>
    <row r="1" spans="1:9">
      <c r="A1" s="59" t="s">
        <v>299</v>
      </c>
      <c r="B1" t="str">
        <f>IF(Content!$D$1=1,B2,B3)</f>
        <v>Activity rate (%, s.a., RHS)</v>
      </c>
      <c r="C1" t="str">
        <f>IF(Content!$D$1=1,C2,C3)</f>
        <v>Population (aged 15 and more, 2010 = 100)</v>
      </c>
      <c r="D1" t="str">
        <f>IF(Content!$D$1=1,D2,D3)</f>
        <v>Economically active population (s.a., 2010 = 100)</v>
      </c>
      <c r="E1"/>
      <c r="F1"/>
      <c r="G1"/>
      <c r="H1"/>
      <c r="I1" t="str">
        <f>IF(Content!$D$1=1,I2,I3)</f>
        <v>Economic Activity in Poland</v>
      </c>
    </row>
    <row r="2" spans="1:9" hidden="1">
      <c r="B2" s="113" t="s">
        <v>582</v>
      </c>
      <c r="C2" s="113" t="s">
        <v>583</v>
      </c>
      <c r="D2" s="113" t="s">
        <v>584</v>
      </c>
      <c r="I2" s="113" t="s">
        <v>585</v>
      </c>
    </row>
    <row r="3" spans="1:9" hidden="1">
      <c r="B3" s="113" t="s">
        <v>626</v>
      </c>
      <c r="C3" s="113" t="s">
        <v>627</v>
      </c>
      <c r="D3" s="113" t="s">
        <v>629</v>
      </c>
      <c r="I3" s="113" t="s">
        <v>621</v>
      </c>
    </row>
    <row r="4" spans="1:9">
      <c r="A4" s="113" t="s">
        <v>586</v>
      </c>
      <c r="B4" s="114">
        <v>55.4</v>
      </c>
      <c r="C4" s="114">
        <v>100.11</v>
      </c>
      <c r="D4" s="114">
        <v>100.3</v>
      </c>
      <c r="E4" s="114"/>
      <c r="F4" s="114"/>
      <c r="G4" s="114"/>
    </row>
    <row r="5" spans="1:9">
      <c r="A5" s="113" t="s">
        <v>587</v>
      </c>
      <c r="B5" s="114">
        <v>55.5</v>
      </c>
      <c r="C5" s="114">
        <v>100.12</v>
      </c>
      <c r="D5" s="114">
        <v>100.5</v>
      </c>
      <c r="E5" s="114"/>
      <c r="F5" s="114"/>
      <c r="G5" s="114"/>
    </row>
    <row r="6" spans="1:9">
      <c r="A6" s="113" t="s">
        <v>588</v>
      </c>
      <c r="B6" s="114">
        <v>55.5</v>
      </c>
      <c r="C6" s="114">
        <v>100.17</v>
      </c>
      <c r="D6" s="114">
        <v>100.6</v>
      </c>
      <c r="E6" s="114"/>
      <c r="F6" s="114"/>
      <c r="G6" s="114"/>
    </row>
    <row r="7" spans="1:9">
      <c r="A7" s="113" t="s">
        <v>589</v>
      </c>
      <c r="B7" s="114">
        <v>55.7</v>
      </c>
      <c r="C7" s="114">
        <v>100.22</v>
      </c>
      <c r="D7" s="114">
        <v>100.9</v>
      </c>
      <c r="E7" s="114"/>
      <c r="F7" s="114"/>
      <c r="G7" s="114"/>
    </row>
    <row r="8" spans="1:9">
      <c r="A8" s="113" t="s">
        <v>69</v>
      </c>
      <c r="B8" s="114">
        <v>55.8</v>
      </c>
      <c r="C8" s="114">
        <v>100.25</v>
      </c>
      <c r="D8" s="114">
        <v>101.1</v>
      </c>
      <c r="E8" s="114"/>
      <c r="F8" s="114"/>
      <c r="G8" s="114"/>
    </row>
    <row r="9" spans="1:9">
      <c r="A9" s="113" t="s">
        <v>70</v>
      </c>
      <c r="B9" s="114">
        <v>55.8</v>
      </c>
      <c r="C9" s="114">
        <v>100.25</v>
      </c>
      <c r="D9" s="114">
        <v>101.2</v>
      </c>
      <c r="E9" s="114"/>
      <c r="F9" s="114"/>
      <c r="G9" s="114"/>
    </row>
    <row r="10" spans="1:9">
      <c r="A10" s="113" t="s">
        <v>71</v>
      </c>
      <c r="B10" s="114">
        <v>55.9</v>
      </c>
      <c r="C10" s="114">
        <v>100.27</v>
      </c>
      <c r="D10" s="114">
        <v>101.3</v>
      </c>
      <c r="E10" s="114"/>
      <c r="F10" s="114"/>
      <c r="G10" s="114"/>
    </row>
    <row r="11" spans="1:9">
      <c r="A11" s="113" t="s">
        <v>72</v>
      </c>
      <c r="B11" s="114">
        <v>55.9</v>
      </c>
      <c r="C11" s="114">
        <v>100.3</v>
      </c>
      <c r="D11" s="114">
        <v>101.4</v>
      </c>
      <c r="E11" s="114"/>
      <c r="F11" s="114"/>
      <c r="G11" s="114"/>
    </row>
    <row r="12" spans="1:9">
      <c r="A12" s="113" t="s">
        <v>73</v>
      </c>
      <c r="B12" s="114">
        <v>55.8</v>
      </c>
      <c r="C12" s="114">
        <v>100.29</v>
      </c>
      <c r="D12" s="114">
        <v>101.2</v>
      </c>
      <c r="E12" s="114"/>
      <c r="F12" s="114"/>
      <c r="G12" s="114"/>
    </row>
    <row r="13" spans="1:9">
      <c r="A13" s="113" t="s">
        <v>74</v>
      </c>
      <c r="B13" s="114">
        <v>56</v>
      </c>
      <c r="C13" s="114">
        <v>100.26</v>
      </c>
      <c r="D13" s="114">
        <v>101.5</v>
      </c>
      <c r="E13" s="114"/>
      <c r="F13" s="114"/>
      <c r="G13" s="114"/>
    </row>
    <row r="14" spans="1:9">
      <c r="A14" s="113" t="s">
        <v>75</v>
      </c>
      <c r="B14" s="114">
        <v>56.1</v>
      </c>
      <c r="C14" s="114">
        <v>100.25</v>
      </c>
      <c r="D14" s="114">
        <v>101.6</v>
      </c>
      <c r="E14" s="114"/>
      <c r="F14" s="114"/>
      <c r="G14" s="114"/>
    </row>
    <row r="15" spans="1:9">
      <c r="A15" s="113" t="s">
        <v>76</v>
      </c>
      <c r="B15" s="114">
        <v>56.1</v>
      </c>
      <c r="C15" s="114">
        <v>100.26</v>
      </c>
      <c r="D15" s="114">
        <v>101.6</v>
      </c>
      <c r="E15" s="114"/>
      <c r="F15" s="114"/>
      <c r="G15" s="114"/>
    </row>
    <row r="16" spans="1:9">
      <c r="A16" s="113" t="s">
        <v>77</v>
      </c>
      <c r="B16" s="114">
        <v>56.2</v>
      </c>
      <c r="C16" s="114">
        <v>100.25</v>
      </c>
      <c r="D16" s="114">
        <v>101.9</v>
      </c>
      <c r="E16" s="114"/>
      <c r="F16" s="114"/>
      <c r="G16" s="114"/>
    </row>
    <row r="17" spans="1:9">
      <c r="A17" s="113" t="s">
        <v>78</v>
      </c>
      <c r="B17" s="114">
        <v>56.3</v>
      </c>
      <c r="C17" s="114">
        <v>100.04</v>
      </c>
      <c r="D17" s="114">
        <v>101.8</v>
      </c>
      <c r="E17" s="114"/>
      <c r="F17" s="114"/>
      <c r="G17" s="114"/>
    </row>
    <row r="18" spans="1:9">
      <c r="A18" s="113" t="s">
        <v>79</v>
      </c>
      <c r="B18" s="114">
        <v>56.3</v>
      </c>
      <c r="C18" s="114">
        <v>100.05</v>
      </c>
      <c r="D18" s="114">
        <v>101.8</v>
      </c>
      <c r="E18" s="114"/>
      <c r="F18" s="114"/>
      <c r="G18" s="114"/>
      <c r="I18" t="str">
        <f>IF(Content!$D$1=1,I19,I20)</f>
        <v>Source: NBU estimates based on GUS data.</v>
      </c>
    </row>
    <row r="19" spans="1:9">
      <c r="A19" s="113" t="s">
        <v>80</v>
      </c>
      <c r="B19" s="114">
        <v>56.1</v>
      </c>
      <c r="C19" s="114">
        <v>100.05</v>
      </c>
      <c r="D19" s="114">
        <v>101.5</v>
      </c>
      <c r="E19" s="114"/>
      <c r="F19" s="114"/>
      <c r="G19" s="114"/>
      <c r="I19" s="308" t="s">
        <v>575</v>
      </c>
    </row>
    <row r="20" spans="1:9">
      <c r="A20" s="113" t="s">
        <v>81</v>
      </c>
      <c r="B20" s="114">
        <v>56.2</v>
      </c>
      <c r="C20" s="114">
        <v>100.03</v>
      </c>
      <c r="D20" s="114">
        <v>101.7</v>
      </c>
      <c r="E20" s="114"/>
      <c r="F20" s="114"/>
      <c r="G20" s="114"/>
      <c r="I20" s="308" t="s">
        <v>617</v>
      </c>
    </row>
    <row r="21" spans="1:9">
      <c r="A21" s="113" t="s">
        <v>82</v>
      </c>
      <c r="B21" s="114">
        <v>56</v>
      </c>
      <c r="C21" s="114">
        <v>100.02</v>
      </c>
      <c r="D21" s="114">
        <v>101.3</v>
      </c>
      <c r="E21" s="114"/>
      <c r="F21" s="114"/>
      <c r="G21" s="114"/>
    </row>
    <row r="22" spans="1:9">
      <c r="A22" s="113" t="s">
        <v>83</v>
      </c>
      <c r="B22" s="114">
        <v>56.1</v>
      </c>
      <c r="C22" s="114">
        <v>100.02</v>
      </c>
      <c r="D22" s="114">
        <v>101.4</v>
      </c>
      <c r="E22" s="114"/>
      <c r="F22" s="114"/>
      <c r="G22" s="114"/>
    </row>
    <row r="23" spans="1:9">
      <c r="A23" s="113" t="s">
        <v>84</v>
      </c>
      <c r="B23" s="114">
        <v>56.2</v>
      </c>
      <c r="C23" s="114">
        <v>100.02</v>
      </c>
      <c r="D23" s="114">
        <v>101.6</v>
      </c>
      <c r="E23" s="114"/>
      <c r="F23" s="114"/>
      <c r="G23" s="114"/>
    </row>
    <row r="24" spans="1:9">
      <c r="A24" s="113" t="s">
        <v>85</v>
      </c>
      <c r="B24" s="114">
        <v>56.4</v>
      </c>
      <c r="C24" s="114">
        <v>99.21</v>
      </c>
      <c r="D24" s="114">
        <v>101.1</v>
      </c>
      <c r="E24" s="114"/>
      <c r="F24" s="114"/>
      <c r="G24" s="114"/>
    </row>
    <row r="25" spans="1:9">
      <c r="A25" s="113" t="s">
        <v>86</v>
      </c>
      <c r="B25" s="114">
        <v>56.3</v>
      </c>
      <c r="C25" s="114">
        <v>99.21</v>
      </c>
      <c r="D25" s="114">
        <v>100.9</v>
      </c>
      <c r="E25" s="114"/>
      <c r="F25" s="114"/>
      <c r="G25" s="114"/>
    </row>
    <row r="26" spans="1:9">
      <c r="A26" s="113" t="s">
        <v>87</v>
      </c>
      <c r="B26" s="114">
        <v>56.3</v>
      </c>
      <c r="C26" s="114">
        <v>99.16</v>
      </c>
      <c r="D26" s="114">
        <v>100.9</v>
      </c>
      <c r="E26" s="114"/>
      <c r="F26" s="114"/>
      <c r="G26" s="114"/>
    </row>
    <row r="27" spans="1:9">
      <c r="A27" s="113" t="s">
        <v>88</v>
      </c>
      <c r="B27" s="114">
        <v>56.2</v>
      </c>
      <c r="C27" s="114">
        <v>99.16</v>
      </c>
      <c r="D27" s="114">
        <v>100.8</v>
      </c>
      <c r="E27" s="114"/>
      <c r="F27" s="114"/>
      <c r="G27" s="114"/>
    </row>
    <row r="28" spans="1:9">
      <c r="A28" s="113" t="s">
        <v>89</v>
      </c>
      <c r="B28" s="114">
        <v>56.4</v>
      </c>
      <c r="C28" s="114">
        <v>98.9</v>
      </c>
      <c r="D28" s="114">
        <v>100.9</v>
      </c>
      <c r="E28" s="114"/>
      <c r="F28" s="114"/>
      <c r="G28" s="114"/>
    </row>
    <row r="29" spans="1:9">
      <c r="A29" s="113" t="s">
        <v>90</v>
      </c>
      <c r="B29" s="114">
        <v>56.6</v>
      </c>
      <c r="C29" s="114">
        <v>98.9</v>
      </c>
      <c r="D29" s="114">
        <v>101.1</v>
      </c>
      <c r="E29" s="114"/>
      <c r="F29" s="114"/>
      <c r="G29" s="114"/>
    </row>
    <row r="30" spans="1:9">
      <c r="A30" s="113" t="s">
        <v>91</v>
      </c>
      <c r="B30" s="114">
        <v>56.5</v>
      </c>
      <c r="C30" s="114">
        <v>98.79</v>
      </c>
      <c r="D30" s="114">
        <v>100.8</v>
      </c>
      <c r="E30" s="114"/>
      <c r="F30" s="114"/>
      <c r="G30" s="114"/>
    </row>
    <row r="31" spans="1:9">
      <c r="A31" s="113" t="s">
        <v>92</v>
      </c>
      <c r="B31" s="114">
        <v>56.3</v>
      </c>
      <c r="C31" s="114">
        <v>98.77</v>
      </c>
      <c r="D31" s="114">
        <v>100.5</v>
      </c>
      <c r="E31" s="114"/>
      <c r="F31" s="114"/>
      <c r="G31" s="114"/>
    </row>
    <row r="32" spans="1:9">
      <c r="A32" s="113" t="s">
        <v>93</v>
      </c>
      <c r="B32" s="114">
        <v>56.4</v>
      </c>
      <c r="C32" s="114">
        <v>98.4</v>
      </c>
      <c r="D32" s="114">
        <v>100.3</v>
      </c>
      <c r="E32" s="114"/>
      <c r="F32" s="114"/>
      <c r="G32" s="114"/>
    </row>
    <row r="33" spans="1:7">
      <c r="A33" s="113" t="s">
        <v>94</v>
      </c>
      <c r="B33" s="114">
        <v>56.2</v>
      </c>
      <c r="C33" s="114">
        <v>98.3</v>
      </c>
      <c r="D33" s="114">
        <v>99.9</v>
      </c>
      <c r="E33" s="114"/>
      <c r="F33" s="114"/>
      <c r="G33" s="1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20"/>
  <sheetViews>
    <sheetView workbookViewId="0">
      <selection activeCell="G42" sqref="G42"/>
    </sheetView>
  </sheetViews>
  <sheetFormatPr defaultColWidth="9.140625" defaultRowHeight="12.75"/>
  <cols>
    <col min="1" max="1" width="9.140625" style="113"/>
    <col min="2" max="3" width="0" style="113" hidden="1" customWidth="1"/>
    <col min="4" max="16384" width="9.140625" style="113"/>
  </cols>
  <sheetData>
    <row r="1" spans="1:11">
      <c r="A1" s="59" t="s">
        <v>299</v>
      </c>
      <c r="B1"/>
      <c r="D1" t="str">
        <f>IF(Content!$D$1=1,D2,D3)</f>
        <v>No shortage</v>
      </c>
      <c r="E1" t="str">
        <f>IF(Content!$D$1=1,E2,E3)</f>
        <v>At all levels</v>
      </c>
      <c r="F1" t="str">
        <f>IF(Content!$D$1=1,F2,F3)</f>
        <v>At high-level positions</v>
      </c>
      <c r="G1" t="str">
        <f>IF(Content!$D$1=1,G2,G3)</f>
        <v>At mid-level positions</v>
      </c>
      <c r="H1" t="str">
        <f>IF(Content!$D$1=1,H2,H3)</f>
        <v>At low-level positions</v>
      </c>
      <c r="K1" t="str">
        <f>IF(Content!$D$1=1,K2,K3)</f>
        <v>Estimated Labor Shortages at Different Enterprise Levels, by Sector, as assessed by Polish Respondents , %</v>
      </c>
    </row>
    <row r="2" spans="1:11" hidden="1">
      <c r="D2" s="113" t="s">
        <v>590</v>
      </c>
      <c r="E2" s="113" t="s">
        <v>591</v>
      </c>
      <c r="F2" s="113" t="s">
        <v>592</v>
      </c>
      <c r="G2" s="113" t="s">
        <v>593</v>
      </c>
      <c r="H2" s="113" t="s">
        <v>594</v>
      </c>
      <c r="K2" s="113" t="s">
        <v>595</v>
      </c>
    </row>
    <row r="3" spans="1:11" hidden="1">
      <c r="D3" s="113" t="s">
        <v>632</v>
      </c>
      <c r="E3" s="113" t="s">
        <v>633</v>
      </c>
      <c r="F3" s="113" t="s">
        <v>657</v>
      </c>
      <c r="G3" s="113" t="s">
        <v>658</v>
      </c>
      <c r="H3" s="113" t="s">
        <v>659</v>
      </c>
      <c r="K3" s="113" t="s">
        <v>1756</v>
      </c>
    </row>
    <row r="4" spans="1:11">
      <c r="A4" t="str">
        <f>IF(Content!$D$1=1,B4,C4)</f>
        <v>Commerce</v>
      </c>
      <c r="B4" s="113" t="s">
        <v>596</v>
      </c>
      <c r="C4" s="113" t="s">
        <v>660</v>
      </c>
      <c r="D4" s="113">
        <v>46.7</v>
      </c>
      <c r="E4" s="113">
        <v>4.4000000000000004</v>
      </c>
      <c r="F4" s="113">
        <v>0</v>
      </c>
      <c r="G4" s="113">
        <v>22.5</v>
      </c>
      <c r="H4" s="113">
        <v>25.2</v>
      </c>
    </row>
    <row r="5" spans="1:11">
      <c r="A5" t="str">
        <f>IF(Content!$D$1=1,B5,C5)</f>
        <v>Services</v>
      </c>
      <c r="B5" s="113" t="s">
        <v>147</v>
      </c>
      <c r="C5" s="113" t="s">
        <v>152</v>
      </c>
      <c r="D5" s="113">
        <v>36.1</v>
      </c>
      <c r="E5" s="113">
        <v>6.1</v>
      </c>
      <c r="F5" s="113">
        <v>6</v>
      </c>
      <c r="G5" s="113">
        <v>17.8</v>
      </c>
      <c r="H5" s="113">
        <v>32.299999999999997</v>
      </c>
    </row>
    <row r="6" spans="1:11">
      <c r="A6" t="str">
        <f>IF(Content!$D$1=1,B6,C6)</f>
        <v>Production</v>
      </c>
      <c r="B6" s="113" t="s">
        <v>597</v>
      </c>
      <c r="C6" s="113" t="s">
        <v>661</v>
      </c>
      <c r="D6" s="113">
        <v>22.1</v>
      </c>
      <c r="E6" s="113">
        <v>8.3000000000000007</v>
      </c>
      <c r="F6" s="113">
        <v>8.8000000000000007</v>
      </c>
      <c r="G6" s="113">
        <v>22.9</v>
      </c>
      <c r="H6" s="113">
        <v>34.700000000000003</v>
      </c>
    </row>
    <row r="7" spans="1:11">
      <c r="A7" t="str">
        <f>IF(Content!$D$1=1,B7,C7)</f>
        <v>Public Sector</v>
      </c>
      <c r="B7" s="113" t="s">
        <v>415</v>
      </c>
      <c r="C7" s="113" t="s">
        <v>631</v>
      </c>
      <c r="D7" s="113">
        <v>76.900000000000006</v>
      </c>
      <c r="E7" s="113">
        <v>0.1</v>
      </c>
      <c r="F7" s="113">
        <v>7.1</v>
      </c>
      <c r="G7" s="113">
        <v>8.8000000000000007</v>
      </c>
      <c r="H7" s="113">
        <v>6.9</v>
      </c>
    </row>
    <row r="18" spans="11:11">
      <c r="K18" t="str">
        <f>IF(Content!$D$1=1,K19,K20)</f>
        <v>Source: Work Service.</v>
      </c>
    </row>
    <row r="19" spans="11:11">
      <c r="K19" s="308" t="s">
        <v>598</v>
      </c>
    </row>
    <row r="20" spans="11:11">
      <c r="K20" s="308" t="s">
        <v>634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3"/>
  <sheetViews>
    <sheetView workbookViewId="0">
      <selection activeCell="G42" sqref="G42"/>
    </sheetView>
  </sheetViews>
  <sheetFormatPr defaultColWidth="9.140625" defaultRowHeight="12.75"/>
  <cols>
    <col min="1" max="1" width="9.140625" style="113"/>
    <col min="2" max="2" width="21" style="113" hidden="1" customWidth="1"/>
    <col min="3" max="3" width="0" style="113" hidden="1" customWidth="1"/>
    <col min="4" max="16384" width="9.140625" style="113"/>
  </cols>
  <sheetData>
    <row r="1" spans="1:8">
      <c r="A1" s="59" t="s">
        <v>299</v>
      </c>
      <c r="B1"/>
      <c r="D1" t="str">
        <f>IF(Content!$D$1=1,D2,D3)</f>
        <v>In Ukraine*</v>
      </c>
      <c r="E1" t="str">
        <f>IF(Content!$D$1=1,E2,E3)</f>
        <v>Of Ukrainian workers in Poland</v>
      </c>
      <c r="F1" t="str">
        <f>IF(Content!$D$1=1,F2,F3)</f>
        <v>in Poland</v>
      </c>
      <c r="H1" t="str">
        <f>IF(Content!$D$1=1,H2,H3)</f>
        <v>Net wages in Poland, Ukraine and of Ukrainian Migrant Workers by Sector as of Autumn 2015, USD</v>
      </c>
    </row>
    <row r="2" spans="1:8" hidden="1">
      <c r="D2" s="113" t="s">
        <v>599</v>
      </c>
      <c r="E2" s="113" t="s">
        <v>600</v>
      </c>
      <c r="F2" s="113" t="s">
        <v>601</v>
      </c>
      <c r="H2" s="113" t="s">
        <v>602</v>
      </c>
    </row>
    <row r="3" spans="1:8" hidden="1">
      <c r="D3" s="113" t="s">
        <v>636</v>
      </c>
      <c r="E3" s="113" t="s">
        <v>638</v>
      </c>
      <c r="F3" s="114" t="s">
        <v>637</v>
      </c>
      <c r="H3" s="113" t="s">
        <v>645</v>
      </c>
    </row>
    <row r="4" spans="1:8">
      <c r="A4" t="str">
        <f>IF(Content!$D$1=1,B4,C4)</f>
        <v>Accommodation and catering</v>
      </c>
      <c r="B4" s="113" t="s">
        <v>603</v>
      </c>
      <c r="C4" s="113" t="s">
        <v>639</v>
      </c>
      <c r="D4" s="114">
        <v>107</v>
      </c>
      <c r="E4" s="114">
        <v>506.8</v>
      </c>
      <c r="F4" s="114">
        <v>546.29999999999995</v>
      </c>
    </row>
    <row r="5" spans="1:8">
      <c r="A5" t="str">
        <f>IF(Content!$D$1=1,B5,C5)</f>
        <v>Agriculture</v>
      </c>
      <c r="B5" s="113" t="s">
        <v>604</v>
      </c>
      <c r="C5" s="113" t="s">
        <v>640</v>
      </c>
      <c r="D5" s="114">
        <v>130.9</v>
      </c>
      <c r="E5" s="114">
        <v>520.1</v>
      </c>
      <c r="F5" s="114">
        <v>852.2</v>
      </c>
    </row>
    <row r="6" spans="1:8">
      <c r="A6" t="str">
        <f>IF(Content!$D$1=1,B6,C6)</f>
        <v>Trade</v>
      </c>
      <c r="B6" s="113" t="s">
        <v>596</v>
      </c>
      <c r="C6" s="113" t="s">
        <v>630</v>
      </c>
      <c r="D6" s="114">
        <v>176.8</v>
      </c>
      <c r="E6" s="114">
        <v>522.20000000000005</v>
      </c>
      <c r="F6" s="114">
        <v>690.8</v>
      </c>
    </row>
    <row r="7" spans="1:8">
      <c r="A7" t="str">
        <f>IF(Content!$D$1=1,B7,C7)</f>
        <v>Average wage</v>
      </c>
      <c r="B7" s="113" t="s">
        <v>605</v>
      </c>
      <c r="C7" s="113" t="s">
        <v>641</v>
      </c>
      <c r="D7" s="114">
        <v>159.6</v>
      </c>
      <c r="E7" s="114">
        <v>549.70000000000005</v>
      </c>
      <c r="F7" s="114">
        <v>732.9</v>
      </c>
    </row>
    <row r="8" spans="1:8">
      <c r="A8" t="str">
        <f>IF(Content!$D$1=1,B8,C8)</f>
        <v>Manufacturing</v>
      </c>
      <c r="B8" s="113" t="s">
        <v>597</v>
      </c>
      <c r="C8" s="113" t="s">
        <v>642</v>
      </c>
      <c r="D8" s="114">
        <v>180.9</v>
      </c>
      <c r="E8" s="114">
        <v>570</v>
      </c>
      <c r="F8" s="114">
        <v>766.7</v>
      </c>
    </row>
    <row r="9" spans="1:8">
      <c r="A9" t="str">
        <f>IF(Content!$D$1=1,B9,C9)</f>
        <v>Other sectors</v>
      </c>
      <c r="B9" s="113" t="s">
        <v>606</v>
      </c>
      <c r="C9" s="113" t="s">
        <v>643</v>
      </c>
      <c r="D9" s="114">
        <v>178.5</v>
      </c>
      <c r="E9" s="114">
        <v>611.5</v>
      </c>
      <c r="F9" s="114">
        <v>897.3</v>
      </c>
    </row>
    <row r="10" spans="1:8">
      <c r="A10" t="str">
        <f>IF(Content!$D$1=1,B10,C10)</f>
        <v>Construction</v>
      </c>
      <c r="B10" s="113" t="s">
        <v>607</v>
      </c>
      <c r="C10" s="113" t="s">
        <v>644</v>
      </c>
      <c r="D10" s="114">
        <v>139.30000000000001</v>
      </c>
      <c r="E10" s="114">
        <v>712.6</v>
      </c>
      <c r="F10" s="114">
        <v>748.4</v>
      </c>
    </row>
    <row r="13" spans="1:8">
      <c r="D13" s="114"/>
      <c r="E13" s="114"/>
      <c r="F13" s="114"/>
    </row>
    <row r="14" spans="1:8">
      <c r="D14" s="114"/>
      <c r="E14" s="114"/>
      <c r="F14" s="114"/>
    </row>
    <row r="15" spans="1:8">
      <c r="D15" s="114"/>
      <c r="E15" s="114"/>
      <c r="F15" s="114"/>
    </row>
    <row r="16" spans="1:8">
      <c r="D16" s="114"/>
      <c r="E16" s="114"/>
      <c r="F16" s="114"/>
    </row>
    <row r="17" spans="4:8">
      <c r="D17" s="114"/>
      <c r="E17" s="114"/>
      <c r="F17" s="114"/>
    </row>
    <row r="18" spans="4:8">
      <c r="D18" s="114"/>
      <c r="E18" s="114"/>
      <c r="F18" s="114"/>
      <c r="H18" t="str">
        <f>IF(Content!$D$1=1,H20,H22)</f>
        <v>* Net wage in Ukraine was estimated by subtracting social security tax (3.6%), PIT (15%) and military tax (1.5%).</v>
      </c>
    </row>
    <row r="19" spans="4:8">
      <c r="D19" s="114"/>
      <c r="E19" s="114"/>
      <c r="F19" s="114"/>
      <c r="H19" t="str">
        <f>IF(Content!$D$1=1,H21,H23)</f>
        <v>Source: NBU staff estimates based on SSSU, NBP, IMF IFS.</v>
      </c>
    </row>
    <row r="20" spans="4:8">
      <c r="H20" s="308" t="s">
        <v>608</v>
      </c>
    </row>
    <row r="21" spans="4:8">
      <c r="H21" s="308" t="s">
        <v>609</v>
      </c>
    </row>
    <row r="22" spans="4:8">
      <c r="H22" s="308" t="s">
        <v>662</v>
      </c>
    </row>
    <row r="23" spans="4:8">
      <c r="H23" s="308" t="s">
        <v>635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23"/>
  <sheetViews>
    <sheetView workbookViewId="0">
      <selection activeCell="G42" sqref="G42"/>
    </sheetView>
  </sheetViews>
  <sheetFormatPr defaultColWidth="9.140625" defaultRowHeight="12.75"/>
  <cols>
    <col min="1" max="1" width="9.140625" style="113" customWidth="1"/>
    <col min="2" max="16384" width="9.140625" style="113"/>
  </cols>
  <sheetData>
    <row r="1" spans="1:10">
      <c r="A1" s="59" t="s">
        <v>299</v>
      </c>
      <c r="B1" t="str">
        <f>IF(Content!$D$1=1,B2,B3)</f>
        <v>Declarations on entrusting work to a foreigner</v>
      </c>
      <c r="C1" t="str">
        <f>IF(Content!$D$1=1,C2,C3)</f>
        <v>Issued work permits</v>
      </c>
      <c r="D1" t="str">
        <f>IF(Content!$D$1=1,D2,D3)</f>
        <v>Visas, entitling to perform work*</v>
      </c>
      <c r="E1" t="str">
        <f>IF(Content!$D$1=1,E2,E3)</f>
        <v>Visas issued on the basis of declaration</v>
      </c>
      <c r="J1" t="str">
        <f>IF(Content!$D$1=1,J2,J3)</f>
        <v>Estimated Number of Ukrainian Migrant Workers in the Polish Labor Market, ths</v>
      </c>
    </row>
    <row r="2" spans="1:10" hidden="1">
      <c r="B2" s="113" t="s">
        <v>611</v>
      </c>
      <c r="C2" s="113" t="s">
        <v>612</v>
      </c>
      <c r="D2" s="113" t="s">
        <v>613</v>
      </c>
      <c r="E2" s="113" t="s">
        <v>614</v>
      </c>
      <c r="J2" s="113" t="s">
        <v>610</v>
      </c>
    </row>
    <row r="3" spans="1:10" hidden="1">
      <c r="B3" s="113" t="s">
        <v>653</v>
      </c>
      <c r="C3" s="113" t="s">
        <v>646</v>
      </c>
      <c r="D3" s="113" t="s">
        <v>652</v>
      </c>
      <c r="E3" s="113" t="s">
        <v>647</v>
      </c>
      <c r="J3" s="113" t="s">
        <v>650</v>
      </c>
    </row>
    <row r="4" spans="1:10">
      <c r="A4" s="113">
        <v>2011</v>
      </c>
      <c r="B4" s="115">
        <v>239.6</v>
      </c>
      <c r="C4" s="115">
        <v>18.7</v>
      </c>
      <c r="D4" s="115"/>
      <c r="E4" s="115">
        <v>163</v>
      </c>
    </row>
    <row r="5" spans="1:10">
      <c r="A5" s="113">
        <v>2012</v>
      </c>
      <c r="B5" s="115">
        <v>223.7</v>
      </c>
      <c r="C5" s="115">
        <v>20.3</v>
      </c>
      <c r="D5" s="115"/>
      <c r="E5" s="115">
        <v>144</v>
      </c>
    </row>
    <row r="6" spans="1:10">
      <c r="A6" s="113">
        <v>2013</v>
      </c>
      <c r="B6" s="115">
        <v>217.6</v>
      </c>
      <c r="C6" s="115">
        <v>20.399999999999999</v>
      </c>
      <c r="D6" s="115">
        <v>370</v>
      </c>
      <c r="E6" s="115">
        <v>129</v>
      </c>
    </row>
    <row r="7" spans="1:10">
      <c r="A7" s="113">
        <v>2014</v>
      </c>
      <c r="B7" s="115">
        <v>372.9</v>
      </c>
      <c r="C7" s="115">
        <v>26.3</v>
      </c>
      <c r="D7" s="115">
        <v>462</v>
      </c>
      <c r="E7" s="115">
        <v>190</v>
      </c>
    </row>
    <row r="8" spans="1:10">
      <c r="A8" s="113">
        <v>2015</v>
      </c>
      <c r="B8" s="115">
        <v>762.7</v>
      </c>
      <c r="C8" s="115">
        <v>50.5</v>
      </c>
      <c r="D8" s="115">
        <v>614</v>
      </c>
      <c r="E8" s="115">
        <v>350</v>
      </c>
    </row>
    <row r="9" spans="1:10">
      <c r="A9" s="113">
        <v>2016</v>
      </c>
      <c r="B9" s="115">
        <v>1262.8</v>
      </c>
      <c r="C9" s="115">
        <v>106.2</v>
      </c>
      <c r="D9" s="115">
        <v>851</v>
      </c>
      <c r="E9" s="115">
        <v>573</v>
      </c>
    </row>
    <row r="10" spans="1:10">
      <c r="A10" s="113">
        <v>2017</v>
      </c>
      <c r="B10" s="115">
        <v>1714.9</v>
      </c>
      <c r="C10" s="115">
        <v>192.5</v>
      </c>
      <c r="D10" s="115">
        <v>966</v>
      </c>
      <c r="E10" s="115">
        <v>684</v>
      </c>
    </row>
    <row r="18" spans="10:10">
      <c r="J18" t="str">
        <f>IF(Content!$D$1=1,J20,J22)</f>
        <v>* Official employment for more than 3 months is implied; includes visas issued for work / self empl., Pole's Cards, temporary and permanent residence permits.</v>
      </c>
    </row>
    <row r="19" spans="10:10">
      <c r="J19" t="str">
        <f>IF(Content!$D$1=1,J21,J23)</f>
        <v>Source: MPIPS, NBP.</v>
      </c>
    </row>
    <row r="20" spans="10:10">
      <c r="J20" s="308" t="s">
        <v>615</v>
      </c>
    </row>
    <row r="21" spans="10:10">
      <c r="J21" s="308" t="s">
        <v>616</v>
      </c>
    </row>
    <row r="22" spans="10:10">
      <c r="J22" s="308" t="s">
        <v>649</v>
      </c>
    </row>
    <row r="23" spans="10:10">
      <c r="J23" s="308" t="s">
        <v>648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37"/>
  <sheetViews>
    <sheetView workbookViewId="0">
      <selection activeCell="G42" sqref="G42"/>
    </sheetView>
  </sheetViews>
  <sheetFormatPr defaultColWidth="9.140625" defaultRowHeight="12.75"/>
  <cols>
    <col min="1" max="1" width="10.5703125" style="339" bestFit="1" customWidth="1"/>
    <col min="2" max="13" width="9.140625" style="339"/>
    <col min="14" max="14" width="9.140625" style="340"/>
    <col min="15" max="16384" width="9.140625" style="339"/>
  </cols>
  <sheetData>
    <row r="1" spans="1:23">
      <c r="A1" s="336" t="s">
        <v>299</v>
      </c>
      <c r="B1" t="str">
        <f>IF(Content!$D$1=1,B2,B3)</f>
        <v>Consolidated budget</v>
      </c>
      <c r="C1" t="str">
        <f>IF(Content!$D$1=1,C2,C3)</f>
        <v>State budget</v>
      </c>
      <c r="D1" t="str">
        <f>IF(Content!$D$1=1,D2,D3)</f>
        <v>Local budgets</v>
      </c>
      <c r="E1" t="str">
        <f>IF(Content!$D$1=1,E2,E3)</f>
        <v>Primary balance (Consolidated budget)</v>
      </c>
      <c r="F1" s="337"/>
      <c r="I1" t="str">
        <f>IF(Content!$D$1=1,I2,I3)</f>
        <v>Consolidated Budget Balance in January – September, UAH bn</v>
      </c>
      <c r="O1" s="340" t="s">
        <v>59</v>
      </c>
      <c r="P1" s="340" t="s">
        <v>12</v>
      </c>
      <c r="Q1" s="340" t="s">
        <v>63</v>
      </c>
      <c r="R1" s="340" t="s">
        <v>67</v>
      </c>
      <c r="S1" s="340" t="s">
        <v>65</v>
      </c>
      <c r="T1" s="340" t="s">
        <v>12</v>
      </c>
      <c r="U1" s="340" t="s">
        <v>63</v>
      </c>
      <c r="V1" s="340" t="s">
        <v>64</v>
      </c>
      <c r="W1" s="340" t="s">
        <v>65</v>
      </c>
    </row>
    <row r="2" spans="1:23" hidden="1">
      <c r="A2" s="336"/>
      <c r="B2" s="337" t="s">
        <v>1559</v>
      </c>
      <c r="C2" s="337" t="s">
        <v>1560</v>
      </c>
      <c r="D2" s="337" t="s">
        <v>1561</v>
      </c>
      <c r="E2" s="338" t="s">
        <v>1562</v>
      </c>
      <c r="F2" s="337"/>
      <c r="I2" s="337" t="s">
        <v>1563</v>
      </c>
      <c r="O2" s="340"/>
      <c r="P2" s="340"/>
      <c r="Q2" s="340"/>
      <c r="R2" s="340"/>
      <c r="S2" s="340"/>
      <c r="T2" s="340"/>
      <c r="U2" s="340"/>
      <c r="V2" s="340"/>
      <c r="W2" s="340"/>
    </row>
    <row r="3" spans="1:23" hidden="1">
      <c r="B3" s="341" t="s">
        <v>1564</v>
      </c>
      <c r="C3" s="337" t="s">
        <v>1565</v>
      </c>
      <c r="D3" s="337" t="s">
        <v>1566</v>
      </c>
      <c r="E3" s="338" t="s">
        <v>1567</v>
      </c>
      <c r="F3" s="337"/>
      <c r="I3" s="337" t="s">
        <v>1568</v>
      </c>
      <c r="O3" s="340" t="s">
        <v>68</v>
      </c>
      <c r="P3" s="340" t="s">
        <v>9</v>
      </c>
      <c r="Q3" s="340" t="s">
        <v>60</v>
      </c>
      <c r="R3" s="340" t="s">
        <v>61</v>
      </c>
      <c r="S3" s="340" t="s">
        <v>62</v>
      </c>
      <c r="T3" s="340"/>
      <c r="U3" s="340"/>
      <c r="V3" s="340"/>
      <c r="W3" s="340"/>
    </row>
    <row r="4" spans="1:23">
      <c r="A4" s="339">
        <v>2010</v>
      </c>
      <c r="B4" s="342">
        <v>-47.5</v>
      </c>
      <c r="C4" s="342">
        <v>-52.8</v>
      </c>
      <c r="D4" s="342">
        <v>5.3</v>
      </c>
      <c r="E4" s="342">
        <v>-36.5</v>
      </c>
      <c r="F4" s="342"/>
      <c r="N4" s="343"/>
      <c r="O4" s="340"/>
      <c r="P4" s="343">
        <v>5.473335790657476</v>
      </c>
      <c r="Q4" s="343">
        <v>8.625368485041923</v>
      </c>
      <c r="R4" s="343">
        <v>10.844893088751929</v>
      </c>
      <c r="S4" s="343">
        <v>11</v>
      </c>
      <c r="T4" s="343">
        <v>0</v>
      </c>
      <c r="U4" s="343">
        <v>0</v>
      </c>
      <c r="V4" s="343">
        <v>0</v>
      </c>
      <c r="W4" s="343">
        <v>0</v>
      </c>
    </row>
    <row r="5" spans="1:23">
      <c r="A5" s="339">
        <v>2011</v>
      </c>
      <c r="B5" s="342">
        <v>-3.1</v>
      </c>
      <c r="C5" s="342">
        <v>-8.1999999999999993</v>
      </c>
      <c r="D5" s="342">
        <v>5.0999999999999996</v>
      </c>
      <c r="E5" s="342">
        <v>15.3</v>
      </c>
      <c r="F5" s="342"/>
      <c r="N5" s="340" t="s">
        <v>78</v>
      </c>
      <c r="O5" s="340"/>
      <c r="P5" s="343">
        <v>4.2096848679169021</v>
      </c>
      <c r="Q5" s="343">
        <v>5.2523527197268853</v>
      </c>
      <c r="R5" s="343">
        <v>6.7149239695160343</v>
      </c>
      <c r="S5" s="343">
        <v>6.9</v>
      </c>
      <c r="T5" s="343">
        <v>0</v>
      </c>
      <c r="U5" s="343">
        <v>0</v>
      </c>
      <c r="V5" s="343">
        <v>0</v>
      </c>
      <c r="W5" s="343">
        <v>0</v>
      </c>
    </row>
    <row r="6" spans="1:23">
      <c r="A6" s="339">
        <v>2012</v>
      </c>
      <c r="B6" s="342">
        <v>-21.3</v>
      </c>
      <c r="C6" s="342">
        <v>-24.4</v>
      </c>
      <c r="D6" s="342">
        <v>3.1</v>
      </c>
      <c r="E6" s="342">
        <v>-2</v>
      </c>
      <c r="F6" s="342"/>
      <c r="O6" s="340"/>
      <c r="P6" s="343">
        <v>4.2841451903492205</v>
      </c>
      <c r="Q6" s="343">
        <v>7.6190550174224345</v>
      </c>
      <c r="R6" s="343">
        <v>10.413690634817634</v>
      </c>
      <c r="S6" s="343">
        <v>10.544660293400014</v>
      </c>
      <c r="T6" s="343">
        <v>0</v>
      </c>
      <c r="U6" s="343">
        <v>0</v>
      </c>
      <c r="V6" s="343">
        <v>0</v>
      </c>
      <c r="W6" s="343">
        <v>0</v>
      </c>
    </row>
    <row r="7" spans="1:23">
      <c r="A7" s="339">
        <v>2013</v>
      </c>
      <c r="B7" s="342">
        <v>-33.799999999999997</v>
      </c>
      <c r="C7" s="342">
        <v>-35.200000000000003</v>
      </c>
      <c r="D7" s="342">
        <v>1.4</v>
      </c>
      <c r="E7" s="342">
        <v>-8.6</v>
      </c>
      <c r="F7" s="342"/>
      <c r="N7" s="340" t="s">
        <v>80</v>
      </c>
      <c r="O7" s="340"/>
      <c r="P7" s="343">
        <v>4.4165623146598003</v>
      </c>
      <c r="Q7" s="343">
        <v>6.7310897361707207</v>
      </c>
      <c r="R7" s="343">
        <v>8.8469143881092869</v>
      </c>
      <c r="S7" s="343">
        <v>9.0655999999999892</v>
      </c>
      <c r="T7" s="343">
        <v>0</v>
      </c>
      <c r="U7" s="343">
        <v>0</v>
      </c>
      <c r="V7" s="343">
        <v>0</v>
      </c>
      <c r="W7" s="343">
        <v>0</v>
      </c>
    </row>
    <row r="8" spans="1:23">
      <c r="A8" s="339">
        <v>2014</v>
      </c>
      <c r="B8" s="342">
        <v>-32.9</v>
      </c>
      <c r="C8" s="342">
        <v>-40.1</v>
      </c>
      <c r="D8" s="342">
        <v>7.2</v>
      </c>
      <c r="E8" s="342">
        <v>1.5</v>
      </c>
      <c r="F8" s="342"/>
      <c r="O8" s="340"/>
      <c r="P8" s="343">
        <v>3.8972989703122591</v>
      </c>
      <c r="Q8" s="343">
        <v>4.7650000226401019</v>
      </c>
      <c r="R8" s="343">
        <v>7.3829920798972628</v>
      </c>
      <c r="S8" s="343">
        <v>7.7</v>
      </c>
      <c r="T8" s="343">
        <v>0</v>
      </c>
      <c r="U8" s="343">
        <v>0</v>
      </c>
      <c r="V8" s="343">
        <v>0</v>
      </c>
      <c r="W8" s="343">
        <v>0</v>
      </c>
    </row>
    <row r="9" spans="1:23">
      <c r="A9" s="339">
        <v>2015</v>
      </c>
      <c r="B9" s="342">
        <v>32.5</v>
      </c>
      <c r="C9" s="342">
        <v>8.8000000000000007</v>
      </c>
      <c r="D9" s="342">
        <v>23.7</v>
      </c>
      <c r="E9" s="342">
        <v>96.2</v>
      </c>
      <c r="F9" s="342"/>
      <c r="N9" s="340" t="s">
        <v>82</v>
      </c>
      <c r="O9" s="340"/>
      <c r="P9" s="343">
        <v>4.6220892313166093</v>
      </c>
      <c r="Q9" s="343">
        <v>7.925962554312715</v>
      </c>
      <c r="R9" s="343">
        <v>11.42051329394911</v>
      </c>
      <c r="S9" s="343">
        <v>11.9</v>
      </c>
      <c r="T9" s="343">
        <v>0</v>
      </c>
      <c r="U9" s="343">
        <v>0</v>
      </c>
      <c r="V9" s="343">
        <v>0</v>
      </c>
      <c r="W9" s="343">
        <v>0</v>
      </c>
    </row>
    <row r="10" spans="1:23">
      <c r="A10" s="339">
        <v>2016</v>
      </c>
      <c r="B10" s="342">
        <v>-31.7</v>
      </c>
      <c r="C10" s="342">
        <v>-63.4</v>
      </c>
      <c r="D10" s="342">
        <v>31.7</v>
      </c>
      <c r="E10" s="342">
        <v>46.1</v>
      </c>
      <c r="F10" s="342"/>
      <c r="O10" s="340"/>
      <c r="P10" s="343">
        <v>4.4857066572499216</v>
      </c>
      <c r="Q10" s="343">
        <v>4.4857066572499216</v>
      </c>
      <c r="R10" s="343">
        <v>6.4489591765162295</v>
      </c>
      <c r="S10" s="343">
        <v>6.9055356885797812</v>
      </c>
      <c r="T10" s="343">
        <v>0</v>
      </c>
      <c r="U10" s="343">
        <v>-1.0415440020880369</v>
      </c>
      <c r="V10" s="343">
        <v>-1.0415440020880369</v>
      </c>
      <c r="W10" s="343">
        <v>-1.0415440020880369</v>
      </c>
    </row>
    <row r="11" spans="1:23">
      <c r="A11" s="339">
        <v>2017</v>
      </c>
      <c r="B11" s="342">
        <v>41.7</v>
      </c>
      <c r="C11" s="342">
        <v>15</v>
      </c>
      <c r="D11" s="342">
        <v>26.7</v>
      </c>
      <c r="E11" s="342">
        <v>131</v>
      </c>
      <c r="F11" s="342"/>
      <c r="N11" s="340" t="s">
        <v>84</v>
      </c>
      <c r="O11" s="340"/>
      <c r="P11" s="343">
        <v>3.8271266482284938</v>
      </c>
      <c r="Q11" s="343">
        <v>3.8271266482284938</v>
      </c>
      <c r="R11" s="343">
        <v>5.2533809322228979</v>
      </c>
      <c r="S11" s="343">
        <v>5.7138395442738759</v>
      </c>
      <c r="T11" s="343">
        <v>0</v>
      </c>
      <c r="U11" s="343">
        <v>-1.1536040086327783</v>
      </c>
      <c r="V11" s="343">
        <v>-1.1536040086327783</v>
      </c>
      <c r="W11" s="343">
        <v>-1.1536040086327783</v>
      </c>
    </row>
    <row r="12" spans="1:23">
      <c r="A12" s="339">
        <v>2018</v>
      </c>
      <c r="B12" s="342">
        <v>14.5</v>
      </c>
      <c r="C12" s="342">
        <v>-7.3</v>
      </c>
      <c r="D12" s="342">
        <v>21.8</v>
      </c>
      <c r="E12" s="342">
        <v>101.9</v>
      </c>
      <c r="F12" s="342"/>
      <c r="O12" s="340"/>
      <c r="P12" s="343">
        <v>2.5697116149835035</v>
      </c>
      <c r="Q12" s="343">
        <v>2.5697116149835035</v>
      </c>
      <c r="R12" s="343">
        <v>3.3222379697106836</v>
      </c>
      <c r="S12" s="343">
        <v>3.5059644155284904</v>
      </c>
      <c r="T12" s="343">
        <v>0</v>
      </c>
      <c r="U12" s="343">
        <v>-2.2044705092652213</v>
      </c>
      <c r="V12" s="343">
        <v>-2.2044705092652213</v>
      </c>
      <c r="W12" s="343">
        <v>-2.2044705092652213</v>
      </c>
    </row>
    <row r="13" spans="1:23">
      <c r="B13" s="342"/>
      <c r="C13" s="342"/>
      <c r="D13" s="342"/>
      <c r="E13" s="342"/>
      <c r="F13" s="342"/>
      <c r="N13" s="340" t="s">
        <v>86</v>
      </c>
      <c r="O13" s="340"/>
      <c r="P13" s="343">
        <v>1.6913636963288452</v>
      </c>
      <c r="Q13" s="343">
        <v>1.6913636963288452</v>
      </c>
      <c r="R13" s="343">
        <v>1.6913636963288452</v>
      </c>
      <c r="S13" s="343">
        <v>1.8196411357714195</v>
      </c>
      <c r="T13" s="343">
        <v>0</v>
      </c>
      <c r="U13" s="343">
        <v>-3.6633053138484435</v>
      </c>
      <c r="V13" s="343">
        <v>-3.7541576677520578</v>
      </c>
      <c r="W13" s="343">
        <v>-3.7541576677520578</v>
      </c>
    </row>
    <row r="14" spans="1:23">
      <c r="B14" s="342"/>
      <c r="C14" s="342"/>
      <c r="D14" s="342"/>
      <c r="E14" s="342"/>
      <c r="F14" s="342"/>
      <c r="O14" s="340"/>
      <c r="P14" s="343">
        <v>0.71516204757338808</v>
      </c>
      <c r="Q14" s="343">
        <v>0.71516204757338808</v>
      </c>
      <c r="R14" s="343">
        <v>0.71516204757338808</v>
      </c>
      <c r="S14" s="343">
        <v>0.84179819774162823</v>
      </c>
      <c r="T14" s="343">
        <v>0</v>
      </c>
      <c r="U14" s="343">
        <v>-1.4793631846644792</v>
      </c>
      <c r="V14" s="343">
        <v>-1.5252335279842397</v>
      </c>
      <c r="W14" s="343">
        <v>-1.5252335279842397</v>
      </c>
    </row>
    <row r="15" spans="1:23">
      <c r="B15" s="342"/>
      <c r="C15" s="342"/>
      <c r="D15" s="342"/>
      <c r="E15" s="342"/>
      <c r="F15" s="342"/>
      <c r="N15" s="340" t="s">
        <v>88</v>
      </c>
      <c r="O15" s="340"/>
      <c r="P15" s="343">
        <v>0.60199764158351521</v>
      </c>
      <c r="Q15" s="343">
        <v>0.60199764158351521</v>
      </c>
      <c r="R15" s="343">
        <v>1.1389087475857353</v>
      </c>
      <c r="S15" s="343">
        <v>1.2740930920503692</v>
      </c>
      <c r="T15" s="343">
        <v>0</v>
      </c>
      <c r="U15" s="343">
        <v>-1.7288467629220954</v>
      </c>
      <c r="V15" s="343">
        <v>-1.7288467629220954</v>
      </c>
      <c r="W15" s="343">
        <v>-1.7288467629220954</v>
      </c>
    </row>
    <row r="16" spans="1:23">
      <c r="B16" s="342"/>
      <c r="C16" s="342"/>
      <c r="D16" s="342"/>
      <c r="E16" s="342"/>
      <c r="F16" s="342"/>
      <c r="O16" s="340"/>
      <c r="P16" s="343">
        <v>0.18382201467314918</v>
      </c>
      <c r="Q16" s="343">
        <v>0.18382201467314918</v>
      </c>
      <c r="R16" s="343">
        <v>0.67750400060190175</v>
      </c>
      <c r="S16" s="343">
        <v>0.70924693294606911</v>
      </c>
      <c r="T16" s="343">
        <v>0</v>
      </c>
      <c r="U16" s="343">
        <v>-2.138517245463941</v>
      </c>
      <c r="V16" s="343">
        <v>-2.138517245463941</v>
      </c>
      <c r="W16" s="343">
        <v>-2.138517245463941</v>
      </c>
    </row>
    <row r="17" spans="2:23">
      <c r="B17" s="342"/>
      <c r="C17" s="342"/>
      <c r="D17" s="342"/>
      <c r="E17" s="342"/>
      <c r="F17" s="342"/>
      <c r="N17" s="340" t="s">
        <v>90</v>
      </c>
      <c r="O17" s="340"/>
      <c r="P17" s="343">
        <v>4.9499676863453052E-2</v>
      </c>
      <c r="Q17" s="343">
        <v>4.9499676863453052E-2</v>
      </c>
      <c r="R17" s="343">
        <v>0.65893506961580928</v>
      </c>
      <c r="S17" s="343">
        <v>0.65893506961580928</v>
      </c>
      <c r="T17" s="343">
        <v>0</v>
      </c>
      <c r="U17" s="343">
        <v>-1.1943950323003425</v>
      </c>
      <c r="V17" s="343">
        <v>-1.1943950323003425</v>
      </c>
      <c r="W17" s="343">
        <v>-1.2059509648077524</v>
      </c>
    </row>
    <row r="18" spans="2:23">
      <c r="B18" s="342"/>
      <c r="C18" s="342"/>
      <c r="D18" s="342"/>
      <c r="E18" s="342"/>
      <c r="F18" s="342"/>
      <c r="I18" t="str">
        <f>IF(Content!$D$1=1,I19,I20)</f>
        <v>Source: STSU, NBU staff estimates.</v>
      </c>
      <c r="O18" s="340"/>
      <c r="P18" s="343">
        <v>6.997380015533132E-2</v>
      </c>
      <c r="Q18" s="343">
        <v>6.997380015533132E-2</v>
      </c>
      <c r="R18" s="343">
        <v>0.77766771102384735</v>
      </c>
      <c r="S18" s="343">
        <v>0.77766771102384735</v>
      </c>
      <c r="T18" s="343">
        <v>0</v>
      </c>
      <c r="U18" s="343">
        <v>-1.5271805234632929</v>
      </c>
      <c r="V18" s="343">
        <v>-1.5271805234632929</v>
      </c>
      <c r="W18" s="343">
        <v>-1.5363998384781943</v>
      </c>
    </row>
    <row r="19" spans="2:23">
      <c r="B19" s="342"/>
      <c r="C19" s="342"/>
      <c r="D19" s="342"/>
      <c r="E19" s="342"/>
      <c r="F19" s="342"/>
      <c r="G19" s="341"/>
      <c r="I19" s="374" t="s">
        <v>1569</v>
      </c>
      <c r="N19" s="340" t="s">
        <v>92</v>
      </c>
      <c r="O19" s="340"/>
      <c r="P19" s="343">
        <v>5.5121712062286381E-2</v>
      </c>
      <c r="Q19" s="343">
        <v>5.5121712062286381E-2</v>
      </c>
      <c r="R19" s="343">
        <v>0.85441911395379444</v>
      </c>
      <c r="S19" s="343">
        <v>0.85441911395379444</v>
      </c>
      <c r="T19" s="343">
        <v>0</v>
      </c>
      <c r="U19" s="343">
        <v>-0.62293381732751418</v>
      </c>
      <c r="V19" s="343">
        <v>-0.62293381732751418</v>
      </c>
      <c r="W19" s="343">
        <v>-0.66472179170074874</v>
      </c>
    </row>
    <row r="20" spans="2:23">
      <c r="B20" s="342"/>
      <c r="C20" s="342"/>
      <c r="D20" s="342"/>
      <c r="E20" s="342"/>
      <c r="F20" s="342"/>
      <c r="I20" s="375" t="s">
        <v>1570</v>
      </c>
      <c r="O20" s="340"/>
      <c r="P20" s="343">
        <v>1.0494492628665166</v>
      </c>
      <c r="Q20" s="343">
        <v>2.0805217335758357</v>
      </c>
      <c r="R20" s="343">
        <v>2.9478682943966832</v>
      </c>
      <c r="S20" s="343">
        <v>3.1137926607362072</v>
      </c>
      <c r="T20" s="343">
        <v>0</v>
      </c>
      <c r="U20" s="343">
        <v>0</v>
      </c>
      <c r="V20" s="343">
        <v>0</v>
      </c>
      <c r="W20" s="343">
        <v>0</v>
      </c>
    </row>
    <row r="21" spans="2:23">
      <c r="B21" s="342"/>
      <c r="C21" s="342"/>
      <c r="D21" s="342"/>
      <c r="E21" s="342"/>
      <c r="F21" s="342"/>
      <c r="N21" s="340" t="s">
        <v>94</v>
      </c>
      <c r="O21" s="340"/>
      <c r="P21" s="343">
        <v>4.3770543238985127</v>
      </c>
      <c r="Q21" s="343">
        <v>8.0701030423357558</v>
      </c>
      <c r="R21" s="343">
        <v>11.133419637827409</v>
      </c>
      <c r="S21" s="343">
        <v>11.944017473054497</v>
      </c>
      <c r="T21" s="343">
        <v>0</v>
      </c>
      <c r="U21" s="343">
        <v>0</v>
      </c>
      <c r="V21" s="343">
        <v>0</v>
      </c>
      <c r="W21" s="343">
        <v>0</v>
      </c>
    </row>
    <row r="22" spans="2:23">
      <c r="B22" s="342"/>
      <c r="C22" s="342"/>
      <c r="D22" s="342"/>
      <c r="E22" s="342"/>
      <c r="F22" s="342"/>
      <c r="O22" s="340"/>
      <c r="P22" s="343">
        <v>11.119695852294868</v>
      </c>
      <c r="Q22" s="343">
        <v>17.014728352213154</v>
      </c>
      <c r="R22" s="343">
        <v>23.70287809402118</v>
      </c>
      <c r="S22" s="343">
        <v>24.888421617417507</v>
      </c>
      <c r="T22" s="343">
        <v>0</v>
      </c>
      <c r="U22" s="343">
        <v>0</v>
      </c>
      <c r="V22" s="343">
        <v>0</v>
      </c>
      <c r="W22" s="343">
        <v>0</v>
      </c>
    </row>
    <row r="23" spans="2:23">
      <c r="B23" s="342"/>
      <c r="C23" s="342"/>
      <c r="D23" s="342"/>
      <c r="E23" s="342"/>
      <c r="N23" s="343"/>
      <c r="O23" s="340"/>
      <c r="P23" s="343">
        <v>21.6719903168263</v>
      </c>
      <c r="Q23" s="343">
        <v>35.065855713775306</v>
      </c>
      <c r="R23" s="343">
        <v>44.386165294556413</v>
      </c>
      <c r="S23" s="343">
        <v>46.019064527618703</v>
      </c>
      <c r="T23" s="343">
        <v>0</v>
      </c>
      <c r="U23" s="343">
        <v>0</v>
      </c>
      <c r="V23" s="343">
        <v>0</v>
      </c>
      <c r="W23" s="343">
        <v>0</v>
      </c>
    </row>
    <row r="24" spans="2:23">
      <c r="B24" s="342"/>
      <c r="C24" s="342"/>
      <c r="D24" s="342"/>
      <c r="E24" s="342"/>
      <c r="N24" s="343"/>
      <c r="O24" s="340"/>
      <c r="P24" s="343">
        <v>21.189054492900848</v>
      </c>
      <c r="Q24" s="343">
        <v>35.141832826371285</v>
      </c>
      <c r="R24" s="343">
        <v>56.759938763425787</v>
      </c>
      <c r="S24" s="343">
        <v>57.677982549327801</v>
      </c>
      <c r="T24" s="343">
        <v>0</v>
      </c>
      <c r="U24" s="343">
        <v>0</v>
      </c>
      <c r="V24" s="343">
        <v>0</v>
      </c>
      <c r="W24" s="343">
        <v>0</v>
      </c>
    </row>
    <row r="25" spans="2:23">
      <c r="N25" s="343"/>
      <c r="O25" s="340"/>
      <c r="P25" s="343">
        <v>20.211980425017401</v>
      </c>
      <c r="Q25" s="343">
        <v>31.191419655655409</v>
      </c>
      <c r="R25" s="343">
        <v>51.612149513527157</v>
      </c>
      <c r="S25" s="343">
        <v>52.03401485511057</v>
      </c>
      <c r="T25" s="343">
        <v>0</v>
      </c>
      <c r="U25" s="343">
        <v>0</v>
      </c>
      <c r="V25" s="343">
        <v>0</v>
      </c>
      <c r="W25" s="343">
        <v>0</v>
      </c>
    </row>
    <row r="26" spans="2:23">
      <c r="N26" s="343"/>
      <c r="O26" s="340"/>
      <c r="P26" s="343">
        <v>16.502857250798083</v>
      </c>
      <c r="Q26" s="343">
        <v>27.758937934395092</v>
      </c>
      <c r="R26" s="343">
        <v>42.944000093137234</v>
      </c>
      <c r="S26" s="343">
        <v>43.272653908721736</v>
      </c>
      <c r="T26" s="343">
        <v>0</v>
      </c>
      <c r="U26" s="343">
        <v>0</v>
      </c>
      <c r="V26" s="343">
        <v>0</v>
      </c>
      <c r="W26" s="343">
        <v>0</v>
      </c>
    </row>
    <row r="27" spans="2:23">
      <c r="N27" s="343"/>
      <c r="O27" s="340"/>
      <c r="P27" s="343">
        <v>7.0014979371594217</v>
      </c>
      <c r="Q27" s="343">
        <v>9.6079280435785339</v>
      </c>
      <c r="R27" s="343">
        <v>21.353279992902166</v>
      </c>
      <c r="S27" s="343">
        <v>21.353279992902166</v>
      </c>
      <c r="T27" s="343">
        <v>0</v>
      </c>
      <c r="U27" s="343">
        <v>0</v>
      </c>
      <c r="V27" s="343">
        <v>0</v>
      </c>
      <c r="W27" s="343">
        <v>-0.42389024749271492</v>
      </c>
    </row>
    <row r="28" spans="2:23">
      <c r="N28" s="343"/>
      <c r="O28" s="340"/>
      <c r="P28" s="343">
        <v>3.5585882321080216</v>
      </c>
      <c r="Q28" s="343">
        <v>3.7898706623823113</v>
      </c>
      <c r="R28" s="343">
        <v>6.7766261201565428</v>
      </c>
      <c r="S28" s="343">
        <v>6.9190961910742743</v>
      </c>
      <c r="T28" s="343">
        <v>0</v>
      </c>
      <c r="U28" s="343">
        <v>0</v>
      </c>
      <c r="V28" s="343">
        <v>0</v>
      </c>
      <c r="W28" s="343">
        <v>0</v>
      </c>
    </row>
    <row r="29" spans="2:23">
      <c r="N29" s="343"/>
      <c r="O29" s="340"/>
      <c r="P29" s="343">
        <v>2.8003502379237153</v>
      </c>
      <c r="Q29" s="343">
        <v>3.7126824013289923</v>
      </c>
      <c r="R29" s="343">
        <v>7.6001204392093058</v>
      </c>
      <c r="S29" s="343">
        <v>7.8988042705623087</v>
      </c>
      <c r="T29" s="343">
        <v>0</v>
      </c>
      <c r="U29" s="343">
        <v>0</v>
      </c>
      <c r="V29" s="343">
        <v>0</v>
      </c>
      <c r="W29" s="343">
        <v>0</v>
      </c>
    </row>
    <row r="30" spans="2:23">
      <c r="N30" s="343"/>
      <c r="O30" s="340"/>
      <c r="P30" s="343">
        <v>2.6009194463199892</v>
      </c>
      <c r="Q30" s="343">
        <v>2.9269793472043224</v>
      </c>
      <c r="R30" s="343">
        <v>12.009830934325318</v>
      </c>
      <c r="S30" s="343">
        <v>12.400000000000002</v>
      </c>
      <c r="T30" s="343">
        <v>0</v>
      </c>
      <c r="U30" s="343">
        <v>0</v>
      </c>
      <c r="V30" s="343">
        <v>0</v>
      </c>
      <c r="W30" s="343">
        <v>0</v>
      </c>
    </row>
    <row r="31" spans="2:23">
      <c r="K31" s="344"/>
      <c r="L31" s="344"/>
      <c r="M31" s="344"/>
      <c r="N31" s="343"/>
      <c r="O31" s="343"/>
      <c r="P31" s="343">
        <v>3.7998661221680825</v>
      </c>
      <c r="Q31" s="343">
        <v>5.2132960880597743</v>
      </c>
      <c r="R31" s="343">
        <v>13.736626676688237</v>
      </c>
      <c r="S31" s="343">
        <v>15.070966115611242</v>
      </c>
      <c r="T31" s="343">
        <v>0</v>
      </c>
      <c r="U31" s="343">
        <v>0</v>
      </c>
      <c r="V31" s="343">
        <v>0</v>
      </c>
      <c r="W31" s="343">
        <v>0</v>
      </c>
    </row>
    <row r="32" spans="2:23">
      <c r="K32" s="344"/>
      <c r="L32" s="344"/>
      <c r="M32" s="344"/>
      <c r="N32" s="343"/>
      <c r="O32" s="343"/>
      <c r="P32" s="343">
        <v>4.2370555651851296</v>
      </c>
      <c r="Q32" s="343">
        <v>9.1170635017728898</v>
      </c>
      <c r="R32" s="343">
        <v>14.949487932072273</v>
      </c>
      <c r="S32" s="343">
        <v>15.572660350561392</v>
      </c>
      <c r="T32" s="343">
        <v>0</v>
      </c>
      <c r="U32" s="343">
        <v>0</v>
      </c>
      <c r="V32" s="343">
        <v>0</v>
      </c>
      <c r="W32" s="343">
        <v>0</v>
      </c>
    </row>
    <row r="33" spans="14:23">
      <c r="N33" s="343"/>
      <c r="O33" s="340"/>
      <c r="P33" s="343">
        <v>4.536476807844819</v>
      </c>
      <c r="Q33" s="343">
        <v>9.6196629714126942</v>
      </c>
      <c r="R33" s="343">
        <v>15.739975142431541</v>
      </c>
      <c r="S33" s="343">
        <v>16.380459437928522</v>
      </c>
      <c r="T33" s="343">
        <v>0</v>
      </c>
      <c r="U33" s="343">
        <v>0</v>
      </c>
      <c r="V33" s="343">
        <v>0</v>
      </c>
      <c r="W33" s="343">
        <v>0</v>
      </c>
    </row>
    <row r="34" spans="14:23">
      <c r="N34" s="343"/>
      <c r="O34" s="340"/>
      <c r="P34" s="343">
        <v>5.1692584753180455</v>
      </c>
      <c r="Q34" s="343">
        <v>9.1492602433367534</v>
      </c>
      <c r="R34" s="343">
        <v>12.712739605232034</v>
      </c>
      <c r="S34" s="343">
        <v>13.66874393284256</v>
      </c>
      <c r="T34" s="343">
        <v>0</v>
      </c>
      <c r="U34" s="343">
        <v>0</v>
      </c>
      <c r="V34" s="343">
        <v>0</v>
      </c>
      <c r="W34" s="343">
        <v>0</v>
      </c>
    </row>
    <row r="35" spans="14:23">
      <c r="N35" s="343"/>
      <c r="O35" s="340"/>
      <c r="P35" s="343">
        <v>5.0912218167629444</v>
      </c>
      <c r="Q35" s="343">
        <v>9.5800143237616879</v>
      </c>
      <c r="R35" s="343">
        <v>12.389873976919556</v>
      </c>
      <c r="S35" s="343">
        <v>13.2</v>
      </c>
      <c r="T35" s="343">
        <v>0</v>
      </c>
      <c r="U35" s="343">
        <v>0</v>
      </c>
      <c r="V35" s="343">
        <v>0</v>
      </c>
      <c r="W35" s="343">
        <v>0</v>
      </c>
    </row>
    <row r="36" spans="14:23">
      <c r="N36" s="343"/>
      <c r="O36" s="340"/>
      <c r="P36" s="343">
        <v>4.914180236899174</v>
      </c>
      <c r="Q36" s="343">
        <v>6.3309242921047328</v>
      </c>
      <c r="R36" s="343">
        <v>9.0371785121311667</v>
      </c>
      <c r="S36" s="343">
        <v>9.9000000000000021</v>
      </c>
      <c r="T36" s="343">
        <v>0</v>
      </c>
      <c r="U36" s="343">
        <v>0</v>
      </c>
      <c r="V36" s="343">
        <v>0</v>
      </c>
      <c r="W36" s="343">
        <v>0</v>
      </c>
    </row>
    <row r="37" spans="14:23">
      <c r="N37" s="343"/>
      <c r="O37" s="340"/>
      <c r="P37" s="343">
        <v>4.6305752665633593</v>
      </c>
      <c r="Q37" s="343">
        <v>5.3162272503442702</v>
      </c>
      <c r="R37" s="343">
        <v>7.880868546650265</v>
      </c>
      <c r="S37" s="343">
        <v>8.9144195318705641</v>
      </c>
      <c r="T37" s="343">
        <v>0</v>
      </c>
      <c r="U37" s="343">
        <v>0</v>
      </c>
      <c r="V37" s="343">
        <v>0</v>
      </c>
      <c r="W37" s="343">
        <v>0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27"/>
  <sheetViews>
    <sheetView zoomScale="98" zoomScaleNormal="98" workbookViewId="0">
      <selection activeCell="G42" sqref="G42"/>
    </sheetView>
  </sheetViews>
  <sheetFormatPr defaultColWidth="9.140625" defaultRowHeight="12.75"/>
  <cols>
    <col min="1" max="1" width="14.28515625" style="345" customWidth="1"/>
    <col min="2" max="2" width="5.7109375" style="345" hidden="1" customWidth="1"/>
    <col min="3" max="3" width="12.42578125" style="345" hidden="1" customWidth="1"/>
    <col min="4" max="4" width="10" style="345" bestFit="1" customWidth="1"/>
    <col min="5" max="5" width="9.5703125" style="345" bestFit="1" customWidth="1"/>
    <col min="6" max="31" width="9.140625" style="345"/>
    <col min="32" max="32" width="42.42578125" style="345" bestFit="1" customWidth="1"/>
    <col min="33" max="33" width="9.140625" style="345"/>
    <col min="34" max="34" width="11.140625" style="345" bestFit="1" customWidth="1"/>
    <col min="35" max="35" width="10.140625" style="345" bestFit="1" customWidth="1"/>
    <col min="36" max="16384" width="9.140625" style="345"/>
  </cols>
  <sheetData>
    <row r="1" spans="1:14">
      <c r="A1" s="336" t="s">
        <v>299</v>
      </c>
      <c r="B1" s="461"/>
      <c r="D1" s="461" t="str">
        <f>IF(Content!$D$1=1,D2,D3)</f>
        <v>UAH bn</v>
      </c>
      <c r="E1" s="461" t="str">
        <f>IF(Content!$D$1=1,E2,E3)</f>
        <v>%</v>
      </c>
      <c r="G1" s="461" t="str">
        <f>IF(Content!$D$1=1,G2,G3)</f>
        <v>Consolidated Budget Revenues in January – September 2018, absolute annual change, UAH bn (% yoy)</v>
      </c>
    </row>
    <row r="2" spans="1:14" hidden="1">
      <c r="D2" s="346" t="s">
        <v>1623</v>
      </c>
      <c r="E2" s="346" t="s">
        <v>495</v>
      </c>
      <c r="G2" s="347" t="s">
        <v>1571</v>
      </c>
    </row>
    <row r="3" spans="1:14" hidden="1">
      <c r="D3" s="348" t="s">
        <v>1624</v>
      </c>
      <c r="E3" s="346" t="s">
        <v>495</v>
      </c>
      <c r="G3" s="347" t="s">
        <v>1721</v>
      </c>
      <c r="H3" s="347"/>
      <c r="I3" s="347"/>
      <c r="J3" s="347"/>
      <c r="K3" s="347"/>
      <c r="L3" s="347"/>
      <c r="M3" s="347"/>
      <c r="N3" s="347"/>
    </row>
    <row r="4" spans="1:14">
      <c r="A4" s="461" t="str">
        <f>IF(Content!$D$1=1,B4,C4)</f>
        <v>Other
 revenues</v>
      </c>
      <c r="B4" s="345" t="s">
        <v>1573</v>
      </c>
      <c r="C4" s="345" t="s">
        <v>1572</v>
      </c>
      <c r="D4" s="349">
        <v>-29.5</v>
      </c>
      <c r="E4" s="349">
        <v>-89.2</v>
      </c>
    </row>
    <row r="5" spans="1:14">
      <c r="A5" s="461" t="str">
        <f>IF(Content!$D$1=1,B5,C5)</f>
        <v>Non-tax 
revenues</v>
      </c>
      <c r="B5" s="345" t="s">
        <v>1575</v>
      </c>
      <c r="C5" s="345" t="s">
        <v>1574</v>
      </c>
      <c r="D5" s="349">
        <v>32.1</v>
      </c>
      <c r="E5" s="349">
        <v>28.5</v>
      </c>
      <c r="F5" s="349"/>
      <c r="L5" s="350"/>
    </row>
    <row r="6" spans="1:14">
      <c r="A6" s="461" t="str">
        <f>IF(Content!$D$1=1,B6,C6)</f>
        <v>Other tax
 revenues</v>
      </c>
      <c r="B6" s="345" t="s">
        <v>1577</v>
      </c>
      <c r="C6" s="345" t="s">
        <v>1576</v>
      </c>
      <c r="D6" s="349">
        <v>7.4</v>
      </c>
      <c r="E6" s="349">
        <v>12.5</v>
      </c>
      <c r="F6" s="349"/>
      <c r="L6" s="350"/>
    </row>
    <row r="7" spans="1:14">
      <c r="A7" s="461" t="str">
        <f>IF(Content!$D$1=1,B7,C7)</f>
        <v>Royalties</v>
      </c>
      <c r="B7" s="345" t="s">
        <v>1579</v>
      </c>
      <c r="C7" s="345" t="s">
        <v>1578</v>
      </c>
      <c r="D7" s="349">
        <v>-6.9</v>
      </c>
      <c r="E7" s="349">
        <v>-16.600000000000001</v>
      </c>
      <c r="F7" s="349"/>
    </row>
    <row r="8" spans="1:14">
      <c r="A8" s="461" t="str">
        <f>IF(Content!$D$1=1,B8,C8)</f>
        <v>Excise tax</v>
      </c>
      <c r="B8" s="345" t="s">
        <v>1581</v>
      </c>
      <c r="C8" s="345" t="s">
        <v>1580</v>
      </c>
      <c r="D8" s="349">
        <v>7.9</v>
      </c>
      <c r="E8" s="349">
        <v>9.1999999999999993</v>
      </c>
      <c r="F8" s="349"/>
    </row>
    <row r="9" spans="1:14">
      <c r="A9" s="461" t="str">
        <f>IF(Content!$D$1=1,B9,C9)</f>
        <v>CIT</v>
      </c>
      <c r="B9" s="345" t="s">
        <v>1583</v>
      </c>
      <c r="C9" s="345" t="s">
        <v>1582</v>
      </c>
      <c r="D9" s="349">
        <v>28.5</v>
      </c>
      <c r="E9" s="349">
        <v>53.7</v>
      </c>
      <c r="F9" s="349"/>
    </row>
    <row r="10" spans="1:14">
      <c r="A10" s="461" t="str">
        <f>IF(Content!$D$1=1,B10,C10)</f>
        <v>PIT</v>
      </c>
      <c r="B10" s="345" t="s">
        <v>1585</v>
      </c>
      <c r="C10" s="345" t="s">
        <v>1584</v>
      </c>
      <c r="D10" s="349">
        <v>31.9</v>
      </c>
      <c r="E10" s="349">
        <v>24.2</v>
      </c>
      <c r="F10" s="349"/>
    </row>
    <row r="11" spans="1:14">
      <c r="A11" s="461" t="str">
        <f>IF(Content!$D$1=1,B11,C11)</f>
        <v>VAT</v>
      </c>
      <c r="B11" s="345" t="s">
        <v>1587</v>
      </c>
      <c r="C11" s="345" t="s">
        <v>1586</v>
      </c>
      <c r="D11" s="349">
        <v>44.6</v>
      </c>
      <c r="E11" s="349">
        <v>19.899999999999999</v>
      </c>
      <c r="F11" s="349"/>
    </row>
    <row r="12" spans="1:14">
      <c r="A12" s="461" t="str">
        <f>IF(Content!$D$1=1,B12,C12)</f>
        <v>Tax revenues</v>
      </c>
      <c r="B12" s="345" t="s">
        <v>1914</v>
      </c>
      <c r="C12" s="345" t="s">
        <v>1588</v>
      </c>
      <c r="D12" s="349">
        <v>113.4</v>
      </c>
      <c r="E12" s="349">
        <v>19</v>
      </c>
      <c r="F12" s="349"/>
    </row>
    <row r="13" spans="1:14">
      <c r="A13" s="461" t="str">
        <f>IF(Content!$D$1=1,B13,C13)</f>
        <v>Revenues, total</v>
      </c>
      <c r="B13" s="345" t="s">
        <v>1590</v>
      </c>
      <c r="C13" s="345" t="s">
        <v>1589</v>
      </c>
      <c r="D13" s="349">
        <v>116</v>
      </c>
      <c r="E13" s="349">
        <v>15.6</v>
      </c>
      <c r="F13" s="349"/>
    </row>
    <row r="14" spans="1:14">
      <c r="D14" s="349"/>
      <c r="E14" s="349"/>
      <c r="F14" s="349"/>
    </row>
    <row r="15" spans="1:14">
      <c r="D15" s="349"/>
      <c r="E15" s="349"/>
    </row>
    <row r="16" spans="1:14">
      <c r="D16" s="349"/>
      <c r="E16" s="349"/>
    </row>
    <row r="17" spans="4:7">
      <c r="D17" s="349"/>
      <c r="E17" s="349"/>
    </row>
    <row r="18" spans="4:7">
      <c r="D18" s="349"/>
      <c r="E18" s="349"/>
      <c r="G18" s="461" t="str">
        <f>IF(Content!$D$1=1,G19,G20)</f>
        <v>Source: STSU, NBU staff estimates.</v>
      </c>
    </row>
    <row r="19" spans="4:7">
      <c r="D19" s="349"/>
      <c r="E19" s="349"/>
      <c r="G19" s="374" t="s">
        <v>1569</v>
      </c>
    </row>
    <row r="20" spans="4:7">
      <c r="D20" s="349"/>
      <c r="E20" s="349"/>
      <c r="G20" s="375" t="s">
        <v>1570</v>
      </c>
    </row>
    <row r="21" spans="4:7">
      <c r="D21" s="349"/>
      <c r="E21" s="349"/>
    </row>
    <row r="22" spans="4:7">
      <c r="D22" s="349"/>
      <c r="E22" s="349"/>
    </row>
    <row r="23" spans="4:7">
      <c r="D23" s="349"/>
      <c r="E23" s="349"/>
    </row>
    <row r="24" spans="4:7">
      <c r="D24" s="349"/>
      <c r="E24" s="349"/>
    </row>
    <row r="25" spans="4:7">
      <c r="D25" s="349"/>
      <c r="E25" s="349"/>
    </row>
    <row r="26" spans="4:7">
      <c r="D26" s="349"/>
      <c r="E26" s="349"/>
    </row>
    <row r="27" spans="4:7">
      <c r="D27" s="349"/>
      <c r="E27" s="3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I43"/>
  <sheetViews>
    <sheetView workbookViewId="0">
      <selection activeCell="G42" sqref="G42"/>
    </sheetView>
  </sheetViews>
  <sheetFormatPr defaultColWidth="9.140625" defaultRowHeight="12.75"/>
  <cols>
    <col min="1" max="16384" width="9.140625" style="79"/>
  </cols>
  <sheetData>
    <row r="1" spans="1:9">
      <c r="A1" s="59" t="s">
        <v>299</v>
      </c>
      <c r="B1" t="str">
        <f>IF(Content!$D$1=1,B2,B3)</f>
        <v>Tax revenues</v>
      </c>
      <c r="C1" t="str">
        <f>IF(Content!$D$1=1,C2,C3)</f>
        <v>Non-tax revenues</v>
      </c>
      <c r="D1" t="str">
        <f>IF(Content!$D$1=1,D2,D3)</f>
        <v>Other revenues</v>
      </c>
      <c r="E1" t="str">
        <f>IF(Content!$D$1=1,E2,E3)</f>
        <v>Revenues changes, % yoy (RHS)</v>
      </c>
      <c r="I1" t="str">
        <f>IF(Content!$D$1=1,I2,I3)</f>
        <v>Consolidated Budget Revenues, UAH bn and yoy change, %</v>
      </c>
    </row>
    <row r="2" spans="1:9" hidden="1">
      <c r="A2" s="59"/>
      <c r="B2" s="66" t="s">
        <v>1591</v>
      </c>
      <c r="C2" s="66" t="s">
        <v>1592</v>
      </c>
      <c r="D2" s="66" t="s">
        <v>1573</v>
      </c>
      <c r="E2" s="66" t="s">
        <v>1593</v>
      </c>
      <c r="I2" s="79" t="s">
        <v>1594</v>
      </c>
    </row>
    <row r="3" spans="1:9" hidden="1">
      <c r="B3" s="66" t="s">
        <v>1588</v>
      </c>
      <c r="C3" s="79" t="s">
        <v>1595</v>
      </c>
      <c r="D3" s="79" t="s">
        <v>1596</v>
      </c>
      <c r="E3" s="335" t="s">
        <v>1597</v>
      </c>
      <c r="I3" s="79" t="s">
        <v>1598</v>
      </c>
    </row>
    <row r="4" spans="1:9">
      <c r="A4" s="79" t="s">
        <v>77</v>
      </c>
      <c r="B4" s="81">
        <v>83.5</v>
      </c>
      <c r="C4" s="81">
        <v>28</v>
      </c>
      <c r="D4" s="81">
        <v>0.6</v>
      </c>
      <c r="E4" s="81">
        <v>5</v>
      </c>
    </row>
    <row r="5" spans="1:9">
      <c r="A5" s="79" t="s">
        <v>78</v>
      </c>
      <c r="B5" s="81">
        <v>90.5</v>
      </c>
      <c r="C5" s="81">
        <v>21.1</v>
      </c>
      <c r="D5" s="81">
        <v>0.8</v>
      </c>
      <c r="E5" s="81">
        <v>7.8</v>
      </c>
    </row>
    <row r="6" spans="1:9">
      <c r="A6" s="79" t="s">
        <v>79</v>
      </c>
      <c r="B6" s="81">
        <v>87</v>
      </c>
      <c r="C6" s="81">
        <v>16.100000000000001</v>
      </c>
      <c r="D6" s="81">
        <v>5.8</v>
      </c>
      <c r="E6" s="81">
        <v>-5.2</v>
      </c>
    </row>
    <row r="7" spans="1:9">
      <c r="A7" s="79" t="s">
        <v>80</v>
      </c>
      <c r="B7" s="81">
        <v>106.5</v>
      </c>
      <c r="C7" s="81">
        <v>15.4</v>
      </c>
      <c r="D7" s="81">
        <v>0.8</v>
      </c>
      <c r="E7" s="81">
        <v>4.9000000000000004</v>
      </c>
    </row>
    <row r="8" spans="1:9">
      <c r="A8" s="79" t="s">
        <v>81</v>
      </c>
      <c r="B8" s="81">
        <v>112.6</v>
      </c>
      <c r="C8" s="81">
        <v>26.8</v>
      </c>
      <c r="D8" s="81">
        <v>0.9</v>
      </c>
      <c r="E8" s="81">
        <v>25</v>
      </c>
    </row>
    <row r="9" spans="1:9">
      <c r="A9" s="79" t="s">
        <v>772</v>
      </c>
      <c r="B9" s="81">
        <v>119.1</v>
      </c>
      <c r="C9" s="81">
        <v>38.5</v>
      </c>
      <c r="D9" s="81">
        <v>0.8</v>
      </c>
      <c r="E9" s="81">
        <v>41</v>
      </c>
    </row>
    <row r="10" spans="1:9">
      <c r="A10" s="79" t="s">
        <v>83</v>
      </c>
      <c r="B10" s="81">
        <v>127.6</v>
      </c>
      <c r="C10" s="81">
        <v>40.1</v>
      </c>
      <c r="D10" s="81">
        <v>1.6</v>
      </c>
      <c r="E10" s="81">
        <v>55.5</v>
      </c>
    </row>
    <row r="11" spans="1:9">
      <c r="A11" s="79" t="s">
        <v>84</v>
      </c>
      <c r="B11" s="81">
        <v>148.30000000000001</v>
      </c>
      <c r="C11" s="81">
        <v>34.799999999999997</v>
      </c>
      <c r="D11" s="81">
        <v>1</v>
      </c>
      <c r="E11" s="81">
        <v>50.1</v>
      </c>
    </row>
    <row r="12" spans="1:9">
      <c r="A12" s="79" t="s">
        <v>473</v>
      </c>
      <c r="B12" s="81">
        <v>146.9</v>
      </c>
      <c r="C12" s="81">
        <v>15.7</v>
      </c>
      <c r="D12" s="81">
        <v>0.8</v>
      </c>
      <c r="E12" s="81">
        <v>16.5</v>
      </c>
    </row>
    <row r="13" spans="1:9">
      <c r="A13" s="79" t="s">
        <v>322</v>
      </c>
      <c r="B13" s="81">
        <v>154</v>
      </c>
      <c r="C13" s="81">
        <v>21.3</v>
      </c>
      <c r="D13" s="81">
        <v>0.8</v>
      </c>
      <c r="E13" s="81">
        <v>11.2</v>
      </c>
    </row>
    <row r="14" spans="1:9">
      <c r="A14" s="79" t="s">
        <v>87</v>
      </c>
      <c r="B14" s="81">
        <v>159.6</v>
      </c>
      <c r="C14" s="81">
        <v>25.2</v>
      </c>
      <c r="D14" s="81">
        <v>0.9</v>
      </c>
      <c r="E14" s="81">
        <v>9.6999999999999993</v>
      </c>
    </row>
    <row r="15" spans="1:9">
      <c r="A15" s="79" t="s">
        <v>88</v>
      </c>
      <c r="B15" s="81">
        <v>190.2</v>
      </c>
      <c r="C15" s="81">
        <v>63.3</v>
      </c>
      <c r="D15" s="81">
        <v>4</v>
      </c>
      <c r="E15" s="81">
        <v>39.9</v>
      </c>
    </row>
    <row r="16" spans="1:9">
      <c r="A16" s="79" t="s">
        <v>475</v>
      </c>
      <c r="B16" s="81">
        <v>199.3</v>
      </c>
      <c r="C16" s="81">
        <v>19.8</v>
      </c>
      <c r="D16" s="81">
        <v>1.4</v>
      </c>
      <c r="E16" s="81">
        <v>34.9</v>
      </c>
    </row>
    <row r="17" spans="1:9">
      <c r="A17" s="79" t="s">
        <v>989</v>
      </c>
      <c r="B17" s="81">
        <v>187.4</v>
      </c>
      <c r="C17" s="81">
        <v>57.4</v>
      </c>
      <c r="D17" s="81">
        <v>30.7</v>
      </c>
      <c r="E17" s="81">
        <v>56.5</v>
      </c>
    </row>
    <row r="18" spans="1:9">
      <c r="A18" s="79" t="s">
        <v>1599</v>
      </c>
      <c r="B18" s="81">
        <v>208.8</v>
      </c>
      <c r="C18" s="81">
        <v>35.4</v>
      </c>
      <c r="D18" s="81">
        <v>1</v>
      </c>
      <c r="E18" s="81">
        <v>32</v>
      </c>
      <c r="I18" t="str">
        <f>IF(Content!$D$1=1,I19,I20)</f>
        <v>Source: STSU, NBU staff estimates.</v>
      </c>
    </row>
    <row r="19" spans="1:9">
      <c r="A19" s="79" t="s">
        <v>92</v>
      </c>
      <c r="B19" s="81">
        <v>232.6</v>
      </c>
      <c r="C19" s="81">
        <v>42</v>
      </c>
      <c r="D19" s="81">
        <v>1.2</v>
      </c>
      <c r="E19" s="81">
        <v>7.1</v>
      </c>
      <c r="I19" s="78" t="s">
        <v>1569</v>
      </c>
    </row>
    <row r="20" spans="1:9">
      <c r="A20" s="79" t="s">
        <v>385</v>
      </c>
      <c r="B20" s="81">
        <v>223.1</v>
      </c>
      <c r="C20" s="81">
        <v>25</v>
      </c>
      <c r="D20" s="81">
        <v>0.7</v>
      </c>
      <c r="E20" s="81">
        <v>12.9</v>
      </c>
      <c r="I20" s="370" t="s">
        <v>1570</v>
      </c>
    </row>
    <row r="21" spans="1:9">
      <c r="A21" s="79" t="s">
        <v>486</v>
      </c>
      <c r="B21" s="81">
        <v>233.6</v>
      </c>
      <c r="C21" s="81">
        <v>83.6</v>
      </c>
      <c r="D21" s="81">
        <v>1.3</v>
      </c>
      <c r="E21" s="81">
        <v>15.6</v>
      </c>
    </row>
    <row r="22" spans="1:9">
      <c r="A22" s="79" t="s">
        <v>1103</v>
      </c>
      <c r="B22" s="81">
        <v>252.3</v>
      </c>
      <c r="C22" s="81">
        <v>36</v>
      </c>
      <c r="D22" s="81">
        <v>1.5</v>
      </c>
      <c r="E22" s="81">
        <v>18.2</v>
      </c>
    </row>
    <row r="24" spans="1:9">
      <c r="B24" s="81"/>
      <c r="C24" s="81"/>
      <c r="D24" s="81"/>
      <c r="E24" s="81"/>
    </row>
    <row r="25" spans="1:9">
      <c r="B25" s="81"/>
      <c r="C25" s="81"/>
      <c r="D25" s="81"/>
      <c r="E25" s="81"/>
    </row>
    <row r="26" spans="1:9">
      <c r="B26" s="81"/>
      <c r="C26" s="81"/>
      <c r="D26" s="81"/>
      <c r="E26" s="81"/>
    </row>
    <row r="27" spans="1:9">
      <c r="B27" s="81"/>
      <c r="C27" s="81"/>
      <c r="D27" s="81"/>
      <c r="E27" s="81"/>
    </row>
    <row r="28" spans="1:9">
      <c r="B28" s="81"/>
      <c r="C28" s="81"/>
      <c r="D28" s="81"/>
      <c r="E28" s="81"/>
    </row>
    <row r="29" spans="1:9">
      <c r="B29" s="81"/>
      <c r="C29" s="81"/>
      <c r="D29" s="81"/>
      <c r="E29" s="81"/>
    </row>
    <row r="30" spans="1:9">
      <c r="B30" s="81"/>
      <c r="C30" s="81"/>
      <c r="D30" s="81"/>
      <c r="E30" s="81"/>
    </row>
    <row r="31" spans="1:9">
      <c r="B31" s="81"/>
      <c r="C31" s="81"/>
      <c r="D31" s="81"/>
      <c r="E31" s="81"/>
    </row>
    <row r="32" spans="1:9">
      <c r="B32" s="81"/>
      <c r="C32" s="81"/>
      <c r="D32" s="81"/>
      <c r="E32" s="81"/>
    </row>
    <row r="33" spans="2:5">
      <c r="B33" s="81"/>
      <c r="C33" s="81"/>
      <c r="D33" s="81"/>
      <c r="E33" s="81"/>
    </row>
    <row r="34" spans="2:5">
      <c r="B34" s="81"/>
      <c r="C34" s="81"/>
      <c r="D34" s="81"/>
      <c r="E34" s="81"/>
    </row>
    <row r="35" spans="2:5">
      <c r="B35" s="81"/>
      <c r="C35" s="81"/>
      <c r="D35" s="81"/>
      <c r="E35" s="81"/>
    </row>
    <row r="36" spans="2:5">
      <c r="B36" s="81"/>
      <c r="C36" s="81"/>
      <c r="D36" s="81"/>
      <c r="E36" s="81"/>
    </row>
    <row r="37" spans="2:5">
      <c r="B37" s="81"/>
      <c r="C37" s="81"/>
      <c r="D37" s="81"/>
      <c r="E37" s="81"/>
    </row>
    <row r="38" spans="2:5">
      <c r="B38" s="81"/>
      <c r="C38" s="81"/>
      <c r="D38" s="81"/>
      <c r="E38" s="81"/>
    </row>
    <row r="39" spans="2:5">
      <c r="B39" s="81"/>
      <c r="C39" s="81"/>
      <c r="D39" s="81"/>
      <c r="E39" s="81"/>
    </row>
    <row r="40" spans="2:5">
      <c r="B40" s="81"/>
      <c r="C40" s="81"/>
      <c r="D40" s="81"/>
      <c r="E40" s="81"/>
    </row>
    <row r="41" spans="2:5">
      <c r="B41" s="81"/>
      <c r="C41" s="81"/>
      <c r="D41" s="81"/>
      <c r="E41" s="81"/>
    </row>
    <row r="42" spans="2:5">
      <c r="B42" s="81"/>
      <c r="C42" s="81"/>
      <c r="D42" s="81"/>
      <c r="E42" s="81"/>
    </row>
    <row r="43" spans="2:5">
      <c r="B43" s="296"/>
      <c r="C43" s="296"/>
      <c r="D43" s="296"/>
      <c r="E43" s="29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K29"/>
  <sheetViews>
    <sheetView workbookViewId="0">
      <selection activeCell="G42" sqref="G42"/>
    </sheetView>
  </sheetViews>
  <sheetFormatPr defaultColWidth="9.140625" defaultRowHeight="12.75"/>
  <cols>
    <col min="1" max="16384" width="9.140625" style="337"/>
  </cols>
  <sheetData>
    <row r="1" spans="1:11">
      <c r="A1" s="336" t="s">
        <v>299</v>
      </c>
      <c r="B1" t="str">
        <f>IF(Content!$D$1=1,B2,B3)</f>
        <v>Domestic taxes</v>
      </c>
      <c r="C1" t="str">
        <f>IF(Content!$D$1=1,C2,C3)</f>
        <v>Stockholm arbitration effect</v>
      </c>
      <c r="D1" t="str">
        <f>IF(Content!$D$1=1,D2,D3)</f>
        <v>Import taxes</v>
      </c>
      <c r="E1" t="str">
        <f>IF(Content!$D$1=1,E2,E3)</f>
        <v>Non-tax revenues</v>
      </c>
      <c r="F1" t="str">
        <f>IF(Content!$D$1=1,F2,F3)</f>
        <v>Other revenues</v>
      </c>
      <c r="G1" t="str">
        <f>IF(Content!$D$1=1,G2,G3)</f>
        <v>Revenues changes, % yoy (RHS)</v>
      </c>
      <c r="K1" t="str">
        <f>IF(Content!$D$1=1,K2,K3)</f>
        <v xml:space="preserve">Contributions to Annual Changes in Revenues  of the Consolidated Budget, pp
</v>
      </c>
    </row>
    <row r="2" spans="1:11" hidden="1">
      <c r="A2" s="336"/>
      <c r="B2" s="341" t="s">
        <v>1600</v>
      </c>
      <c r="C2" s="341" t="s">
        <v>1601</v>
      </c>
      <c r="D2" s="341" t="s">
        <v>1602</v>
      </c>
      <c r="E2" s="341" t="s">
        <v>1592</v>
      </c>
      <c r="F2" s="337" t="s">
        <v>1573</v>
      </c>
      <c r="G2" s="337" t="s">
        <v>1603</v>
      </c>
      <c r="K2" s="337" t="s">
        <v>1711</v>
      </c>
    </row>
    <row r="3" spans="1:11" hidden="1">
      <c r="B3" s="341" t="s">
        <v>1604</v>
      </c>
      <c r="C3" s="337" t="s">
        <v>1720</v>
      </c>
      <c r="D3" s="337" t="s">
        <v>1605</v>
      </c>
      <c r="E3" s="337" t="s">
        <v>1595</v>
      </c>
      <c r="F3" s="337" t="s">
        <v>1596</v>
      </c>
      <c r="G3" s="351" t="s">
        <v>1597</v>
      </c>
      <c r="K3" s="337" t="s">
        <v>1722</v>
      </c>
    </row>
    <row r="4" spans="1:11" ht="12.75" customHeight="1">
      <c r="A4" s="337" t="s">
        <v>473</v>
      </c>
      <c r="B4" s="352">
        <v>17.216999999999999</v>
      </c>
      <c r="C4" s="352"/>
      <c r="D4" s="352">
        <v>7.2439999999999998</v>
      </c>
      <c r="E4" s="352">
        <v>-7.88</v>
      </c>
      <c r="F4" s="352">
        <v>-0.06</v>
      </c>
      <c r="G4" s="352">
        <v>16.5</v>
      </c>
      <c r="K4" s="353"/>
    </row>
    <row r="5" spans="1:11">
      <c r="A5" s="337" t="s">
        <v>322</v>
      </c>
      <c r="B5" s="352">
        <v>17.297999999999998</v>
      </c>
      <c r="C5" s="352"/>
      <c r="D5" s="352">
        <v>4.7220000000000004</v>
      </c>
      <c r="E5" s="352">
        <v>-10.888999999999999</v>
      </c>
      <c r="F5" s="352">
        <v>2.3E-2</v>
      </c>
      <c r="G5" s="352">
        <v>11.2</v>
      </c>
    </row>
    <row r="6" spans="1:11">
      <c r="A6" s="337" t="s">
        <v>87</v>
      </c>
      <c r="B6" s="352">
        <v>14.599</v>
      </c>
      <c r="C6" s="352"/>
      <c r="D6" s="352">
        <v>4.32</v>
      </c>
      <c r="E6" s="352">
        <v>-8.8010000000000002</v>
      </c>
      <c r="F6" s="352">
        <v>-0.38200000000000001</v>
      </c>
      <c r="G6" s="352">
        <v>9.6999999999999993</v>
      </c>
    </row>
    <row r="7" spans="1:11">
      <c r="A7" s="337" t="s">
        <v>88</v>
      </c>
      <c r="B7" s="352">
        <v>18.140999999999998</v>
      </c>
      <c r="C7" s="352"/>
      <c r="D7" s="352">
        <v>4.6360000000000001</v>
      </c>
      <c r="E7" s="352">
        <v>15.507</v>
      </c>
      <c r="F7" s="352">
        <v>1.645</v>
      </c>
      <c r="G7" s="352">
        <v>39.9</v>
      </c>
    </row>
    <row r="8" spans="1:11">
      <c r="A8" s="337" t="s">
        <v>475</v>
      </c>
      <c r="B8" s="352">
        <v>20.408000000000001</v>
      </c>
      <c r="C8" s="352"/>
      <c r="D8" s="352">
        <v>11.65</v>
      </c>
      <c r="E8" s="352">
        <v>2.5019999999999998</v>
      </c>
      <c r="F8" s="352">
        <v>0.34799999999999998</v>
      </c>
      <c r="G8" s="352">
        <v>34.9</v>
      </c>
    </row>
    <row r="9" spans="1:11">
      <c r="A9" s="337" t="s">
        <v>989</v>
      </c>
      <c r="B9" s="352">
        <v>6.6769999999999996</v>
      </c>
      <c r="C9" s="352"/>
      <c r="D9" s="352">
        <v>12.314</v>
      </c>
      <c r="E9" s="352">
        <v>20.503</v>
      </c>
      <c r="F9" s="352">
        <v>16.971</v>
      </c>
      <c r="G9" s="352">
        <v>56.5</v>
      </c>
    </row>
    <row r="10" spans="1:11">
      <c r="A10" s="337" t="s">
        <v>1599</v>
      </c>
      <c r="B10" s="352">
        <v>17.079999999999998</v>
      </c>
      <c r="C10" s="352"/>
      <c r="D10" s="352">
        <v>9.3810000000000002</v>
      </c>
      <c r="E10" s="352">
        <v>5.5010000000000003</v>
      </c>
      <c r="F10" s="352">
        <v>3.9E-2</v>
      </c>
      <c r="G10" s="352">
        <v>32</v>
      </c>
    </row>
    <row r="11" spans="1:11">
      <c r="A11" s="337" t="s">
        <v>92</v>
      </c>
      <c r="B11" s="352">
        <v>5.7830000000000004</v>
      </c>
      <c r="C11" s="352"/>
      <c r="D11" s="352">
        <v>10.673999999999999</v>
      </c>
      <c r="E11" s="352">
        <v>-8.2910000000000004</v>
      </c>
      <c r="F11" s="352">
        <v>-1.101</v>
      </c>
      <c r="G11" s="352">
        <v>7.1</v>
      </c>
    </row>
    <row r="12" spans="1:11">
      <c r="A12" s="337" t="s">
        <v>385</v>
      </c>
      <c r="B12" s="352">
        <v>2.117</v>
      </c>
      <c r="C12" s="352">
        <v>3.129</v>
      </c>
      <c r="D12" s="352">
        <v>5.5149999999999997</v>
      </c>
      <c r="E12" s="352">
        <v>2.3769999999999998</v>
      </c>
      <c r="F12" s="352">
        <v>-0.28100000000000003</v>
      </c>
      <c r="G12" s="352">
        <v>12.9</v>
      </c>
    </row>
    <row r="13" spans="1:11">
      <c r="A13" s="337" t="s">
        <v>486</v>
      </c>
      <c r="B13" s="352">
        <v>12.101000000000001</v>
      </c>
      <c r="C13" s="352">
        <v>1.706</v>
      </c>
      <c r="D13" s="352">
        <v>2.9630000000000001</v>
      </c>
      <c r="E13" s="352">
        <v>9.5229999999999997</v>
      </c>
      <c r="F13" s="352">
        <v>-10.656000000000001</v>
      </c>
      <c r="G13" s="352">
        <v>15.6</v>
      </c>
    </row>
    <row r="14" spans="1:11">
      <c r="A14" s="337" t="s">
        <v>1103</v>
      </c>
      <c r="B14" s="352">
        <v>9.5589999999999993</v>
      </c>
      <c r="C14" s="352">
        <v>0</v>
      </c>
      <c r="D14" s="352">
        <v>8.1649999999999991</v>
      </c>
      <c r="E14" s="352">
        <v>0.247</v>
      </c>
      <c r="F14" s="352">
        <v>0.20300000000000001</v>
      </c>
      <c r="G14" s="352">
        <v>18.2</v>
      </c>
    </row>
    <row r="15" spans="1:11">
      <c r="B15" s="352"/>
      <c r="C15" s="352"/>
      <c r="D15" s="352"/>
      <c r="E15" s="352"/>
      <c r="F15" s="352"/>
    </row>
    <row r="16" spans="1:11">
      <c r="B16" s="352"/>
      <c r="C16" s="352"/>
      <c r="D16" s="352"/>
      <c r="E16" s="352"/>
      <c r="F16" s="352"/>
    </row>
    <row r="17" spans="2:11">
      <c r="B17" s="352"/>
      <c r="C17" s="352"/>
      <c r="D17" s="352"/>
      <c r="E17" s="352"/>
      <c r="F17" s="352"/>
      <c r="G17" s="352"/>
    </row>
    <row r="18" spans="2:11">
      <c r="B18" s="352"/>
      <c r="C18" s="352"/>
      <c r="D18" s="352"/>
      <c r="E18" s="352"/>
      <c r="F18" s="352"/>
      <c r="G18" s="352"/>
      <c r="K18" t="str">
        <f>IF(Content!$D$1=1,K20,K21)</f>
        <v>* Taxes related to imports include excise taxes and VAT on imported goods, taxes on international trade (import duties). The rest are domestic taxes.</v>
      </c>
    </row>
    <row r="19" spans="2:11">
      <c r="B19" s="352"/>
      <c r="C19" s="352"/>
      <c r="D19" s="352"/>
      <c r="E19" s="352"/>
      <c r="F19" s="352"/>
      <c r="G19" s="352"/>
      <c r="K19" t="str">
        <f>IF(Content!$D$1=1,K22,K23)</f>
        <v>Source: STSU, NBU staff estimates.</v>
      </c>
    </row>
    <row r="20" spans="2:11">
      <c r="B20" s="352"/>
      <c r="C20" s="352"/>
      <c r="D20" s="352"/>
      <c r="E20" s="352"/>
      <c r="F20" s="352"/>
      <c r="G20" s="352"/>
      <c r="K20" s="374" t="s">
        <v>1606</v>
      </c>
    </row>
    <row r="21" spans="2:11">
      <c r="B21" s="352"/>
      <c r="C21" s="352"/>
      <c r="D21" s="352"/>
      <c r="E21" s="352"/>
      <c r="F21" s="352"/>
      <c r="G21" s="352"/>
      <c r="K21" s="374" t="s">
        <v>1710</v>
      </c>
    </row>
    <row r="22" spans="2:11">
      <c r="B22" s="352"/>
      <c r="C22" s="352"/>
      <c r="D22" s="352"/>
      <c r="E22" s="352"/>
      <c r="F22" s="352"/>
      <c r="G22" s="352"/>
      <c r="K22" s="374" t="s">
        <v>1569</v>
      </c>
    </row>
    <row r="23" spans="2:11">
      <c r="B23" s="352"/>
      <c r="C23" s="352"/>
      <c r="D23" s="352"/>
      <c r="E23" s="352"/>
      <c r="F23" s="352"/>
      <c r="G23" s="352"/>
      <c r="K23" s="375" t="s">
        <v>1570</v>
      </c>
    </row>
    <row r="24" spans="2:11">
      <c r="B24" s="352"/>
      <c r="C24" s="352"/>
      <c r="D24" s="352"/>
      <c r="E24" s="352"/>
      <c r="F24" s="352"/>
      <c r="G24" s="352"/>
    </row>
    <row r="25" spans="2:11">
      <c r="B25" s="352"/>
      <c r="C25" s="352"/>
      <c r="D25" s="352"/>
      <c r="E25" s="352"/>
      <c r="F25" s="352"/>
      <c r="G25" s="352"/>
    </row>
    <row r="26" spans="2:11">
      <c r="B26" s="352"/>
      <c r="C26" s="352"/>
      <c r="D26" s="352"/>
      <c r="E26" s="352"/>
      <c r="F26" s="352"/>
      <c r="G26" s="352"/>
    </row>
    <row r="27" spans="2:11">
      <c r="B27" s="352"/>
      <c r="C27" s="352"/>
      <c r="D27" s="352"/>
      <c r="E27" s="352"/>
      <c r="F27" s="352"/>
      <c r="G27" s="352"/>
    </row>
    <row r="28" spans="2:11">
      <c r="B28" s="352"/>
      <c r="C28" s="352"/>
      <c r="D28" s="352"/>
      <c r="E28" s="352"/>
      <c r="F28" s="352"/>
      <c r="G28" s="352"/>
    </row>
    <row r="29" spans="2:11">
      <c r="B29" s="352"/>
      <c r="C29" s="352"/>
      <c r="D29" s="352"/>
      <c r="E29" s="352"/>
      <c r="F29" s="352"/>
      <c r="G29" s="3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43"/>
  <sheetViews>
    <sheetView workbookViewId="0">
      <selection activeCell="K30" sqref="K30"/>
    </sheetView>
  </sheetViews>
  <sheetFormatPr defaultRowHeight="12.75"/>
  <sheetData>
    <row r="1" spans="1:5">
      <c r="A1" s="59" t="s">
        <v>299</v>
      </c>
      <c r="B1" t="str">
        <f>IF(Content!$D$1=1,B2,B3)</f>
        <v>ECPI (12.2004=1)</v>
      </c>
      <c r="C1" t="str">
        <f>IF(Content!$D$1=1,C2,C3)</f>
        <v>ECPI (% yoy, RHS)</v>
      </c>
      <c r="E1" t="str">
        <f>IF(Content!$D$1=1,E2,E3)</f>
        <v>External Commodity Price Index (ЕСРІ)</v>
      </c>
    </row>
    <row r="2" spans="1:5" hidden="1">
      <c r="A2" s="59"/>
      <c r="B2" t="s">
        <v>1130</v>
      </c>
      <c r="C2" t="s">
        <v>1131</v>
      </c>
      <c r="E2" s="1" t="s">
        <v>1132</v>
      </c>
    </row>
    <row r="3" spans="1:5" hidden="1">
      <c r="B3" t="s">
        <v>1130</v>
      </c>
      <c r="C3" t="s">
        <v>1133</v>
      </c>
      <c r="E3" s="1" t="s">
        <v>1134</v>
      </c>
    </row>
    <row r="4" spans="1:5">
      <c r="A4" s="217" t="s">
        <v>77</v>
      </c>
      <c r="B4" s="31">
        <v>1.2709999999999999</v>
      </c>
      <c r="C4" s="31">
        <v>-13.1</v>
      </c>
    </row>
    <row r="5" spans="1:5">
      <c r="A5" s="217" t="s">
        <v>78</v>
      </c>
      <c r="B5" s="31">
        <v>1.2410000000000001</v>
      </c>
      <c r="C5" s="31">
        <v>-10.4</v>
      </c>
    </row>
    <row r="6" spans="1:5">
      <c r="A6" s="217" t="s">
        <v>79</v>
      </c>
      <c r="B6" s="31">
        <v>1.163</v>
      </c>
      <c r="C6" s="31">
        <v>-11.9</v>
      </c>
    </row>
    <row r="7" spans="1:5">
      <c r="A7" s="217" t="s">
        <v>80</v>
      </c>
      <c r="B7" s="31">
        <v>1.083</v>
      </c>
      <c r="C7" s="31">
        <v>-16.3</v>
      </c>
    </row>
    <row r="8" spans="1:5">
      <c r="A8" s="217" t="s">
        <v>81</v>
      </c>
      <c r="B8" s="31">
        <v>0.98499999999999999</v>
      </c>
      <c r="C8" s="31">
        <v>-22.5</v>
      </c>
    </row>
    <row r="9" spans="1:5">
      <c r="A9" s="217" t="s">
        <v>82</v>
      </c>
      <c r="B9" s="31">
        <v>0.97199999999999998</v>
      </c>
      <c r="C9" s="31">
        <v>-21.7</v>
      </c>
    </row>
    <row r="10" spans="1:5">
      <c r="A10" s="217" t="s">
        <v>83</v>
      </c>
      <c r="B10" s="31">
        <v>0.89300000000000002</v>
      </c>
      <c r="C10" s="31">
        <v>-23.2</v>
      </c>
    </row>
    <row r="11" spans="1:5">
      <c r="A11" s="217" t="s">
        <v>84</v>
      </c>
      <c r="B11" s="31">
        <v>0.81899999999999995</v>
      </c>
      <c r="C11" s="31">
        <v>-24.4</v>
      </c>
    </row>
    <row r="12" spans="1:5">
      <c r="A12" s="217" t="s">
        <v>85</v>
      </c>
      <c r="B12" s="31">
        <v>0.80100000000000005</v>
      </c>
      <c r="C12" s="31">
        <v>-18.7</v>
      </c>
    </row>
    <row r="13" spans="1:5">
      <c r="A13" s="217" t="s">
        <v>86</v>
      </c>
      <c r="B13" s="31">
        <v>0.93100000000000005</v>
      </c>
      <c r="C13" s="31">
        <v>-4.2</v>
      </c>
    </row>
    <row r="14" spans="1:5">
      <c r="A14" s="217" t="s">
        <v>87</v>
      </c>
      <c r="B14" s="31">
        <v>0.84699999999999998</v>
      </c>
      <c r="C14" s="31">
        <v>-5.2</v>
      </c>
    </row>
    <row r="15" spans="1:5">
      <c r="A15" s="217" t="s">
        <v>88</v>
      </c>
      <c r="B15" s="31">
        <v>0.88200000000000001</v>
      </c>
      <c r="C15" s="31">
        <v>7.7</v>
      </c>
    </row>
    <row r="16" spans="1:5">
      <c r="A16" s="217" t="s">
        <v>89</v>
      </c>
      <c r="B16" s="31">
        <v>0.93799999999999994</v>
      </c>
      <c r="C16" s="31">
        <v>17</v>
      </c>
    </row>
    <row r="17" spans="1:15">
      <c r="A17" s="217" t="s">
        <v>989</v>
      </c>
      <c r="B17" s="31">
        <v>0.90400000000000003</v>
      </c>
      <c r="C17" s="31">
        <v>-2.9</v>
      </c>
    </row>
    <row r="18" spans="1:15">
      <c r="A18" s="217" t="s">
        <v>1090</v>
      </c>
      <c r="B18" s="31">
        <v>0.96399999999999997</v>
      </c>
      <c r="C18" s="31">
        <v>13.7</v>
      </c>
      <c r="E18" t="str">
        <f>IF(Content!$D$1=1,E19,E20)</f>
        <v>Source: NBU staff estimates.</v>
      </c>
    </row>
    <row r="19" spans="1:15">
      <c r="A19" s="217" t="s">
        <v>92</v>
      </c>
      <c r="B19" s="31">
        <v>0.97899999999999998</v>
      </c>
      <c r="C19" s="31">
        <v>10.9</v>
      </c>
      <c r="E19" s="2" t="s">
        <v>1135</v>
      </c>
    </row>
    <row r="20" spans="1:15">
      <c r="A20" s="217" t="s">
        <v>93</v>
      </c>
      <c r="B20" s="31">
        <v>1.05</v>
      </c>
      <c r="C20" s="31">
        <v>12</v>
      </c>
      <c r="E20" s="2" t="s">
        <v>129</v>
      </c>
      <c r="O20" s="220"/>
    </row>
    <row r="21" spans="1:15">
      <c r="A21" s="217" t="s">
        <v>486</v>
      </c>
      <c r="B21" s="31">
        <v>1.054</v>
      </c>
      <c r="C21" s="31">
        <v>16.600000000000001</v>
      </c>
    </row>
    <row r="22" spans="1:15">
      <c r="A22" s="217" t="s">
        <v>1103</v>
      </c>
      <c r="B22" s="31">
        <v>1.0129999999999999</v>
      </c>
      <c r="C22" s="31">
        <v>5.0999999999999996</v>
      </c>
    </row>
    <row r="23" spans="1:15">
      <c r="A23" s="30"/>
      <c r="B23" s="31"/>
      <c r="C23" s="31"/>
    </row>
    <row r="24" spans="1:15">
      <c r="A24" s="30"/>
      <c r="B24" s="31"/>
      <c r="C24" s="31"/>
    </row>
    <row r="25" spans="1:15">
      <c r="A25" s="30"/>
      <c r="B25" s="31"/>
      <c r="C25" s="31"/>
    </row>
    <row r="26" spans="1:15">
      <c r="A26" s="30"/>
      <c r="B26" s="31"/>
      <c r="C26" s="31"/>
    </row>
    <row r="27" spans="1:15">
      <c r="A27" s="30"/>
      <c r="B27" s="31"/>
      <c r="C27" s="31"/>
    </row>
    <row r="28" spans="1:15">
      <c r="A28" s="30"/>
      <c r="B28" s="31"/>
      <c r="C28" s="31"/>
    </row>
    <row r="29" spans="1:15">
      <c r="A29" s="30"/>
      <c r="B29" s="31"/>
      <c r="C29" s="31"/>
    </row>
    <row r="30" spans="1:15">
      <c r="A30" s="30"/>
      <c r="B30" s="31"/>
      <c r="C30" s="31"/>
    </row>
    <row r="31" spans="1:15">
      <c r="A31" s="30"/>
      <c r="B31" s="31"/>
      <c r="C31" s="31"/>
    </row>
    <row r="32" spans="1:15">
      <c r="A32" s="30"/>
      <c r="B32" s="31"/>
      <c r="C32" s="31"/>
    </row>
    <row r="33" spans="1:3">
      <c r="A33" s="30"/>
      <c r="B33" s="31"/>
      <c r="C33" s="31"/>
    </row>
    <row r="34" spans="1:3">
      <c r="A34" s="30"/>
      <c r="B34" s="31"/>
      <c r="C34" s="31"/>
    </row>
    <row r="35" spans="1:3">
      <c r="A35" s="30"/>
      <c r="B35" s="31"/>
      <c r="C35" s="31"/>
    </row>
    <row r="36" spans="1:3">
      <c r="A36" s="30"/>
      <c r="B36" s="31"/>
      <c r="C36" s="31"/>
    </row>
    <row r="37" spans="1:3">
      <c r="B37" s="31"/>
      <c r="C37" s="31"/>
    </row>
    <row r="38" spans="1:3">
      <c r="B38" s="31"/>
      <c r="C38" s="31"/>
    </row>
    <row r="39" spans="1:3">
      <c r="B39" s="31"/>
      <c r="C39" s="31"/>
    </row>
    <row r="40" spans="1:3">
      <c r="B40" s="31"/>
      <c r="C40" s="31"/>
    </row>
    <row r="41" spans="1:3">
      <c r="B41" s="31"/>
      <c r="C41" s="31"/>
    </row>
    <row r="42" spans="1:3">
      <c r="B42" s="31"/>
      <c r="C42" s="31"/>
    </row>
    <row r="43" spans="1:3">
      <c r="B43" s="31"/>
      <c r="C43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34"/>
  <sheetViews>
    <sheetView zoomScaleNormal="100" workbookViewId="0">
      <selection activeCell="G42" sqref="G42"/>
    </sheetView>
  </sheetViews>
  <sheetFormatPr defaultColWidth="9.140625" defaultRowHeight="12.75"/>
  <cols>
    <col min="1" max="1" width="23" style="354" customWidth="1"/>
    <col min="2" max="2" width="23" style="354" hidden="1" customWidth="1"/>
    <col min="3" max="3" width="20.7109375" style="354" hidden="1" customWidth="1"/>
    <col min="4" max="7" width="9.140625" style="354"/>
    <col min="8" max="8" width="7.7109375" style="354" customWidth="1"/>
    <col min="9" max="9" width="9.140625" style="354"/>
    <col min="10" max="10" width="8.7109375" style="354" customWidth="1"/>
    <col min="11" max="14" width="9.140625" style="354"/>
    <col min="15" max="15" width="11" style="354" bestFit="1" customWidth="1"/>
    <col min="16" max="16384" width="9.140625" style="354"/>
  </cols>
  <sheetData>
    <row r="1" spans="1:13">
      <c r="A1" s="336" t="s">
        <v>299</v>
      </c>
      <c r="B1"/>
      <c r="D1" s="476" t="str">
        <f>IF(Content!$D$1=1,D2,D3)</f>
        <v>UAH bn</v>
      </c>
      <c r="E1" s="476"/>
      <c r="F1" t="str">
        <f>IF(Content!$D$1=1,F2,F3)</f>
        <v>% yoy</v>
      </c>
      <c r="G1" s="356"/>
      <c r="H1" s="357"/>
      <c r="I1" t="str">
        <f>IF(Content!$D$1=1,I2,I3)</f>
        <v>Consolidated Budget Expenditures in January – September 2018, economic classification, UAH bn (% yoy )</v>
      </c>
      <c r="J1" s="357"/>
      <c r="L1" s="357"/>
      <c r="M1" s="357"/>
    </row>
    <row r="2" spans="1:13" hidden="1">
      <c r="A2" s="355"/>
      <c r="B2" s="355"/>
      <c r="D2" s="476" t="s">
        <v>1625</v>
      </c>
      <c r="E2" s="476"/>
      <c r="F2" s="356" t="s">
        <v>1628</v>
      </c>
      <c r="G2" s="356"/>
      <c r="H2" s="357"/>
      <c r="I2" s="347" t="s">
        <v>1627</v>
      </c>
      <c r="J2" s="357"/>
      <c r="L2" s="357"/>
      <c r="M2" s="357"/>
    </row>
    <row r="3" spans="1:13" hidden="1">
      <c r="A3" s="358"/>
      <c r="B3" s="358"/>
      <c r="D3" s="477" t="s">
        <v>1624</v>
      </c>
      <c r="E3" s="477"/>
      <c r="F3" s="356" t="s">
        <v>1626</v>
      </c>
      <c r="G3" s="356"/>
      <c r="H3" s="357"/>
      <c r="I3" s="347" t="s">
        <v>1723</v>
      </c>
      <c r="J3" s="357"/>
      <c r="L3" s="357"/>
      <c r="M3" s="357"/>
    </row>
    <row r="4" spans="1:13">
      <c r="D4" s="354">
        <v>2017</v>
      </c>
      <c r="E4" s="354">
        <v>2018</v>
      </c>
    </row>
    <row r="5" spans="1:13" ht="25.5">
      <c r="A5" t="str">
        <f>IF(Content!$D$1=1,B5,C5)</f>
        <v>Capital
 expenditures</v>
      </c>
      <c r="B5" s="359" t="s">
        <v>1630</v>
      </c>
      <c r="C5" s="358" t="s">
        <v>1629</v>
      </c>
      <c r="D5" s="357">
        <v>42.9</v>
      </c>
      <c r="E5" s="357">
        <v>66.900000000000006</v>
      </c>
      <c r="F5" s="357">
        <v>55.9</v>
      </c>
      <c r="G5" s="357"/>
      <c r="H5" s="357"/>
      <c r="I5" s="357"/>
      <c r="J5" s="357"/>
    </row>
    <row r="6" spans="1:13" ht="25.5">
      <c r="A6" t="str">
        <f>IF(Content!$D$1=1,B6,C6)</f>
        <v>Others
 expenditures</v>
      </c>
      <c r="B6" s="359" t="s">
        <v>1632</v>
      </c>
      <c r="C6" s="358" t="s">
        <v>1631</v>
      </c>
      <c r="D6" s="357">
        <v>4</v>
      </c>
      <c r="E6" s="357">
        <v>4.5999999999999996</v>
      </c>
      <c r="F6" s="357">
        <v>15.9</v>
      </c>
      <c r="G6" s="357"/>
      <c r="H6" s="357"/>
      <c r="I6" s="357"/>
      <c r="J6" s="357"/>
    </row>
    <row r="7" spans="1:13" ht="25.5">
      <c r="A7" t="str">
        <f>IF(Content!$D$1=1,B7,C7)</f>
        <v>Сurrent transfers</v>
      </c>
      <c r="B7" s="359" t="s">
        <v>1634</v>
      </c>
      <c r="C7" s="354" t="s">
        <v>1633</v>
      </c>
      <c r="D7" s="357">
        <v>27.2</v>
      </c>
      <c r="E7" s="357">
        <v>32</v>
      </c>
      <c r="F7" s="357">
        <v>17.600000000000001</v>
      </c>
      <c r="G7" s="357"/>
      <c r="H7" s="357"/>
      <c r="I7" s="357"/>
      <c r="J7" s="357"/>
    </row>
    <row r="8" spans="1:13" ht="25.5">
      <c r="A8" t="str">
        <f>IF(Content!$D$1=1,B8,C8)</f>
        <v>Debt service</v>
      </c>
      <c r="B8" s="359" t="s">
        <v>1635</v>
      </c>
      <c r="C8" s="354" t="s">
        <v>1619</v>
      </c>
      <c r="D8" s="357">
        <v>89.3</v>
      </c>
      <c r="E8" s="357">
        <v>87.4</v>
      </c>
      <c r="F8" s="357">
        <v>-2.2000000000000002</v>
      </c>
      <c r="G8" s="357"/>
      <c r="H8" s="357"/>
      <c r="I8" s="357"/>
      <c r="J8" s="357"/>
    </row>
    <row r="9" spans="1:13" ht="25.5">
      <c r="A9" t="str">
        <f>IF(Content!$D$1=1,B9,C9)</f>
        <v>Goods and
 services</v>
      </c>
      <c r="B9" s="359" t="s">
        <v>1637</v>
      </c>
      <c r="C9" s="358" t="s">
        <v>1636</v>
      </c>
      <c r="D9" s="357">
        <v>154.80000000000001</v>
      </c>
      <c r="E9" s="357">
        <v>190.6</v>
      </c>
      <c r="F9" s="357">
        <v>23.1</v>
      </c>
      <c r="G9" s="357"/>
      <c r="H9" s="357"/>
      <c r="I9" s="357"/>
      <c r="J9" s="357"/>
    </row>
    <row r="10" spans="1:13">
      <c r="A10" t="str">
        <f>IF(Content!$D$1=1,B10,C10)</f>
        <v>Wages**</v>
      </c>
      <c r="B10" s="360" t="s">
        <v>1639</v>
      </c>
      <c r="C10" s="354" t="s">
        <v>1638</v>
      </c>
      <c r="D10" s="357">
        <v>186.6</v>
      </c>
      <c r="E10" s="357">
        <v>234.1</v>
      </c>
      <c r="F10" s="357">
        <v>25.4</v>
      </c>
      <c r="G10" s="357"/>
      <c r="H10" s="357"/>
      <c r="I10" s="357"/>
      <c r="J10" s="357"/>
    </row>
    <row r="11" spans="1:13" ht="25.5">
      <c r="A11" t="str">
        <f>IF(Content!$D$1=1,B11,C11)</f>
        <v>Other payments 
to HHs*</v>
      </c>
      <c r="B11" s="359" t="s">
        <v>1641</v>
      </c>
      <c r="C11" s="358" t="s">
        <v>1640</v>
      </c>
      <c r="D11" s="357">
        <v>109</v>
      </c>
      <c r="E11" s="357">
        <v>113.3</v>
      </c>
      <c r="F11" s="357">
        <v>3.9</v>
      </c>
      <c r="G11" s="357"/>
      <c r="H11" s="357"/>
      <c r="I11" s="357"/>
      <c r="J11" s="357"/>
    </row>
    <row r="12" spans="1:13" ht="25.5">
      <c r="A12" t="str">
        <f>IF(Content!$D$1=1,B12,C12)</f>
        <v>Pensions 
and benefits</v>
      </c>
      <c r="B12" s="359" t="s">
        <v>1643</v>
      </c>
      <c r="C12" s="358" t="s">
        <v>1642</v>
      </c>
      <c r="D12" s="357">
        <v>83.8</v>
      </c>
      <c r="E12" s="357">
        <v>109</v>
      </c>
      <c r="F12" s="357">
        <v>30.1</v>
      </c>
      <c r="G12" s="357"/>
      <c r="H12" s="357"/>
      <c r="J12" s="357"/>
    </row>
    <row r="13" spans="1:13">
      <c r="A13" t="str">
        <f>IF(Content!$D$1=1,B13,C13)</f>
        <v>Total expenditures</v>
      </c>
      <c r="B13" s="359" t="s">
        <v>1646</v>
      </c>
      <c r="C13" s="354" t="s">
        <v>1645</v>
      </c>
      <c r="D13" s="357">
        <v>699.6</v>
      </c>
      <c r="E13" s="357">
        <v>841.6</v>
      </c>
      <c r="F13" s="357">
        <v>20.3</v>
      </c>
      <c r="G13" s="357"/>
      <c r="H13" s="357"/>
      <c r="I13" t="str">
        <f>IF(Content!$D$1=1,I16,I18)</f>
        <v>* Other payments to the population include benefits and subsidies to households for utility payments, scholarships, etc.</v>
      </c>
    </row>
    <row r="14" spans="1:13">
      <c r="A14" t="str">
        <f>IF(Content!$D$1=1,B14,C14)</f>
        <v>Social benefits</v>
      </c>
      <c r="B14" s="360" t="s">
        <v>1610</v>
      </c>
      <c r="C14" s="354" t="s">
        <v>767</v>
      </c>
      <c r="D14" s="357">
        <v>194.8</v>
      </c>
      <c r="E14" s="357">
        <v>226</v>
      </c>
      <c r="F14" s="357">
        <v>16</v>
      </c>
      <c r="G14" s="357"/>
      <c r="H14" s="357"/>
      <c r="I14" t="str">
        <f>IF(Content!$D$1=1,I17,I19)</f>
        <v>** Wages include salary, allowances for the Ukrainian military personnel, and SSC.</v>
      </c>
      <c r="J14" s="357"/>
    </row>
    <row r="15" spans="1:13">
      <c r="A15" s="359"/>
      <c r="B15" s="359"/>
      <c r="D15" s="357"/>
      <c r="E15" s="357"/>
      <c r="F15" s="357"/>
      <c r="G15" s="357"/>
      <c r="H15" s="357"/>
      <c r="I15" t="str">
        <f>IF(Content!$D$1=1,I20,I21)</f>
        <v>Source: STSU, NBU staff estimates.</v>
      </c>
    </row>
    <row r="16" spans="1:13">
      <c r="A16" s="358"/>
      <c r="B16" s="358"/>
      <c r="D16" s="357"/>
      <c r="E16" s="357"/>
      <c r="F16" s="357"/>
      <c r="G16" s="357"/>
      <c r="H16" s="357"/>
      <c r="I16" s="376" t="s">
        <v>1644</v>
      </c>
    </row>
    <row r="17" spans="1:23">
      <c r="D17" s="357"/>
      <c r="E17" s="357"/>
      <c r="F17" s="357"/>
      <c r="G17" s="357"/>
      <c r="H17" s="357"/>
      <c r="I17" s="376" t="s">
        <v>1647</v>
      </c>
      <c r="J17" s="357"/>
    </row>
    <row r="18" spans="1:23">
      <c r="D18" s="357"/>
      <c r="E18" s="357"/>
      <c r="F18" s="357"/>
      <c r="I18" s="377" t="s">
        <v>1712</v>
      </c>
      <c r="J18" s="357"/>
    </row>
    <row r="19" spans="1:23">
      <c r="D19" s="357"/>
      <c r="E19" s="357"/>
      <c r="F19" s="357"/>
      <c r="I19" s="377" t="s">
        <v>1713</v>
      </c>
    </row>
    <row r="20" spans="1:23">
      <c r="D20" s="357"/>
      <c r="E20" s="357"/>
      <c r="F20" s="357"/>
      <c r="I20" s="374" t="s">
        <v>1569</v>
      </c>
    </row>
    <row r="21" spans="1:23">
      <c r="D21" s="357"/>
      <c r="E21" s="357"/>
      <c r="F21" s="357"/>
      <c r="I21" s="375" t="s">
        <v>1570</v>
      </c>
    </row>
    <row r="22" spans="1:23">
      <c r="D22" s="357"/>
      <c r="E22" s="357"/>
      <c r="F22" s="357"/>
    </row>
    <row r="23" spans="1:23">
      <c r="D23" s="357"/>
      <c r="E23" s="357"/>
      <c r="F23" s="357"/>
      <c r="W23" s="353"/>
    </row>
    <row r="24" spans="1:23">
      <c r="D24" s="357"/>
      <c r="E24" s="357"/>
      <c r="F24" s="357"/>
    </row>
    <row r="25" spans="1:23">
      <c r="D25" s="357"/>
      <c r="E25" s="357"/>
      <c r="F25" s="357"/>
    </row>
    <row r="26" spans="1:23">
      <c r="A26" s="358"/>
      <c r="B26" s="358"/>
      <c r="D26" s="357"/>
      <c r="E26" s="357"/>
      <c r="F26" s="357"/>
    </row>
    <row r="27" spans="1:23">
      <c r="D27" s="357"/>
      <c r="E27" s="357"/>
      <c r="F27" s="357"/>
    </row>
    <row r="28" spans="1:23">
      <c r="D28" s="357"/>
      <c r="E28" s="357"/>
      <c r="F28" s="357"/>
    </row>
    <row r="29" spans="1:23">
      <c r="D29" s="357"/>
      <c r="E29" s="357"/>
      <c r="F29" s="357"/>
    </row>
    <row r="30" spans="1:23">
      <c r="D30" s="357"/>
      <c r="E30" s="357"/>
      <c r="F30" s="357"/>
    </row>
    <row r="31" spans="1:23">
      <c r="D31" s="357"/>
      <c r="E31" s="357"/>
      <c r="F31" s="357"/>
    </row>
    <row r="32" spans="1:23">
      <c r="D32" s="357"/>
      <c r="E32" s="357"/>
      <c r="F32" s="357"/>
    </row>
    <row r="33" spans="4:6">
      <c r="D33" s="357"/>
      <c r="E33" s="357"/>
      <c r="F33" s="357"/>
    </row>
    <row r="34" spans="4:6">
      <c r="D34" s="357"/>
      <c r="E34" s="357"/>
      <c r="F34" s="357"/>
    </row>
  </sheetData>
  <mergeCells count="3">
    <mergeCell ref="D1:E1"/>
    <mergeCell ref="D3:E3"/>
    <mergeCell ref="D2:E2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46"/>
  <sheetViews>
    <sheetView workbookViewId="0">
      <selection activeCell="G42" sqref="G42"/>
    </sheetView>
  </sheetViews>
  <sheetFormatPr defaultColWidth="9.140625" defaultRowHeight="12.75"/>
  <cols>
    <col min="1" max="16384" width="9.140625" style="337"/>
  </cols>
  <sheetData>
    <row r="1" spans="1:8">
      <c r="A1" s="336" t="s">
        <v>299</v>
      </c>
      <c r="B1" t="str">
        <f>IF(Content!$D$1=1,B2,B3)</f>
        <v>Current expenditures</v>
      </c>
      <c r="C1" t="str">
        <f>IF(Content!$D$1=1,C2,C3)</f>
        <v xml:space="preserve">Capital expenditures </v>
      </c>
      <c r="D1" t="str">
        <f>IF(Content!$D$1=1,D2,D3)</f>
        <v>Expenditures changes, % yoy (RHS)</v>
      </c>
      <c r="H1" t="str">
        <f>IF(Content!$D$1=1,H2,H3)</f>
        <v>Consolidated Budget Expenditures, UAH bn and yoy change, %</v>
      </c>
    </row>
    <row r="2" spans="1:8" hidden="1">
      <c r="A2" s="336"/>
      <c r="B2" s="341" t="s">
        <v>1648</v>
      </c>
      <c r="C2" s="341" t="s">
        <v>1613</v>
      </c>
      <c r="D2" s="341" t="s">
        <v>1649</v>
      </c>
      <c r="H2" s="337" t="s">
        <v>1650</v>
      </c>
    </row>
    <row r="3" spans="1:8" hidden="1">
      <c r="B3" s="341" t="s">
        <v>1651</v>
      </c>
      <c r="C3" s="337" t="s">
        <v>1652</v>
      </c>
      <c r="D3" s="351" t="s">
        <v>1653</v>
      </c>
      <c r="H3" s="337" t="s">
        <v>1654</v>
      </c>
    </row>
    <row r="4" spans="1:8">
      <c r="A4" s="337" t="s">
        <v>77</v>
      </c>
      <c r="B4" s="352">
        <v>110.1</v>
      </c>
      <c r="C4" s="352">
        <v>1.5</v>
      </c>
      <c r="D4" s="352">
        <v>-0.4</v>
      </c>
    </row>
    <row r="5" spans="1:8">
      <c r="A5" s="337" t="s">
        <v>78</v>
      </c>
      <c r="B5" s="352">
        <v>129</v>
      </c>
      <c r="C5" s="352">
        <v>3.7</v>
      </c>
      <c r="D5" s="352">
        <v>4.4000000000000004</v>
      </c>
    </row>
    <row r="6" spans="1:8">
      <c r="A6" s="337" t="s">
        <v>79</v>
      </c>
      <c r="B6" s="352">
        <v>113.5</v>
      </c>
      <c r="C6" s="352">
        <v>6.3</v>
      </c>
      <c r="D6" s="352">
        <v>-0.1</v>
      </c>
    </row>
    <row r="7" spans="1:8">
      <c r="A7" s="337" t="s">
        <v>80</v>
      </c>
      <c r="B7" s="352">
        <v>150.4</v>
      </c>
      <c r="C7" s="352">
        <v>8.6999999999999993</v>
      </c>
      <c r="D7" s="352">
        <v>8.4</v>
      </c>
    </row>
    <row r="8" spans="1:8">
      <c r="A8" s="337" t="s">
        <v>81</v>
      </c>
      <c r="B8" s="352">
        <v>119.5</v>
      </c>
      <c r="C8" s="352">
        <v>6.6</v>
      </c>
      <c r="D8" s="352">
        <v>12.9</v>
      </c>
    </row>
    <row r="9" spans="1:8">
      <c r="A9" s="337" t="s">
        <v>772</v>
      </c>
      <c r="B9" s="352">
        <v>153.4</v>
      </c>
      <c r="C9" s="352">
        <v>5.8</v>
      </c>
      <c r="D9" s="352">
        <v>20.100000000000001</v>
      </c>
    </row>
    <row r="10" spans="1:8">
      <c r="A10" s="337" t="s">
        <v>83</v>
      </c>
      <c r="B10" s="352">
        <v>136.30000000000001</v>
      </c>
      <c r="C10" s="352">
        <v>11.7</v>
      </c>
      <c r="D10" s="352">
        <v>23.5</v>
      </c>
    </row>
    <row r="11" spans="1:8">
      <c r="A11" s="337" t="s">
        <v>84</v>
      </c>
      <c r="B11" s="352">
        <v>223.9</v>
      </c>
      <c r="C11" s="352">
        <v>22.8</v>
      </c>
      <c r="D11" s="352">
        <v>55.1</v>
      </c>
    </row>
    <row r="12" spans="1:8">
      <c r="A12" s="337" t="s">
        <v>473</v>
      </c>
      <c r="B12" s="352">
        <v>156</v>
      </c>
      <c r="C12" s="352">
        <v>4</v>
      </c>
      <c r="D12" s="352">
        <v>27</v>
      </c>
    </row>
    <row r="13" spans="1:8">
      <c r="A13" s="337" t="s">
        <v>322</v>
      </c>
      <c r="B13" s="352">
        <v>181.4</v>
      </c>
      <c r="C13" s="352">
        <v>9</v>
      </c>
      <c r="D13" s="352">
        <v>19.600000000000001</v>
      </c>
    </row>
    <row r="14" spans="1:8">
      <c r="A14" s="337" t="s">
        <v>87</v>
      </c>
      <c r="B14" s="352">
        <v>186.6</v>
      </c>
      <c r="C14" s="352">
        <v>19.600000000000001</v>
      </c>
      <c r="D14" s="352">
        <v>39.4</v>
      </c>
    </row>
    <row r="15" spans="1:8">
      <c r="A15" s="337" t="s">
        <v>88</v>
      </c>
      <c r="B15" s="352">
        <v>238.5</v>
      </c>
      <c r="C15" s="352">
        <v>40.4</v>
      </c>
      <c r="D15" s="352">
        <v>13.1</v>
      </c>
    </row>
    <row r="16" spans="1:8">
      <c r="A16" s="337" t="s">
        <v>475</v>
      </c>
      <c r="B16" s="352">
        <v>211.2</v>
      </c>
      <c r="C16" s="352">
        <v>5.3</v>
      </c>
      <c r="D16" s="352">
        <v>35.299999999999997</v>
      </c>
    </row>
    <row r="17" spans="1:8">
      <c r="A17" s="337" t="s">
        <v>989</v>
      </c>
      <c r="B17" s="352">
        <v>212.9</v>
      </c>
      <c r="C17" s="352">
        <v>14.4</v>
      </c>
      <c r="D17" s="352">
        <v>19.399999999999999</v>
      </c>
    </row>
    <row r="18" spans="1:8">
      <c r="A18" s="337" t="s">
        <v>1599</v>
      </c>
      <c r="B18" s="352">
        <v>232.6</v>
      </c>
      <c r="C18" s="352">
        <v>23.2</v>
      </c>
      <c r="D18" s="352">
        <v>24</v>
      </c>
      <c r="H18" t="str">
        <f>IF(Content!$D$1=1,H19,H20)</f>
        <v>Source: STSU, NBU staff estimates.</v>
      </c>
    </row>
    <row r="19" spans="1:8">
      <c r="A19" s="337" t="s">
        <v>92</v>
      </c>
      <c r="B19" s="352">
        <v>300.39999999999998</v>
      </c>
      <c r="C19" s="352">
        <v>57</v>
      </c>
      <c r="D19" s="352">
        <v>28.1</v>
      </c>
      <c r="H19" s="374" t="s">
        <v>1569</v>
      </c>
    </row>
    <row r="20" spans="1:8">
      <c r="A20" s="337" t="s">
        <v>385</v>
      </c>
      <c r="B20" s="352">
        <v>244.7</v>
      </c>
      <c r="C20" s="352">
        <v>7.2</v>
      </c>
      <c r="D20" s="352">
        <v>16.399999999999999</v>
      </c>
      <c r="H20" s="375" t="s">
        <v>1570</v>
      </c>
    </row>
    <row r="21" spans="1:8">
      <c r="A21" s="337" t="s">
        <v>486</v>
      </c>
      <c r="B21" s="352">
        <v>280.10000000000002</v>
      </c>
      <c r="C21" s="352">
        <v>24.9</v>
      </c>
      <c r="D21" s="352">
        <v>34.200000000000003</v>
      </c>
    </row>
    <row r="22" spans="1:8">
      <c r="A22" s="337" t="s">
        <v>1103</v>
      </c>
      <c r="B22" s="352">
        <v>249.9</v>
      </c>
      <c r="C22" s="352">
        <v>34.799999999999997</v>
      </c>
      <c r="D22" s="352">
        <v>11.3</v>
      </c>
    </row>
    <row r="24" spans="1:8">
      <c r="B24" s="352"/>
      <c r="C24" s="352"/>
      <c r="D24" s="352"/>
    </row>
    <row r="25" spans="1:8">
      <c r="B25" s="352"/>
      <c r="C25" s="352"/>
      <c r="D25" s="352"/>
    </row>
    <row r="26" spans="1:8">
      <c r="B26" s="352"/>
      <c r="C26" s="352"/>
      <c r="D26" s="352"/>
    </row>
    <row r="27" spans="1:8">
      <c r="B27" s="352"/>
      <c r="C27" s="352"/>
      <c r="D27" s="352"/>
    </row>
    <row r="28" spans="1:8">
      <c r="B28" s="352"/>
      <c r="C28" s="352"/>
      <c r="D28" s="352"/>
    </row>
    <row r="29" spans="1:8">
      <c r="B29" s="352"/>
      <c r="C29" s="352"/>
      <c r="D29" s="352"/>
    </row>
    <row r="30" spans="1:8">
      <c r="B30" s="352"/>
      <c r="C30" s="352"/>
      <c r="D30" s="352"/>
    </row>
    <row r="31" spans="1:8">
      <c r="B31" s="352"/>
      <c r="C31" s="352"/>
      <c r="D31" s="352"/>
    </row>
    <row r="32" spans="1:8">
      <c r="B32" s="352"/>
      <c r="C32" s="352"/>
      <c r="D32" s="352"/>
    </row>
    <row r="33" spans="2:4">
      <c r="B33" s="352"/>
      <c r="C33" s="352"/>
      <c r="D33" s="352"/>
    </row>
    <row r="34" spans="2:4">
      <c r="B34" s="352"/>
      <c r="C34" s="352"/>
      <c r="D34" s="352"/>
    </row>
    <row r="35" spans="2:4">
      <c r="B35" s="352"/>
      <c r="C35" s="352"/>
      <c r="D35" s="352"/>
    </row>
    <row r="36" spans="2:4">
      <c r="B36" s="352"/>
      <c r="C36" s="352"/>
      <c r="D36" s="352"/>
    </row>
    <row r="37" spans="2:4">
      <c r="B37" s="352"/>
      <c r="C37" s="352"/>
      <c r="D37" s="352"/>
    </row>
    <row r="38" spans="2:4">
      <c r="B38" s="352"/>
      <c r="C38" s="352"/>
      <c r="D38" s="352"/>
    </row>
    <row r="39" spans="2:4">
      <c r="B39" s="352"/>
      <c r="C39" s="352"/>
      <c r="D39" s="352"/>
    </row>
    <row r="40" spans="2:4">
      <c r="B40" s="352"/>
      <c r="C40" s="352"/>
      <c r="D40" s="352"/>
    </row>
    <row r="41" spans="2:4">
      <c r="B41" s="352"/>
      <c r="C41" s="352"/>
      <c r="D41" s="352"/>
    </row>
    <row r="42" spans="2:4">
      <c r="B42" s="352"/>
      <c r="C42" s="352"/>
      <c r="D42" s="352"/>
    </row>
    <row r="43" spans="2:4">
      <c r="B43" s="352"/>
      <c r="C43" s="352"/>
      <c r="D43" s="352"/>
    </row>
    <row r="44" spans="2:4">
      <c r="B44" s="352"/>
      <c r="C44" s="352"/>
      <c r="D44" s="352"/>
    </row>
    <row r="45" spans="2:4">
      <c r="B45" s="352"/>
      <c r="C45" s="352"/>
      <c r="D45" s="352"/>
    </row>
    <row r="46" spans="2:4">
      <c r="B46" s="352"/>
      <c r="C46" s="352"/>
      <c r="D46" s="3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M31"/>
  <sheetViews>
    <sheetView workbookViewId="0">
      <selection activeCell="G42" sqref="G42"/>
    </sheetView>
  </sheetViews>
  <sheetFormatPr defaultColWidth="9.140625" defaultRowHeight="12.75"/>
  <cols>
    <col min="1" max="16384" width="9.140625" style="337"/>
  </cols>
  <sheetData>
    <row r="1" spans="1:13">
      <c r="A1" s="336" t="s">
        <v>299</v>
      </c>
      <c r="B1" t="str">
        <f>IF(Content!$D$1=1,B2,B3)</f>
        <v>Wages</v>
      </c>
      <c r="C1" t="str">
        <f>IF(Content!$D$1=1,C2,C3)</f>
        <v>Goods and services</v>
      </c>
      <c r="D1" t="str">
        <f>IF(Content!$D$1=1,D2,D3)</f>
        <v>Current transfers</v>
      </c>
      <c r="E1" t="str">
        <f>IF(Content!$D$1=1,E2,E3)</f>
        <v>Social benefits</v>
      </c>
      <c r="F1" t="str">
        <f>IF(Content!$D$1=1,F2,F3)</f>
        <v>Debt service</v>
      </c>
      <c r="G1" t="str">
        <f>IF(Content!$D$1=1,G2,G3)</f>
        <v>Others current expenditures</v>
      </c>
      <c r="H1" t="str">
        <f>IF(Content!$D$1=1,H2,H3)</f>
        <v>Capital expenditures</v>
      </c>
      <c r="I1" t="str">
        <f>IF(Content!$D$1=1,I2,I3)</f>
        <v xml:space="preserve">Expenditures changes, % yoy </v>
      </c>
      <c r="J1" s="341"/>
      <c r="K1" s="341"/>
      <c r="M1" t="str">
        <f>IF(Content!$D$1=1,M2,M3)</f>
        <v xml:space="preserve">Contributions to Annual Changes in the Expenditures  of the Consolidated Budget, pp
</v>
      </c>
    </row>
    <row r="2" spans="1:13" hidden="1">
      <c r="A2" s="336"/>
      <c r="B2" s="341" t="s">
        <v>1607</v>
      </c>
      <c r="C2" s="341" t="s">
        <v>1608</v>
      </c>
      <c r="D2" s="341" t="s">
        <v>1609</v>
      </c>
      <c r="E2" s="341" t="s">
        <v>1610</v>
      </c>
      <c r="F2" s="341" t="s">
        <v>1611</v>
      </c>
      <c r="G2" s="341" t="s">
        <v>1612</v>
      </c>
      <c r="H2" s="341" t="s">
        <v>1613</v>
      </c>
      <c r="I2" s="341" t="s">
        <v>1614</v>
      </c>
      <c r="J2" s="341"/>
      <c r="K2" s="341"/>
      <c r="M2" s="337" t="s">
        <v>1615</v>
      </c>
    </row>
    <row r="3" spans="1:13" hidden="1">
      <c r="B3" s="341" t="s">
        <v>1616</v>
      </c>
      <c r="C3" s="341" t="s">
        <v>1617</v>
      </c>
      <c r="D3" s="341" t="s">
        <v>1618</v>
      </c>
      <c r="E3" s="341" t="s">
        <v>767</v>
      </c>
      <c r="F3" s="341" t="s">
        <v>1619</v>
      </c>
      <c r="G3" s="341" t="s">
        <v>1620</v>
      </c>
      <c r="H3" s="341" t="s">
        <v>1621</v>
      </c>
      <c r="I3" s="361" t="s">
        <v>1622</v>
      </c>
      <c r="J3" s="341"/>
      <c r="K3" s="341"/>
      <c r="M3" s="337" t="s">
        <v>1724</v>
      </c>
    </row>
    <row r="4" spans="1:13">
      <c r="A4" s="337" t="s">
        <v>473</v>
      </c>
      <c r="B4" s="362">
        <v>7.5279999999999996</v>
      </c>
      <c r="C4" s="362">
        <v>0.89</v>
      </c>
      <c r="D4" s="362">
        <v>1.05</v>
      </c>
      <c r="E4" s="362">
        <v>13.648999999999999</v>
      </c>
      <c r="F4" s="362">
        <v>7.8330000000000002</v>
      </c>
      <c r="G4" s="362">
        <v>-1.9830000000000001</v>
      </c>
      <c r="H4" s="362">
        <v>-2.0139999999999998</v>
      </c>
      <c r="I4" s="362">
        <v>27</v>
      </c>
      <c r="J4" s="341"/>
      <c r="K4" s="341"/>
    </row>
    <row r="5" spans="1:13">
      <c r="A5" s="337" t="s">
        <v>322</v>
      </c>
      <c r="B5" s="362">
        <v>6.5949999999999998</v>
      </c>
      <c r="C5" s="362">
        <v>0.67200000000000004</v>
      </c>
      <c r="D5" s="362">
        <v>-0.52700000000000002</v>
      </c>
      <c r="E5" s="362">
        <v>15.416</v>
      </c>
      <c r="F5" s="362">
        <v>-3.7349999999999999</v>
      </c>
      <c r="G5" s="362">
        <v>-0.84099999999999997</v>
      </c>
      <c r="H5" s="362">
        <v>2.0339999999999998</v>
      </c>
      <c r="I5" s="362">
        <v>19.600000000000001</v>
      </c>
      <c r="J5" s="341"/>
      <c r="K5" s="341"/>
    </row>
    <row r="6" spans="1:13">
      <c r="A6" s="337" t="s">
        <v>87</v>
      </c>
      <c r="B6" s="362">
        <v>6.0449999999999999</v>
      </c>
      <c r="C6" s="362">
        <v>4.6159999999999997</v>
      </c>
      <c r="D6" s="362">
        <v>-9.4E-2</v>
      </c>
      <c r="E6" s="362">
        <v>17.687999999999999</v>
      </c>
      <c r="F6" s="362">
        <v>6.88</v>
      </c>
      <c r="G6" s="362">
        <v>-1.111</v>
      </c>
      <c r="H6" s="362">
        <v>5.38</v>
      </c>
      <c r="I6" s="362">
        <v>39.4</v>
      </c>
      <c r="J6" s="341"/>
      <c r="K6" s="341"/>
    </row>
    <row r="7" spans="1:13">
      <c r="A7" s="337" t="s">
        <v>88</v>
      </c>
      <c r="B7" s="362">
        <v>2.9060000000000001</v>
      </c>
      <c r="C7" s="362">
        <v>2.4089999999999998</v>
      </c>
      <c r="D7" s="362">
        <v>-0.89500000000000002</v>
      </c>
      <c r="E7" s="362">
        <v>5.9820000000000002</v>
      </c>
      <c r="F7" s="362">
        <v>-1.9870000000000001</v>
      </c>
      <c r="G7" s="362">
        <v>-2.4359999999999999</v>
      </c>
      <c r="H7" s="362">
        <v>7.1820000000000004</v>
      </c>
      <c r="I7" s="362">
        <v>13.2</v>
      </c>
      <c r="J7" s="341"/>
      <c r="K7" s="341"/>
    </row>
    <row r="8" spans="1:13">
      <c r="A8" s="337" t="s">
        <v>475</v>
      </c>
      <c r="B8" s="362">
        <v>7.2640000000000002</v>
      </c>
      <c r="C8" s="362">
        <v>9.0020000000000007</v>
      </c>
      <c r="D8" s="362">
        <v>1.248</v>
      </c>
      <c r="E8" s="362">
        <v>14.884</v>
      </c>
      <c r="F8" s="362">
        <v>2.1560000000000001</v>
      </c>
      <c r="G8" s="362">
        <v>-3.6999999999999998E-2</v>
      </c>
      <c r="H8" s="362">
        <v>0.81699999999999995</v>
      </c>
      <c r="I8" s="362">
        <v>35.299999999999997</v>
      </c>
      <c r="J8" s="341"/>
      <c r="K8" s="341"/>
    </row>
    <row r="9" spans="1:13">
      <c r="A9" s="337" t="s">
        <v>989</v>
      </c>
      <c r="B9" s="362">
        <v>5.4130000000000003</v>
      </c>
      <c r="C9" s="362">
        <v>11.74</v>
      </c>
      <c r="D9" s="362">
        <v>2.0299999999999998</v>
      </c>
      <c r="E9" s="362">
        <v>-3.7749999999999999</v>
      </c>
      <c r="F9" s="362">
        <v>1.0489999999999999</v>
      </c>
      <c r="G9" s="362">
        <v>7.0000000000000007E-2</v>
      </c>
      <c r="H9" s="362">
        <v>2.847</v>
      </c>
      <c r="I9" s="362">
        <v>19.399999999999999</v>
      </c>
      <c r="J9" s="341"/>
      <c r="K9" s="341"/>
    </row>
    <row r="10" spans="1:13">
      <c r="A10" s="337" t="s">
        <v>1599</v>
      </c>
      <c r="B10" s="362">
        <v>4.2489999999999997</v>
      </c>
      <c r="C10" s="362">
        <v>11.336</v>
      </c>
      <c r="D10" s="362">
        <v>2.8029999999999999</v>
      </c>
      <c r="E10" s="362">
        <v>1.5429999999999999</v>
      </c>
      <c r="F10" s="362">
        <v>2.95</v>
      </c>
      <c r="G10" s="362">
        <v>-0.58899999999999997</v>
      </c>
      <c r="H10" s="362">
        <v>1.718</v>
      </c>
      <c r="I10" s="362">
        <v>24</v>
      </c>
      <c r="J10" s="341"/>
      <c r="K10" s="341"/>
    </row>
    <row r="11" spans="1:13">
      <c r="A11" s="337" t="s">
        <v>92</v>
      </c>
      <c r="B11" s="362">
        <v>4.0670000000000002</v>
      </c>
      <c r="C11" s="362">
        <v>10.795</v>
      </c>
      <c r="D11" s="362">
        <v>3.4860000000000002</v>
      </c>
      <c r="E11" s="362">
        <v>2.5630000000000002</v>
      </c>
      <c r="F11" s="362">
        <v>0.85099999999999998</v>
      </c>
      <c r="G11" s="362">
        <v>0.34300000000000003</v>
      </c>
      <c r="H11" s="362">
        <v>5.907</v>
      </c>
      <c r="I11" s="362">
        <v>28</v>
      </c>
      <c r="J11" s="341"/>
      <c r="K11" s="341"/>
    </row>
    <row r="12" spans="1:13">
      <c r="A12" s="337" t="s">
        <v>385</v>
      </c>
      <c r="B12" s="362">
        <v>5.6079999999999997</v>
      </c>
      <c r="C12" s="362">
        <v>4.78</v>
      </c>
      <c r="D12" s="362">
        <v>0.26500000000000001</v>
      </c>
      <c r="E12" s="362">
        <v>5.3630000000000004</v>
      </c>
      <c r="F12" s="362">
        <v>-0.52500000000000002</v>
      </c>
      <c r="G12" s="362">
        <v>-2.4E-2</v>
      </c>
      <c r="H12" s="362">
        <v>0.88900000000000001</v>
      </c>
      <c r="I12" s="362">
        <v>16.399999999999999</v>
      </c>
      <c r="J12" s="341"/>
      <c r="K12" s="341"/>
    </row>
    <row r="13" spans="1:13">
      <c r="A13" s="337" t="s">
        <v>486</v>
      </c>
      <c r="B13" s="362">
        <v>9.27</v>
      </c>
      <c r="C13" s="362">
        <v>7.0990000000000002</v>
      </c>
      <c r="D13" s="362">
        <v>0.55900000000000005</v>
      </c>
      <c r="E13" s="362">
        <v>10.930999999999999</v>
      </c>
      <c r="F13" s="362">
        <v>1.7350000000000001</v>
      </c>
      <c r="G13" s="362">
        <v>-3.9E-2</v>
      </c>
      <c r="H13" s="362">
        <v>4.6189999999999998</v>
      </c>
      <c r="I13" s="362">
        <v>34.200000000000003</v>
      </c>
      <c r="J13" s="341"/>
      <c r="K13" s="341"/>
    </row>
    <row r="14" spans="1:13">
      <c r="A14" s="337" t="s">
        <v>1103</v>
      </c>
      <c r="B14" s="362">
        <v>5.569</v>
      </c>
      <c r="C14" s="362">
        <v>3.6259999999999999</v>
      </c>
      <c r="D14" s="362">
        <v>1.1459999999999999</v>
      </c>
      <c r="E14" s="362">
        <v>-2.0350000000000001</v>
      </c>
      <c r="F14" s="362">
        <v>-1.851</v>
      </c>
      <c r="G14" s="362">
        <v>0.30399999999999999</v>
      </c>
      <c r="H14" s="362">
        <v>4.5309999999999997</v>
      </c>
      <c r="I14" s="362">
        <v>11.3</v>
      </c>
      <c r="J14" s="341"/>
      <c r="K14" s="341"/>
    </row>
    <row r="15" spans="1:13">
      <c r="B15" s="352"/>
      <c r="C15" s="352"/>
      <c r="D15" s="352"/>
      <c r="E15" s="352"/>
      <c r="F15" s="352"/>
      <c r="G15" s="352"/>
      <c r="H15" s="352"/>
    </row>
    <row r="16" spans="1:13">
      <c r="B16" s="352"/>
      <c r="C16" s="352"/>
      <c r="D16" s="352"/>
      <c r="E16" s="352"/>
      <c r="F16" s="352"/>
      <c r="G16" s="352"/>
      <c r="H16" s="352"/>
    </row>
    <row r="17" spans="2:13">
      <c r="B17" s="352"/>
      <c r="C17" s="352"/>
      <c r="D17" s="352"/>
      <c r="E17" s="352"/>
      <c r="F17" s="352"/>
      <c r="G17" s="352"/>
      <c r="H17" s="352"/>
      <c r="I17" s="352"/>
    </row>
    <row r="18" spans="2:13">
      <c r="B18" s="352"/>
      <c r="C18" s="352"/>
      <c r="D18" s="352"/>
      <c r="E18" s="352"/>
      <c r="F18" s="352"/>
      <c r="G18" s="352"/>
      <c r="H18" s="352"/>
      <c r="I18" s="352"/>
      <c r="M18" t="str">
        <f>IF(Content!$D$1=1,M19,M20)</f>
        <v>Source: STSU, NBU staff estimates.</v>
      </c>
    </row>
    <row r="19" spans="2:13">
      <c r="B19" s="352"/>
      <c r="C19" s="352"/>
      <c r="D19" s="352"/>
      <c r="E19" s="352"/>
      <c r="F19" s="352"/>
      <c r="G19" s="352"/>
      <c r="H19" s="352"/>
      <c r="I19" s="352"/>
      <c r="M19" s="374" t="s">
        <v>1569</v>
      </c>
    </row>
    <row r="20" spans="2:13">
      <c r="B20" s="352"/>
      <c r="C20" s="352"/>
      <c r="D20" s="352"/>
      <c r="E20" s="352"/>
      <c r="F20" s="352"/>
      <c r="G20" s="352"/>
      <c r="H20" s="352"/>
      <c r="I20" s="352"/>
      <c r="M20" s="375" t="s">
        <v>1570</v>
      </c>
    </row>
    <row r="21" spans="2:13">
      <c r="B21" s="352"/>
      <c r="C21" s="352"/>
      <c r="D21" s="352"/>
      <c r="E21" s="352"/>
      <c r="F21" s="352"/>
      <c r="G21" s="352"/>
      <c r="H21" s="352"/>
      <c r="I21" s="352"/>
    </row>
    <row r="22" spans="2:13">
      <c r="B22" s="352"/>
      <c r="C22" s="352"/>
      <c r="D22" s="352"/>
      <c r="E22" s="352"/>
      <c r="F22" s="352"/>
      <c r="G22" s="352"/>
      <c r="H22" s="352"/>
      <c r="I22" s="352"/>
    </row>
    <row r="23" spans="2:13">
      <c r="B23" s="352"/>
      <c r="C23" s="352"/>
      <c r="D23" s="352"/>
      <c r="E23" s="352"/>
      <c r="F23" s="352"/>
      <c r="G23" s="352"/>
      <c r="H23" s="352"/>
      <c r="I23" s="352"/>
    </row>
    <row r="24" spans="2:13">
      <c r="B24" s="352"/>
      <c r="C24" s="352"/>
      <c r="D24" s="352"/>
      <c r="E24" s="352"/>
      <c r="F24" s="352"/>
      <c r="G24" s="352"/>
      <c r="H24" s="352"/>
      <c r="I24" s="352"/>
    </row>
    <row r="25" spans="2:13">
      <c r="B25" s="352"/>
      <c r="C25" s="352"/>
      <c r="D25" s="352"/>
      <c r="E25" s="352"/>
      <c r="F25" s="352"/>
      <c r="G25" s="352"/>
      <c r="H25" s="352"/>
      <c r="I25" s="352"/>
    </row>
    <row r="26" spans="2:13">
      <c r="B26" s="352"/>
      <c r="C26" s="352"/>
      <c r="D26" s="352"/>
      <c r="E26" s="352"/>
      <c r="F26" s="352"/>
      <c r="G26" s="352"/>
      <c r="H26" s="352"/>
      <c r="I26" s="352"/>
    </row>
    <row r="27" spans="2:13">
      <c r="B27" s="352"/>
      <c r="C27" s="352"/>
      <c r="D27" s="352"/>
      <c r="E27" s="352"/>
      <c r="F27" s="352"/>
      <c r="G27" s="352"/>
      <c r="H27" s="352"/>
      <c r="I27" s="352"/>
    </row>
    <row r="28" spans="2:13">
      <c r="B28" s="352"/>
      <c r="C28" s="352"/>
      <c r="D28" s="352"/>
      <c r="E28" s="352"/>
      <c r="F28" s="352"/>
      <c r="G28" s="352"/>
      <c r="H28" s="352"/>
      <c r="I28" s="352"/>
    </row>
    <row r="29" spans="2:13">
      <c r="B29" s="352"/>
      <c r="C29" s="352"/>
      <c r="D29" s="352"/>
      <c r="E29" s="352"/>
      <c r="F29" s="352"/>
      <c r="G29" s="352"/>
      <c r="H29" s="352"/>
      <c r="I29" s="352"/>
    </row>
    <row r="30" spans="2:13">
      <c r="B30" s="352"/>
      <c r="C30" s="352"/>
      <c r="D30" s="352"/>
      <c r="E30" s="352"/>
      <c r="F30" s="352"/>
      <c r="G30" s="352"/>
      <c r="H30" s="352"/>
      <c r="I30" s="352"/>
    </row>
    <row r="31" spans="2:13">
      <c r="B31" s="352"/>
      <c r="C31" s="352"/>
      <c r="D31" s="352"/>
      <c r="E31" s="352"/>
      <c r="F31" s="352"/>
      <c r="G31" s="352"/>
      <c r="H31" s="352"/>
      <c r="I31" s="3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43"/>
  <sheetViews>
    <sheetView workbookViewId="0">
      <selection activeCell="G42" sqref="G42"/>
    </sheetView>
  </sheetViews>
  <sheetFormatPr defaultColWidth="9.140625" defaultRowHeight="12.75"/>
  <cols>
    <col min="1" max="16384" width="9.140625" style="337"/>
  </cols>
  <sheetData>
    <row r="1" spans="1:6">
      <c r="A1" s="336" t="s">
        <v>299</v>
      </c>
      <c r="B1" t="str">
        <f>IF(Content!$D$1=1,B2,B3)</f>
        <v>Consolidated budget</v>
      </c>
      <c r="C1" t="str">
        <f>IF(Content!$D$1=1,C2,C3)</f>
        <v>State budget</v>
      </c>
      <c r="D1" t="str">
        <f>IF(Content!$D$1=1,D2,D3)</f>
        <v>Local budgets</v>
      </c>
      <c r="F1" t="str">
        <f>IF(Content!$D$1=1,F2,F3)</f>
        <v xml:space="preserve">Consolidated Budget Balance, quarterly, UAH bn </v>
      </c>
    </row>
    <row r="2" spans="1:6" hidden="1">
      <c r="A2" s="336"/>
      <c r="B2" s="337" t="s">
        <v>1559</v>
      </c>
      <c r="C2" s="337" t="s">
        <v>1655</v>
      </c>
      <c r="D2" s="337" t="s">
        <v>1561</v>
      </c>
      <c r="F2" s="337" t="s">
        <v>1708</v>
      </c>
    </row>
    <row r="3" spans="1:6" hidden="1">
      <c r="B3" s="337" t="s">
        <v>1564</v>
      </c>
      <c r="C3" s="337" t="s">
        <v>1565</v>
      </c>
      <c r="D3" s="337" t="s">
        <v>1566</v>
      </c>
      <c r="F3" s="337" t="s">
        <v>1707</v>
      </c>
    </row>
    <row r="4" spans="1:6">
      <c r="A4" s="337" t="s">
        <v>77</v>
      </c>
      <c r="B4" s="352">
        <v>0.5</v>
      </c>
      <c r="C4" s="352">
        <v>-4.0999999999999996</v>
      </c>
      <c r="D4" s="352">
        <v>4.5999999999999996</v>
      </c>
    </row>
    <row r="5" spans="1:6">
      <c r="A5" s="337" t="s">
        <v>78</v>
      </c>
      <c r="B5" s="352">
        <v>-21.3</v>
      </c>
      <c r="C5" s="352">
        <v>-18.2</v>
      </c>
      <c r="D5" s="352">
        <v>-3.1</v>
      </c>
    </row>
    <row r="6" spans="1:6">
      <c r="A6" s="337" t="s">
        <v>79</v>
      </c>
      <c r="B6" s="352">
        <v>-12.1</v>
      </c>
      <c r="C6" s="352">
        <v>-17.8</v>
      </c>
      <c r="D6" s="352">
        <v>5.7</v>
      </c>
    </row>
    <row r="7" spans="1:6">
      <c r="A7" s="337" t="s">
        <v>80</v>
      </c>
      <c r="B7" s="352">
        <v>-39.1</v>
      </c>
      <c r="C7" s="352">
        <v>-37.9</v>
      </c>
      <c r="D7" s="352">
        <v>-1.2</v>
      </c>
    </row>
    <row r="8" spans="1:6">
      <c r="A8" s="337" t="s">
        <v>81</v>
      </c>
      <c r="B8" s="352">
        <v>14</v>
      </c>
      <c r="C8" s="352">
        <v>4.2</v>
      </c>
      <c r="D8" s="352">
        <v>9.8000000000000007</v>
      </c>
    </row>
    <row r="9" spans="1:6">
      <c r="A9" s="337" t="s">
        <v>772</v>
      </c>
      <c r="B9" s="352">
        <v>-1.7</v>
      </c>
      <c r="C9" s="352">
        <v>-6.3</v>
      </c>
      <c r="D9" s="352">
        <v>4.5999999999999996</v>
      </c>
    </row>
    <row r="10" spans="1:6">
      <c r="A10" s="337" t="s">
        <v>83</v>
      </c>
      <c r="B10" s="352">
        <v>20.2</v>
      </c>
      <c r="C10" s="352">
        <v>10.9</v>
      </c>
      <c r="D10" s="352">
        <v>9.3000000000000007</v>
      </c>
    </row>
    <row r="11" spans="1:6">
      <c r="A11" s="337" t="s">
        <v>84</v>
      </c>
      <c r="B11" s="352">
        <v>-63.4</v>
      </c>
      <c r="C11" s="352">
        <v>-54</v>
      </c>
      <c r="D11" s="352">
        <v>-9.4</v>
      </c>
    </row>
    <row r="12" spans="1:6">
      <c r="A12" s="337" t="s">
        <v>473</v>
      </c>
      <c r="B12" s="352">
        <v>3.9</v>
      </c>
      <c r="C12" s="352">
        <v>-10.6</v>
      </c>
      <c r="D12" s="352">
        <v>14.4</v>
      </c>
    </row>
    <row r="13" spans="1:6">
      <c r="A13" s="337" t="s">
        <v>322</v>
      </c>
      <c r="B13" s="352">
        <v>-15.2</v>
      </c>
      <c r="C13" s="352">
        <v>-24.5</v>
      </c>
      <c r="D13" s="352">
        <v>9.4</v>
      </c>
    </row>
    <row r="14" spans="1:6">
      <c r="A14" s="337" t="s">
        <v>87</v>
      </c>
      <c r="B14" s="352">
        <v>-20.399999999999999</v>
      </c>
      <c r="C14" s="352">
        <v>-28.3</v>
      </c>
      <c r="D14" s="352">
        <v>7.9</v>
      </c>
    </row>
    <row r="15" spans="1:6">
      <c r="A15" s="337" t="s">
        <v>88</v>
      </c>
      <c r="B15" s="352">
        <v>-23</v>
      </c>
      <c r="C15" s="352">
        <v>-6.7</v>
      </c>
      <c r="D15" s="352">
        <v>-16.3</v>
      </c>
    </row>
    <row r="16" spans="1:6">
      <c r="A16" s="337" t="s">
        <v>475</v>
      </c>
      <c r="B16" s="352">
        <v>4</v>
      </c>
      <c r="C16" s="352">
        <v>-9.6999999999999993</v>
      </c>
      <c r="D16" s="352">
        <v>13.7</v>
      </c>
    </row>
    <row r="17" spans="1:6">
      <c r="A17" s="337" t="s">
        <v>989</v>
      </c>
      <c r="B17" s="352">
        <v>48.1</v>
      </c>
      <c r="C17" s="352">
        <v>38.799999999999997</v>
      </c>
      <c r="D17" s="352">
        <v>9.4</v>
      </c>
    </row>
    <row r="18" spans="1:6">
      <c r="A18" s="337" t="s">
        <v>1599</v>
      </c>
      <c r="B18" s="352">
        <v>-10.5</v>
      </c>
      <c r="C18" s="352">
        <v>-14</v>
      </c>
      <c r="D18" s="352">
        <v>3.5</v>
      </c>
      <c r="F18" t="str">
        <f>IF(Content!$D$1=1,F19,F20)</f>
        <v>Source: STSU, NBU staff estimates.</v>
      </c>
    </row>
    <row r="19" spans="1:6">
      <c r="A19" s="337" t="s">
        <v>92</v>
      </c>
      <c r="B19" s="352">
        <v>-83.8</v>
      </c>
      <c r="C19" s="352">
        <v>-62.9</v>
      </c>
      <c r="D19" s="352">
        <v>-20.9</v>
      </c>
      <c r="F19" s="374" t="s">
        <v>1569</v>
      </c>
    </row>
    <row r="20" spans="1:6">
      <c r="A20" s="337" t="s">
        <v>385</v>
      </c>
      <c r="B20" s="352">
        <v>-3</v>
      </c>
      <c r="C20" s="352">
        <v>-20.6</v>
      </c>
      <c r="D20" s="352">
        <v>17.600000000000001</v>
      </c>
      <c r="F20" s="375" t="s">
        <v>1570</v>
      </c>
    </row>
    <row r="21" spans="1:6">
      <c r="A21" s="337" t="s">
        <v>486</v>
      </c>
      <c r="B21" s="352">
        <v>13.5</v>
      </c>
      <c r="C21" s="352">
        <v>10.8</v>
      </c>
      <c r="D21" s="352">
        <v>2.7</v>
      </c>
    </row>
    <row r="22" spans="1:6">
      <c r="A22" s="337" t="s">
        <v>1103</v>
      </c>
      <c r="B22" s="352">
        <v>4</v>
      </c>
      <c r="C22" s="352">
        <v>2.5</v>
      </c>
      <c r="D22" s="352">
        <v>1.6</v>
      </c>
    </row>
    <row r="24" spans="1:6">
      <c r="B24" s="352"/>
      <c r="C24" s="352"/>
      <c r="D24" s="352"/>
    </row>
    <row r="25" spans="1:6">
      <c r="B25" s="352"/>
      <c r="C25" s="352"/>
      <c r="D25" s="352"/>
    </row>
    <row r="26" spans="1:6">
      <c r="B26" s="352"/>
      <c r="C26" s="352"/>
      <c r="D26" s="352"/>
    </row>
    <row r="27" spans="1:6">
      <c r="B27" s="352"/>
      <c r="C27" s="352"/>
      <c r="D27" s="352"/>
    </row>
    <row r="28" spans="1:6">
      <c r="B28" s="352"/>
      <c r="C28" s="352"/>
      <c r="D28" s="352"/>
    </row>
    <row r="29" spans="1:6">
      <c r="B29" s="352"/>
      <c r="C29" s="352"/>
      <c r="D29" s="352"/>
    </row>
    <row r="30" spans="1:6">
      <c r="B30" s="352"/>
      <c r="C30" s="352"/>
      <c r="D30" s="352"/>
    </row>
    <row r="31" spans="1:6">
      <c r="B31" s="352"/>
      <c r="C31" s="352"/>
      <c r="D31" s="352"/>
    </row>
    <row r="32" spans="1:6">
      <c r="B32" s="352"/>
      <c r="C32" s="352"/>
      <c r="D32" s="352"/>
    </row>
    <row r="33" spans="2:4">
      <c r="B33" s="352"/>
      <c r="C33" s="352"/>
      <c r="D33" s="352"/>
    </row>
    <row r="34" spans="2:4">
      <c r="B34" s="352"/>
      <c r="C34" s="352"/>
      <c r="D34" s="352"/>
    </row>
    <row r="35" spans="2:4">
      <c r="B35" s="352"/>
      <c r="C35" s="352"/>
      <c r="D35" s="352"/>
    </row>
    <row r="36" spans="2:4">
      <c r="B36" s="352"/>
      <c r="C36" s="352"/>
      <c r="D36" s="352"/>
    </row>
    <row r="37" spans="2:4">
      <c r="B37" s="352"/>
      <c r="C37" s="352"/>
      <c r="D37" s="352"/>
    </row>
    <row r="38" spans="2:4">
      <c r="B38" s="352"/>
      <c r="C38" s="352"/>
      <c r="D38" s="352"/>
    </row>
    <row r="39" spans="2:4">
      <c r="B39" s="352"/>
      <c r="C39" s="352"/>
      <c r="D39" s="352"/>
    </row>
    <row r="40" spans="2:4">
      <c r="B40" s="352"/>
      <c r="C40" s="352"/>
      <c r="D40" s="352"/>
    </row>
    <row r="41" spans="2:4">
      <c r="B41" s="352"/>
      <c r="C41" s="352"/>
      <c r="D41" s="352"/>
    </row>
    <row r="42" spans="2:4">
      <c r="B42" s="352"/>
      <c r="C42" s="352"/>
      <c r="D42" s="352"/>
    </row>
    <row r="43" spans="2:4">
      <c r="B43" s="362"/>
      <c r="C43" s="362"/>
      <c r="D43" s="36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3"/>
  <sheetViews>
    <sheetView zoomScaleNormal="100" workbookViewId="0">
      <selection activeCell="G42" sqref="G42"/>
    </sheetView>
  </sheetViews>
  <sheetFormatPr defaultColWidth="9.140625" defaultRowHeight="12.75"/>
  <cols>
    <col min="1" max="16384" width="9.140625" style="363"/>
  </cols>
  <sheetData>
    <row r="1" spans="1:28">
      <c r="A1" s="336" t="s">
        <v>299</v>
      </c>
      <c r="B1" t="str">
        <f>IF(Content!$D$1=1,B2,B3)</f>
        <v>Total debt</v>
      </c>
      <c r="C1" t="str">
        <f>IF(Content!$D$1=1,C2,C3)</f>
        <v>Domestic debt</v>
      </c>
      <c r="D1" t="str">
        <f>IF(Content!$D$1=1,D2,D3)</f>
        <v>Foreign debt</v>
      </c>
      <c r="E1" t="str">
        <f>IF(Content!$D$1=1,E2,E3)</f>
        <v>Debt/GDP* (RHS)</v>
      </c>
      <c r="H1" t="str">
        <f>IF(Content!$D$1=1,H2,H3)</f>
        <v>Public and Publicly Guaranteed Debt, UAH bn and % of GDP</v>
      </c>
    </row>
    <row r="2" spans="1:28" hidden="1">
      <c r="A2" s="336"/>
      <c r="B2" s="363" t="s">
        <v>1656</v>
      </c>
      <c r="C2" s="363" t="s">
        <v>1657</v>
      </c>
      <c r="D2" s="363" t="s">
        <v>1658</v>
      </c>
      <c r="E2" s="363" t="s">
        <v>1659</v>
      </c>
      <c r="H2" s="363" t="s">
        <v>1660</v>
      </c>
    </row>
    <row r="3" spans="1:28" hidden="1">
      <c r="B3" s="363" t="s">
        <v>1661</v>
      </c>
      <c r="C3" s="363" t="s">
        <v>1662</v>
      </c>
      <c r="D3" s="363" t="s">
        <v>1663</v>
      </c>
      <c r="E3" s="363" t="s">
        <v>1664</v>
      </c>
      <c r="G3" s="364"/>
      <c r="H3" s="363" t="s">
        <v>1665</v>
      </c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W3" s="364"/>
    </row>
    <row r="4" spans="1:28">
      <c r="A4" s="363" t="s">
        <v>1666</v>
      </c>
      <c r="B4" s="365">
        <v>722.7</v>
      </c>
      <c r="C4" s="365">
        <v>317</v>
      </c>
      <c r="D4" s="365">
        <v>405.8</v>
      </c>
      <c r="E4" s="365">
        <v>48.9</v>
      </c>
      <c r="F4" s="378" t="s">
        <v>1666</v>
      </c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V4" s="364"/>
    </row>
    <row r="5" spans="1:28">
      <c r="A5" s="363" t="s">
        <v>1667</v>
      </c>
      <c r="B5" s="365">
        <v>822.5</v>
      </c>
      <c r="C5" s="365">
        <v>335.4</v>
      </c>
      <c r="D5" s="365">
        <v>487.1</v>
      </c>
      <c r="E5" s="365">
        <v>54.6</v>
      </c>
      <c r="F5" s="378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</row>
    <row r="6" spans="1:28">
      <c r="A6" s="363" t="s">
        <v>1668</v>
      </c>
      <c r="B6" s="365">
        <v>962.7</v>
      </c>
      <c r="C6" s="365">
        <v>421.6</v>
      </c>
      <c r="D6" s="365">
        <v>541.20000000000005</v>
      </c>
      <c r="E6" s="365">
        <v>62.2</v>
      </c>
      <c r="F6" s="378"/>
      <c r="G6" s="365"/>
      <c r="H6" s="365"/>
      <c r="I6" s="365"/>
      <c r="J6" s="365"/>
      <c r="K6" s="365"/>
      <c r="L6" s="366"/>
      <c r="M6" s="366"/>
      <c r="N6" s="366"/>
      <c r="O6" s="366"/>
      <c r="P6" s="365"/>
      <c r="Q6" s="365"/>
      <c r="R6" s="365"/>
      <c r="S6" s="365"/>
      <c r="T6" s="365"/>
      <c r="U6" s="365"/>
      <c r="V6" s="365"/>
      <c r="W6" s="365"/>
      <c r="AB6" s="367"/>
    </row>
    <row r="7" spans="1:28">
      <c r="A7" s="363" t="s">
        <v>1669</v>
      </c>
      <c r="B7" s="365">
        <v>1100.8</v>
      </c>
      <c r="C7" s="365">
        <v>488.9</v>
      </c>
      <c r="D7" s="365">
        <v>612</v>
      </c>
      <c r="E7" s="365">
        <v>69.400000000000006</v>
      </c>
      <c r="F7" s="378" t="s">
        <v>1669</v>
      </c>
      <c r="G7" s="365"/>
      <c r="H7" s="365"/>
      <c r="I7" s="365"/>
      <c r="J7" s="365"/>
      <c r="K7" s="365"/>
      <c r="L7" s="365"/>
      <c r="M7" s="365"/>
      <c r="N7" s="365"/>
      <c r="O7" s="365"/>
      <c r="P7" s="366"/>
      <c r="Q7" s="366"/>
      <c r="R7" s="366"/>
      <c r="S7" s="366"/>
      <c r="T7" s="366"/>
      <c r="U7" s="365"/>
      <c r="V7" s="365"/>
      <c r="AB7" s="367"/>
    </row>
    <row r="8" spans="1:28">
      <c r="A8" s="363" t="s">
        <v>1670</v>
      </c>
      <c r="B8" s="365">
        <v>1524.4</v>
      </c>
      <c r="C8" s="365">
        <v>525.9</v>
      </c>
      <c r="D8" s="365">
        <v>998.4</v>
      </c>
      <c r="E8" s="365">
        <v>92.6</v>
      </c>
      <c r="F8" s="378"/>
      <c r="G8" s="365"/>
      <c r="H8" s="365"/>
      <c r="I8" s="365"/>
      <c r="J8" s="365"/>
      <c r="K8" s="365"/>
      <c r="L8" s="365"/>
      <c r="M8" s="365"/>
      <c r="N8" s="365"/>
      <c r="O8" s="365"/>
      <c r="P8" s="366"/>
      <c r="Q8" s="366"/>
      <c r="R8" s="366"/>
      <c r="S8" s="366"/>
      <c r="T8" s="366"/>
      <c r="U8" s="365"/>
      <c r="V8" s="365"/>
      <c r="AB8" s="367"/>
    </row>
    <row r="9" spans="1:28">
      <c r="A9" s="363" t="s">
        <v>1671</v>
      </c>
      <c r="B9" s="365">
        <v>1438.2</v>
      </c>
      <c r="C9" s="365">
        <v>518.5</v>
      </c>
      <c r="D9" s="365">
        <v>919.7</v>
      </c>
      <c r="E9" s="365">
        <v>83.7</v>
      </c>
      <c r="F9" s="378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</row>
    <row r="10" spans="1:28">
      <c r="A10" s="363" t="s">
        <v>1672</v>
      </c>
      <c r="B10" s="365">
        <v>1521.5</v>
      </c>
      <c r="C10" s="365">
        <v>520.79999999999995</v>
      </c>
      <c r="D10" s="365">
        <v>1000.7</v>
      </c>
      <c r="E10" s="365">
        <v>82.6</v>
      </c>
      <c r="F10" s="378" t="s">
        <v>1672</v>
      </c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</row>
    <row r="11" spans="1:28">
      <c r="A11" s="363" t="s">
        <v>1673</v>
      </c>
      <c r="B11" s="365">
        <v>1572.2</v>
      </c>
      <c r="C11" s="365">
        <v>529.5</v>
      </c>
      <c r="D11" s="365">
        <v>1042.7</v>
      </c>
      <c r="E11" s="365">
        <v>79.400000000000006</v>
      </c>
      <c r="F11" s="378"/>
    </row>
    <row r="12" spans="1:28">
      <c r="A12" s="363" t="s">
        <v>698</v>
      </c>
      <c r="B12" s="365">
        <v>1710.4</v>
      </c>
      <c r="C12" s="365">
        <v>553.4</v>
      </c>
      <c r="D12" s="365">
        <v>1157</v>
      </c>
      <c r="E12" s="365">
        <v>83.1</v>
      </c>
      <c r="F12" s="378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</row>
    <row r="13" spans="1:28">
      <c r="A13" s="363" t="s">
        <v>700</v>
      </c>
      <c r="B13" s="365">
        <v>1668.3</v>
      </c>
      <c r="C13" s="365">
        <v>570.70000000000005</v>
      </c>
      <c r="D13" s="365">
        <v>1097.5999999999999</v>
      </c>
      <c r="E13" s="365">
        <v>78.2</v>
      </c>
      <c r="F13" s="378" t="s">
        <v>700</v>
      </c>
      <c r="P13" s="368"/>
    </row>
    <row r="14" spans="1:28">
      <c r="A14" s="363" t="s">
        <v>4</v>
      </c>
      <c r="B14" s="365">
        <v>1778</v>
      </c>
      <c r="C14" s="365">
        <v>575.6</v>
      </c>
      <c r="D14" s="365">
        <v>1202.4000000000001</v>
      </c>
      <c r="E14" s="365">
        <v>79.599999999999994</v>
      </c>
      <c r="F14" s="378"/>
    </row>
    <row r="15" spans="1:28">
      <c r="A15" s="363" t="s">
        <v>705</v>
      </c>
      <c r="B15" s="365">
        <v>1929.8</v>
      </c>
      <c r="C15" s="365">
        <v>689.7</v>
      </c>
      <c r="D15" s="365">
        <v>1240.0999999999999</v>
      </c>
      <c r="E15" s="365">
        <v>81</v>
      </c>
      <c r="F15" s="378"/>
      <c r="G15" s="365"/>
      <c r="H15" s="365"/>
      <c r="I15" s="365"/>
      <c r="J15" s="365"/>
      <c r="K15" s="365"/>
      <c r="L15" s="365"/>
      <c r="M15" s="365"/>
      <c r="N15" s="365"/>
    </row>
    <row r="16" spans="1:28">
      <c r="A16" s="363" t="s">
        <v>707</v>
      </c>
      <c r="B16" s="365">
        <v>1951.9</v>
      </c>
      <c r="C16" s="365">
        <v>718.9</v>
      </c>
      <c r="D16" s="365">
        <v>1232.9000000000001</v>
      </c>
      <c r="E16" s="365">
        <v>77.7</v>
      </c>
      <c r="F16" s="378" t="s">
        <v>707</v>
      </c>
    </row>
    <row r="17" spans="1:8">
      <c r="A17" s="363" t="s">
        <v>709</v>
      </c>
      <c r="B17" s="365">
        <v>1957.8</v>
      </c>
      <c r="C17" s="365">
        <v>698.6</v>
      </c>
      <c r="D17" s="365">
        <v>1259.2</v>
      </c>
      <c r="E17" s="365">
        <v>74.400000000000006</v>
      </c>
      <c r="F17" s="378"/>
    </row>
    <row r="18" spans="1:8" ht="12.75" customHeight="1">
      <c r="A18" s="363" t="s">
        <v>7</v>
      </c>
      <c r="B18" s="365">
        <v>2043.3</v>
      </c>
      <c r="C18" s="365">
        <v>719.8</v>
      </c>
      <c r="D18" s="365">
        <v>1323.5</v>
      </c>
      <c r="E18" s="365">
        <v>73.400000000000006</v>
      </c>
      <c r="F18" s="378"/>
      <c r="H18" t="str">
        <f>IF(Content!$D$1=1,H20,H21)</f>
        <v>* GDP for 2018 - calculated as a quarterly moving figure based on the SSSU actual data and the NBU estimates for Q3.2018.</v>
      </c>
    </row>
    <row r="19" spans="1:8" ht="12.75" customHeight="1">
      <c r="A19" s="363" t="s">
        <v>714</v>
      </c>
      <c r="B19" s="365">
        <v>2141.6999999999998</v>
      </c>
      <c r="C19" s="365">
        <v>766.7</v>
      </c>
      <c r="D19" s="365">
        <v>1375</v>
      </c>
      <c r="E19" s="365">
        <v>71.8</v>
      </c>
      <c r="F19" s="378" t="s">
        <v>714</v>
      </c>
      <c r="H19" t="str">
        <f>IF(Content!$D$1=1,H22,H23)</f>
        <v>Source: MFU, SSSU, NBU staff estimates.</v>
      </c>
    </row>
    <row r="20" spans="1:8" ht="12.75" customHeight="1">
      <c r="A20" s="363" t="s">
        <v>716</v>
      </c>
      <c r="B20" s="365">
        <v>2053.6</v>
      </c>
      <c r="C20" s="365">
        <v>764.5</v>
      </c>
      <c r="D20" s="365">
        <v>1289.0999999999999</v>
      </c>
      <c r="E20" s="365">
        <v>66.400000000000006</v>
      </c>
      <c r="F20" s="378"/>
      <c r="H20" s="378" t="s">
        <v>1709</v>
      </c>
    </row>
    <row r="21" spans="1:8">
      <c r="A21" s="363" t="s">
        <v>718</v>
      </c>
      <c r="B21" s="365">
        <v>1998.3</v>
      </c>
      <c r="C21" s="365">
        <v>763</v>
      </c>
      <c r="D21" s="365">
        <v>1235.3</v>
      </c>
      <c r="E21" s="365">
        <v>61.8</v>
      </c>
      <c r="F21" s="378"/>
      <c r="H21" s="378" t="s">
        <v>1714</v>
      </c>
    </row>
    <row r="22" spans="1:8">
      <c r="A22" s="364" t="s">
        <v>1675</v>
      </c>
      <c r="B22" s="365">
        <v>2112.8000000000002</v>
      </c>
      <c r="C22" s="365">
        <v>768.5</v>
      </c>
      <c r="D22" s="365">
        <v>1344.2</v>
      </c>
      <c r="E22" s="365">
        <v>62.8</v>
      </c>
      <c r="F22" s="378" t="s">
        <v>1675</v>
      </c>
      <c r="H22" s="378" t="s">
        <v>1715</v>
      </c>
    </row>
    <row r="23" spans="1:8">
      <c r="H23" s="370" t="s">
        <v>1674</v>
      </c>
    </row>
    <row r="24" spans="1:8">
      <c r="B24" s="365"/>
      <c r="C24" s="365"/>
      <c r="D24" s="365"/>
      <c r="E24" s="365"/>
    </row>
    <row r="25" spans="1:8">
      <c r="B25" s="365"/>
      <c r="C25" s="365"/>
      <c r="D25" s="365"/>
      <c r="E25" s="365"/>
    </row>
    <row r="26" spans="1:8">
      <c r="B26" s="365"/>
      <c r="C26" s="365"/>
      <c r="D26" s="365"/>
      <c r="E26" s="365"/>
    </row>
    <row r="27" spans="1:8">
      <c r="B27" s="365"/>
      <c r="C27" s="365"/>
      <c r="D27" s="365"/>
      <c r="E27" s="365"/>
    </row>
    <row r="28" spans="1:8">
      <c r="B28" s="365"/>
      <c r="C28" s="365"/>
      <c r="D28" s="365"/>
      <c r="E28" s="365"/>
    </row>
    <row r="29" spans="1:8">
      <c r="B29" s="365"/>
      <c r="C29" s="365"/>
      <c r="D29" s="365"/>
      <c r="E29" s="365"/>
    </row>
    <row r="30" spans="1:8">
      <c r="B30" s="365"/>
      <c r="C30" s="365"/>
      <c r="D30" s="365"/>
      <c r="E30" s="365"/>
    </row>
    <row r="31" spans="1:8">
      <c r="B31" s="365"/>
      <c r="C31" s="365"/>
      <c r="D31" s="365"/>
      <c r="E31" s="365"/>
    </row>
    <row r="32" spans="1:8">
      <c r="B32" s="365"/>
      <c r="C32" s="365"/>
      <c r="D32" s="365"/>
      <c r="E32" s="365"/>
    </row>
    <row r="33" spans="2:22">
      <c r="B33" s="365"/>
      <c r="C33" s="365"/>
      <c r="D33" s="365"/>
      <c r="E33" s="365"/>
    </row>
    <row r="34" spans="2:22">
      <c r="B34" s="365"/>
      <c r="C34" s="365"/>
      <c r="D34" s="365"/>
      <c r="E34" s="365"/>
    </row>
    <row r="35" spans="2:22">
      <c r="B35" s="365"/>
      <c r="C35" s="365"/>
      <c r="D35" s="365"/>
      <c r="E35" s="365"/>
    </row>
    <row r="36" spans="2:22">
      <c r="B36" s="365"/>
      <c r="C36" s="365"/>
      <c r="D36" s="365"/>
      <c r="E36" s="365"/>
    </row>
    <row r="37" spans="2:22">
      <c r="B37" s="365"/>
      <c r="C37" s="365"/>
      <c r="D37" s="365"/>
      <c r="E37" s="365"/>
      <c r="V37" s="369"/>
    </row>
    <row r="38" spans="2:22">
      <c r="B38" s="365"/>
      <c r="C38" s="365"/>
      <c r="D38" s="365"/>
      <c r="E38" s="365"/>
    </row>
    <row r="39" spans="2:22">
      <c r="B39" s="365"/>
      <c r="C39" s="365"/>
      <c r="D39" s="365"/>
      <c r="E39" s="365"/>
    </row>
    <row r="40" spans="2:22">
      <c r="B40" s="365"/>
      <c r="C40" s="365"/>
      <c r="D40" s="365"/>
      <c r="E40" s="365"/>
    </row>
    <row r="41" spans="2:22">
      <c r="B41" s="365"/>
      <c r="C41" s="365"/>
      <c r="D41" s="365"/>
      <c r="E41" s="365"/>
    </row>
    <row r="42" spans="2:22">
      <c r="B42" s="365"/>
      <c r="C42" s="365"/>
      <c r="D42" s="365"/>
      <c r="E42" s="365"/>
    </row>
    <row r="43" spans="2:22">
      <c r="B43" s="365"/>
      <c r="C43" s="365"/>
      <c r="D43" s="365"/>
      <c r="E43" s="365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47"/>
  <sheetViews>
    <sheetView zoomScaleNormal="100" workbookViewId="0">
      <selection activeCell="G42" sqref="G42"/>
    </sheetView>
  </sheetViews>
  <sheetFormatPr defaultColWidth="9.140625" defaultRowHeight="12.75"/>
  <cols>
    <col min="1" max="1" width="9.140625" style="62"/>
    <col min="2" max="16384" width="9.140625" style="61"/>
  </cols>
  <sheetData>
    <row r="1" spans="1:9">
      <c r="A1" s="59" t="s">
        <v>299</v>
      </c>
      <c r="C1" s="75" t="str">
        <f>IF(Content!$D$1=1,C2,C3)</f>
        <v>Current account balance</v>
      </c>
      <c r="D1" s="75" t="str">
        <f>IF(Content!$D$1=1,D2,D3)</f>
        <v>Goods (net)</v>
      </c>
      <c r="E1" s="75" t="str">
        <f>IF(Content!$D$1=1,E2,E3)</f>
        <v>Services (net)</v>
      </c>
      <c r="F1" s="75" t="str">
        <f>IF(Content!$D$1=1,F2,F3)</f>
        <v>Primary income</v>
      </c>
      <c r="G1" s="75" t="str">
        <f>IF(Content!$D$1=1,G2,G3)</f>
        <v>Secondary income</v>
      </c>
      <c r="I1" s="75" t="str">
        <f>IF(Content!$D$1=1,I2,I3)</f>
        <v>Current Account Balance, 12-m moving average USD bn</v>
      </c>
    </row>
    <row r="2" spans="1:9" ht="12.75" hidden="1" customHeight="1">
      <c r="C2" s="107" t="s">
        <v>300</v>
      </c>
      <c r="D2" s="107" t="s">
        <v>301</v>
      </c>
      <c r="E2" s="107" t="s">
        <v>147</v>
      </c>
      <c r="F2" s="107" t="s">
        <v>302</v>
      </c>
      <c r="G2" s="107" t="s">
        <v>303</v>
      </c>
      <c r="I2" s="107" t="s">
        <v>304</v>
      </c>
    </row>
    <row r="3" spans="1:9" hidden="1">
      <c r="C3" s="107" t="s">
        <v>305</v>
      </c>
      <c r="D3" s="107" t="s">
        <v>306</v>
      </c>
      <c r="E3" s="107" t="s">
        <v>307</v>
      </c>
      <c r="F3" s="107" t="s">
        <v>308</v>
      </c>
      <c r="G3" s="107" t="s">
        <v>309</v>
      </c>
      <c r="I3" s="107" t="s">
        <v>1758</v>
      </c>
    </row>
    <row r="4" spans="1:9">
      <c r="A4" s="111" t="s">
        <v>81</v>
      </c>
      <c r="B4" s="62" t="s">
        <v>1670</v>
      </c>
      <c r="C4" s="65">
        <v>-3.4</v>
      </c>
      <c r="D4" s="65">
        <v>-6.1</v>
      </c>
      <c r="E4" s="65">
        <v>2.1</v>
      </c>
      <c r="F4" s="65">
        <v>-1.5</v>
      </c>
      <c r="G4" s="65">
        <v>2.1</v>
      </c>
    </row>
    <row r="5" spans="1:9">
      <c r="A5" s="111"/>
      <c r="B5" s="62" t="s">
        <v>1671</v>
      </c>
      <c r="C5" s="65">
        <v>-1.8</v>
      </c>
      <c r="D5" s="65">
        <v>-5.4</v>
      </c>
      <c r="E5" s="65">
        <v>1.9</v>
      </c>
      <c r="F5" s="65">
        <v>-0.9</v>
      </c>
      <c r="G5" s="65">
        <v>2.6</v>
      </c>
    </row>
    <row r="6" spans="1:9">
      <c r="A6" s="111" t="s">
        <v>83</v>
      </c>
      <c r="B6" s="62" t="s">
        <v>1672</v>
      </c>
      <c r="C6" s="65">
        <v>0.1</v>
      </c>
      <c r="D6" s="65">
        <v>-4.7</v>
      </c>
      <c r="E6" s="65">
        <v>1.5</v>
      </c>
      <c r="F6" s="65">
        <v>0.1</v>
      </c>
      <c r="G6" s="65">
        <v>3.2</v>
      </c>
    </row>
    <row r="7" spans="1:9">
      <c r="A7" s="111"/>
      <c r="B7" s="62">
        <v>12.15</v>
      </c>
      <c r="C7" s="65">
        <v>1.6</v>
      </c>
      <c r="D7" s="65">
        <v>-3.5</v>
      </c>
      <c r="E7" s="65">
        <v>1.1000000000000001</v>
      </c>
      <c r="F7" s="65">
        <v>0.4</v>
      </c>
      <c r="G7" s="65">
        <v>3.6</v>
      </c>
    </row>
    <row r="8" spans="1:9">
      <c r="A8" s="111" t="s">
        <v>85</v>
      </c>
      <c r="B8" s="62" t="s">
        <v>698</v>
      </c>
      <c r="C8" s="65">
        <v>0.6</v>
      </c>
      <c r="D8" s="65">
        <v>-4.2</v>
      </c>
      <c r="E8" s="65">
        <v>0.8</v>
      </c>
      <c r="F8" s="65">
        <v>0.5</v>
      </c>
      <c r="G8" s="65">
        <v>3.6</v>
      </c>
    </row>
    <row r="9" spans="1:9">
      <c r="A9" s="111"/>
      <c r="B9" s="62" t="s">
        <v>700</v>
      </c>
      <c r="C9" s="65">
        <v>0.9</v>
      </c>
      <c r="D9" s="65">
        <v>-4.4000000000000004</v>
      </c>
      <c r="E9" s="65">
        <v>0.6</v>
      </c>
      <c r="F9" s="65">
        <v>1.2</v>
      </c>
      <c r="G9" s="65">
        <v>3.5</v>
      </c>
    </row>
    <row r="10" spans="1:9">
      <c r="A10" s="111" t="s">
        <v>87</v>
      </c>
      <c r="B10" s="62" t="s">
        <v>4</v>
      </c>
      <c r="C10" s="65">
        <v>-1.1000000000000001</v>
      </c>
      <c r="D10" s="65">
        <v>-5.8</v>
      </c>
      <c r="E10" s="65">
        <v>0.3</v>
      </c>
      <c r="F10" s="65">
        <v>0.9</v>
      </c>
      <c r="G10" s="65">
        <v>3.6</v>
      </c>
    </row>
    <row r="11" spans="1:9">
      <c r="A11" s="111"/>
      <c r="B11" s="62">
        <v>12.16</v>
      </c>
      <c r="C11" s="65">
        <v>-1.3</v>
      </c>
      <c r="D11" s="65">
        <v>-6.9</v>
      </c>
      <c r="E11" s="65">
        <v>0.5</v>
      </c>
      <c r="F11" s="65">
        <v>1.5</v>
      </c>
      <c r="G11" s="65">
        <v>3.6</v>
      </c>
    </row>
    <row r="12" spans="1:9">
      <c r="A12" s="111" t="s">
        <v>89</v>
      </c>
      <c r="B12" s="62" t="s">
        <v>707</v>
      </c>
      <c r="C12" s="65">
        <v>-0.8</v>
      </c>
      <c r="D12" s="65">
        <v>-6.5</v>
      </c>
      <c r="E12" s="65">
        <v>0.5</v>
      </c>
      <c r="F12" s="65">
        <v>1.5</v>
      </c>
      <c r="G12" s="65">
        <v>3.7</v>
      </c>
    </row>
    <row r="13" spans="1:9">
      <c r="A13" s="111"/>
      <c r="B13" s="62" t="s">
        <v>709</v>
      </c>
      <c r="C13" s="65">
        <v>-1.7</v>
      </c>
      <c r="D13" s="65">
        <v>-7.9</v>
      </c>
      <c r="E13" s="65">
        <v>0.7</v>
      </c>
      <c r="F13" s="65">
        <v>1.8</v>
      </c>
      <c r="G13" s="65">
        <v>3.7</v>
      </c>
    </row>
    <row r="14" spans="1:9">
      <c r="A14" s="111" t="s">
        <v>91</v>
      </c>
      <c r="B14" s="62" t="s">
        <v>7</v>
      </c>
      <c r="C14" s="65">
        <v>-1.7</v>
      </c>
      <c r="D14" s="65">
        <v>-8.6</v>
      </c>
      <c r="E14" s="65">
        <v>1</v>
      </c>
      <c r="F14" s="65">
        <v>2.2999999999999998</v>
      </c>
      <c r="G14" s="65">
        <v>3.7</v>
      </c>
    </row>
    <row r="15" spans="1:9">
      <c r="A15" s="111"/>
      <c r="B15" s="62">
        <v>12.17</v>
      </c>
      <c r="C15" s="65">
        <v>-2.4</v>
      </c>
      <c r="D15" s="65">
        <v>-9.6999999999999993</v>
      </c>
      <c r="E15" s="65">
        <v>1</v>
      </c>
      <c r="F15" s="65">
        <v>2.6</v>
      </c>
      <c r="G15" s="65">
        <v>3.6</v>
      </c>
    </row>
    <row r="16" spans="1:9">
      <c r="A16" s="111" t="s">
        <v>93</v>
      </c>
      <c r="B16" s="62" t="s">
        <v>716</v>
      </c>
      <c r="C16" s="65">
        <v>-2.5</v>
      </c>
      <c r="D16" s="65">
        <v>-10.199999999999999</v>
      </c>
      <c r="E16" s="65">
        <v>1</v>
      </c>
      <c r="F16" s="65">
        <v>3.1</v>
      </c>
      <c r="G16" s="65">
        <v>3.7</v>
      </c>
    </row>
    <row r="17" spans="1:9">
      <c r="A17" s="111"/>
      <c r="B17" s="62" t="s">
        <v>718</v>
      </c>
      <c r="C17" s="65">
        <v>-2.5</v>
      </c>
      <c r="D17" s="65">
        <v>-10.4</v>
      </c>
      <c r="E17" s="65">
        <v>1</v>
      </c>
      <c r="F17" s="65">
        <v>3.3</v>
      </c>
      <c r="G17" s="65">
        <v>3.7</v>
      </c>
    </row>
    <row r="18" spans="1:9">
      <c r="A18" s="111" t="s">
        <v>310</v>
      </c>
      <c r="B18" s="62" t="s">
        <v>310</v>
      </c>
      <c r="C18" s="65">
        <v>-3.7</v>
      </c>
      <c r="D18" s="65">
        <v>-11.4</v>
      </c>
      <c r="E18" s="65">
        <v>1</v>
      </c>
      <c r="F18" s="65">
        <v>3.1</v>
      </c>
      <c r="G18" s="65">
        <v>3.7</v>
      </c>
      <c r="I18" s="75" t="str">
        <f>IF(Content!$D$1=1,I19,I20)</f>
        <v>Source: NBU.</v>
      </c>
    </row>
    <row r="19" spans="1:9">
      <c r="A19" s="64"/>
      <c r="C19" s="65"/>
      <c r="D19" s="65"/>
      <c r="E19" s="65"/>
      <c r="F19" s="65"/>
      <c r="G19" s="65"/>
      <c r="I19" s="78" t="s">
        <v>144</v>
      </c>
    </row>
    <row r="20" spans="1:9">
      <c r="I20" s="78" t="s">
        <v>145</v>
      </c>
    </row>
    <row r="21" spans="1:9">
      <c r="C21" s="399"/>
      <c r="D21" s="399"/>
      <c r="E21" s="399"/>
      <c r="F21" s="399"/>
      <c r="G21" s="399"/>
    </row>
    <row r="22" spans="1:9">
      <c r="C22" s="399"/>
      <c r="D22" s="399"/>
      <c r="E22" s="399"/>
      <c r="F22" s="399"/>
      <c r="G22" s="399"/>
    </row>
    <row r="23" spans="1:9">
      <c r="C23" s="399"/>
      <c r="D23" s="399"/>
      <c r="E23" s="399"/>
      <c r="F23" s="399"/>
      <c r="G23" s="399"/>
    </row>
    <row r="24" spans="1:9">
      <c r="C24" s="399"/>
      <c r="D24" s="399"/>
      <c r="E24" s="399"/>
      <c r="F24" s="399"/>
      <c r="G24" s="399"/>
    </row>
    <row r="25" spans="1:9">
      <c r="C25" s="399"/>
      <c r="D25" s="399"/>
      <c r="E25" s="399"/>
      <c r="F25" s="399"/>
      <c r="G25" s="399"/>
    </row>
    <row r="26" spans="1:9">
      <c r="C26" s="399"/>
      <c r="D26" s="399"/>
      <c r="E26" s="399"/>
      <c r="F26" s="399"/>
      <c r="G26" s="399"/>
    </row>
    <row r="27" spans="1:9">
      <c r="C27" s="399"/>
      <c r="D27" s="399"/>
      <c r="E27" s="399"/>
      <c r="F27" s="399"/>
      <c r="G27" s="399"/>
    </row>
    <row r="28" spans="1:9">
      <c r="C28" s="399"/>
      <c r="D28" s="399"/>
      <c r="E28" s="399"/>
      <c r="F28" s="399"/>
      <c r="G28" s="399"/>
    </row>
    <row r="29" spans="1:9">
      <c r="C29" s="399"/>
      <c r="D29" s="399"/>
      <c r="E29" s="399"/>
      <c r="F29" s="399"/>
      <c r="G29" s="399"/>
    </row>
    <row r="30" spans="1:9">
      <c r="C30" s="75"/>
      <c r="D30" s="75"/>
      <c r="E30" s="75"/>
      <c r="F30" s="75"/>
      <c r="G30" s="75"/>
    </row>
    <row r="31" spans="1:9">
      <c r="C31" s="107"/>
      <c r="D31" s="107"/>
      <c r="E31" s="107"/>
      <c r="F31" s="107"/>
      <c r="G31" s="107"/>
    </row>
    <row r="32" spans="1:9">
      <c r="C32" s="107"/>
      <c r="D32" s="107"/>
      <c r="E32" s="107"/>
      <c r="F32" s="107"/>
      <c r="G32" s="107"/>
    </row>
    <row r="33" spans="2:7">
      <c r="B33" s="62"/>
      <c r="C33" s="65"/>
      <c r="D33" s="65"/>
      <c r="E33" s="65"/>
      <c r="F33" s="65"/>
      <c r="G33" s="65"/>
    </row>
    <row r="34" spans="2:7">
      <c r="B34" s="62"/>
      <c r="C34" s="65"/>
      <c r="D34" s="65"/>
      <c r="E34" s="65"/>
      <c r="F34" s="65"/>
      <c r="G34" s="65"/>
    </row>
    <row r="35" spans="2:7">
      <c r="B35" s="62"/>
      <c r="C35" s="65"/>
      <c r="D35" s="65"/>
      <c r="E35" s="65"/>
      <c r="F35" s="65"/>
      <c r="G35" s="65"/>
    </row>
    <row r="36" spans="2:7">
      <c r="B36" s="62"/>
      <c r="C36" s="65"/>
      <c r="D36" s="65"/>
      <c r="E36" s="65"/>
      <c r="F36" s="65"/>
      <c r="G36" s="65"/>
    </row>
    <row r="37" spans="2:7">
      <c r="B37" s="62"/>
      <c r="C37" s="65"/>
      <c r="D37" s="65"/>
      <c r="E37" s="65"/>
      <c r="F37" s="65"/>
      <c r="G37" s="65"/>
    </row>
    <row r="38" spans="2:7">
      <c r="B38" s="62"/>
      <c r="C38" s="65"/>
      <c r="D38" s="65"/>
      <c r="E38" s="65"/>
      <c r="F38" s="65"/>
      <c r="G38" s="65"/>
    </row>
    <row r="39" spans="2:7">
      <c r="B39" s="62"/>
      <c r="C39" s="65"/>
      <c r="D39" s="65"/>
      <c r="E39" s="65"/>
      <c r="F39" s="65"/>
      <c r="G39" s="65"/>
    </row>
    <row r="40" spans="2:7">
      <c r="B40" s="62"/>
      <c r="C40" s="65"/>
      <c r="D40" s="65"/>
      <c r="E40" s="65"/>
      <c r="F40" s="65"/>
      <c r="G40" s="65"/>
    </row>
    <row r="41" spans="2:7">
      <c r="B41" s="62"/>
      <c r="C41" s="65"/>
      <c r="D41" s="65"/>
      <c r="E41" s="65"/>
      <c r="F41" s="65"/>
      <c r="G41" s="65"/>
    </row>
    <row r="42" spans="2:7">
      <c r="B42" s="62"/>
      <c r="C42" s="65"/>
      <c r="D42" s="65"/>
      <c r="E42" s="65"/>
      <c r="F42" s="65"/>
      <c r="G42" s="65"/>
    </row>
    <row r="43" spans="2:7">
      <c r="B43" s="62"/>
      <c r="C43" s="65"/>
      <c r="D43" s="65"/>
      <c r="E43" s="65"/>
      <c r="F43" s="65"/>
      <c r="G43" s="65"/>
    </row>
    <row r="44" spans="2:7">
      <c r="B44" s="62"/>
      <c r="C44" s="65"/>
      <c r="D44" s="65"/>
      <c r="E44" s="65"/>
      <c r="F44" s="65"/>
      <c r="G44" s="65"/>
    </row>
    <row r="45" spans="2:7">
      <c r="B45" s="62"/>
      <c r="C45" s="65"/>
      <c r="D45" s="65"/>
      <c r="E45" s="65"/>
      <c r="F45" s="65"/>
      <c r="G45" s="65"/>
    </row>
    <row r="46" spans="2:7">
      <c r="B46" s="62"/>
      <c r="C46" s="65"/>
      <c r="D46" s="65"/>
      <c r="E46" s="65"/>
      <c r="F46" s="65"/>
      <c r="G46" s="65"/>
    </row>
    <row r="47" spans="2:7">
      <c r="B47" s="62"/>
      <c r="C47" s="65"/>
      <c r="D47" s="65"/>
      <c r="E47" s="65"/>
      <c r="F47" s="65"/>
      <c r="G47" s="6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47"/>
  <sheetViews>
    <sheetView workbookViewId="0">
      <selection activeCell="G42" sqref="G42"/>
    </sheetView>
  </sheetViews>
  <sheetFormatPr defaultColWidth="9.140625" defaultRowHeight="12.75"/>
  <cols>
    <col min="1" max="16384" width="9.140625" style="68"/>
  </cols>
  <sheetData>
    <row r="1" spans="1:7">
      <c r="A1" s="59" t="s">
        <v>299</v>
      </c>
      <c r="B1" s="75" t="str">
        <f>IF(Content!$D$1=1,B2,B3)</f>
        <v>Current account</v>
      </c>
      <c r="C1" s="75" t="str">
        <f>IF(Content!$D$1=1,C2,C3)</f>
        <v>Financial account (net external liabilities)</v>
      </c>
      <c r="D1" s="75" t="str">
        <f>IF(Content!$D$1=1,D2,D3)</f>
        <v>Overall balance of payments</v>
      </c>
      <c r="E1" s="75" t="str">
        <f>IF(Content!$D$1=1,E2,E3)</f>
        <v>International reserves (RHS)</v>
      </c>
      <c r="G1" s="75" t="str">
        <f>IF(Content!$D$1=1,G2,G3)</f>
        <v>Overall Balance, USD bn</v>
      </c>
    </row>
    <row r="2" spans="1:7" s="112" customFormat="1" hidden="1">
      <c r="B2" s="112" t="s">
        <v>300</v>
      </c>
      <c r="C2" s="112" t="s">
        <v>312</v>
      </c>
      <c r="D2" s="112" t="s">
        <v>313</v>
      </c>
      <c r="E2" s="112" t="s">
        <v>314</v>
      </c>
      <c r="G2" s="112" t="s">
        <v>311</v>
      </c>
    </row>
    <row r="3" spans="1:7" s="112" customFormat="1" hidden="1">
      <c r="B3" s="112" t="s">
        <v>316</v>
      </c>
      <c r="C3" s="112" t="s">
        <v>317</v>
      </c>
      <c r="D3" s="112" t="s">
        <v>318</v>
      </c>
      <c r="E3" s="112" t="s">
        <v>319</v>
      </c>
      <c r="G3" s="112" t="s">
        <v>315</v>
      </c>
    </row>
    <row r="4" spans="1:7">
      <c r="A4" s="68" t="s">
        <v>81</v>
      </c>
      <c r="B4" s="69">
        <v>0.2</v>
      </c>
      <c r="C4" s="69">
        <v>-2.1</v>
      </c>
      <c r="D4" s="69">
        <v>-1.9</v>
      </c>
      <c r="E4" s="69">
        <v>10</v>
      </c>
    </row>
    <row r="5" spans="1:7">
      <c r="A5" s="68" t="s">
        <v>82</v>
      </c>
      <c r="B5" s="69">
        <v>1</v>
      </c>
      <c r="C5" s="69">
        <v>-0.3</v>
      </c>
      <c r="D5" s="69">
        <v>0.6</v>
      </c>
      <c r="E5" s="69">
        <v>10.3</v>
      </c>
    </row>
    <row r="6" spans="1:7">
      <c r="A6" s="68" t="s">
        <v>83</v>
      </c>
      <c r="B6" s="69">
        <v>0.8</v>
      </c>
      <c r="C6" s="69">
        <v>0.5</v>
      </c>
      <c r="D6" s="69">
        <v>1.3</v>
      </c>
      <c r="E6" s="69">
        <v>12.8</v>
      </c>
    </row>
    <row r="7" spans="1:7">
      <c r="A7" s="68" t="s">
        <v>84</v>
      </c>
      <c r="B7" s="69">
        <v>0.1</v>
      </c>
      <c r="C7" s="69">
        <v>0.7</v>
      </c>
      <c r="D7" s="69">
        <v>0.9</v>
      </c>
      <c r="E7" s="69">
        <v>13.3</v>
      </c>
    </row>
    <row r="8" spans="1:7">
      <c r="A8" s="68" t="s">
        <v>85</v>
      </c>
      <c r="B8" s="69">
        <v>-1</v>
      </c>
      <c r="C8" s="69">
        <v>0.2</v>
      </c>
      <c r="D8" s="69">
        <v>-0.8</v>
      </c>
      <c r="E8" s="69">
        <v>12.7</v>
      </c>
    </row>
    <row r="9" spans="1:7">
      <c r="A9" s="68" t="s">
        <v>86</v>
      </c>
      <c r="B9" s="69">
        <v>1.1000000000000001</v>
      </c>
      <c r="C9" s="69">
        <v>0.1</v>
      </c>
      <c r="D9" s="69">
        <v>1.2</v>
      </c>
      <c r="E9" s="69">
        <v>14</v>
      </c>
    </row>
    <row r="10" spans="1:7">
      <c r="A10" s="68" t="s">
        <v>87</v>
      </c>
      <c r="B10" s="69">
        <v>-1.2</v>
      </c>
      <c r="C10" s="69">
        <v>1.8</v>
      </c>
      <c r="D10" s="69">
        <v>0.6</v>
      </c>
      <c r="E10" s="69">
        <v>15.6</v>
      </c>
    </row>
    <row r="11" spans="1:7">
      <c r="A11" s="68" t="s">
        <v>88</v>
      </c>
      <c r="B11" s="69">
        <v>-0.1</v>
      </c>
      <c r="C11" s="69">
        <v>0.5</v>
      </c>
      <c r="D11" s="69">
        <v>0.4</v>
      </c>
      <c r="E11" s="69">
        <v>15.5</v>
      </c>
    </row>
    <row r="12" spans="1:7">
      <c r="A12" s="68" t="s">
        <v>89</v>
      </c>
      <c r="B12" s="69">
        <v>-0.5</v>
      </c>
      <c r="C12" s="69">
        <v>-0.1</v>
      </c>
      <c r="D12" s="69">
        <v>-0.6</v>
      </c>
      <c r="E12" s="69">
        <v>15.1</v>
      </c>
    </row>
    <row r="13" spans="1:7">
      <c r="A13" s="68" t="s">
        <v>90</v>
      </c>
      <c r="B13" s="69">
        <v>0.2</v>
      </c>
      <c r="C13" s="69">
        <v>1.4</v>
      </c>
      <c r="D13" s="69">
        <v>1.6</v>
      </c>
      <c r="E13" s="69">
        <v>18</v>
      </c>
    </row>
    <row r="14" spans="1:7">
      <c r="A14" s="68" t="s">
        <v>91</v>
      </c>
      <c r="B14" s="69">
        <v>-1.2</v>
      </c>
      <c r="C14" s="69">
        <v>2.1</v>
      </c>
      <c r="D14" s="69">
        <v>0.9</v>
      </c>
      <c r="E14" s="69">
        <v>18.600000000000001</v>
      </c>
    </row>
    <row r="15" spans="1:7">
      <c r="A15" s="68" t="s">
        <v>92</v>
      </c>
      <c r="B15" s="69">
        <v>-0.9</v>
      </c>
      <c r="C15" s="69">
        <v>1.6</v>
      </c>
      <c r="D15" s="69">
        <v>0.6</v>
      </c>
      <c r="E15" s="69">
        <v>18.8</v>
      </c>
    </row>
    <row r="16" spans="1:7">
      <c r="A16" s="68" t="s">
        <v>93</v>
      </c>
      <c r="B16" s="69">
        <v>-0.5</v>
      </c>
      <c r="C16" s="69">
        <v>0.2</v>
      </c>
      <c r="D16" s="69">
        <v>-0.3</v>
      </c>
      <c r="E16" s="69">
        <v>18.2</v>
      </c>
    </row>
    <row r="17" spans="1:7">
      <c r="A17" s="68" t="s">
        <v>94</v>
      </c>
      <c r="B17" s="69">
        <v>0.2</v>
      </c>
      <c r="C17" s="69">
        <v>0.4</v>
      </c>
      <c r="D17" s="69">
        <v>0.6</v>
      </c>
      <c r="E17" s="69">
        <v>18</v>
      </c>
    </row>
    <row r="18" spans="1:7">
      <c r="A18" s="70" t="s">
        <v>320</v>
      </c>
      <c r="B18" s="69">
        <v>-1.7</v>
      </c>
      <c r="C18" s="69">
        <v>1.6</v>
      </c>
      <c r="D18" s="69">
        <v>-0.1</v>
      </c>
      <c r="E18" s="69">
        <v>17.2</v>
      </c>
      <c r="G18" s="75" t="str">
        <f>IF(Content!$D$1=1,G19,G20)</f>
        <v>Source: NBU.</v>
      </c>
    </row>
    <row r="19" spans="1:7">
      <c r="G19" s="78" t="s">
        <v>144</v>
      </c>
    </row>
    <row r="20" spans="1:7">
      <c r="G20" s="78" t="s">
        <v>145</v>
      </c>
    </row>
    <row r="21" spans="1:7">
      <c r="B21" s="69"/>
      <c r="C21" s="69"/>
      <c r="D21" s="69"/>
      <c r="E21" s="69"/>
    </row>
    <row r="22" spans="1:7">
      <c r="B22" s="69"/>
      <c r="C22" s="69"/>
      <c r="D22" s="69"/>
      <c r="E22" s="69"/>
    </row>
    <row r="23" spans="1:7">
      <c r="B23" s="69"/>
      <c r="C23" s="69"/>
      <c r="D23" s="69"/>
      <c r="E23" s="69"/>
    </row>
    <row r="24" spans="1:7">
      <c r="B24" s="69"/>
      <c r="C24" s="69"/>
      <c r="D24" s="69"/>
      <c r="E24" s="69"/>
    </row>
    <row r="25" spans="1:7">
      <c r="B25" s="69"/>
      <c r="C25" s="69"/>
      <c r="D25" s="69"/>
      <c r="E25" s="69"/>
    </row>
    <row r="26" spans="1:7">
      <c r="B26" s="69"/>
      <c r="C26" s="69"/>
      <c r="D26" s="69"/>
      <c r="E26" s="69"/>
    </row>
    <row r="27" spans="1:7">
      <c r="B27" s="69"/>
      <c r="C27" s="69"/>
      <c r="D27" s="69"/>
      <c r="E27" s="69"/>
    </row>
    <row r="28" spans="1:7">
      <c r="B28" s="69"/>
      <c r="C28" s="69"/>
      <c r="D28" s="69"/>
      <c r="E28" s="69"/>
    </row>
    <row r="29" spans="1:7">
      <c r="B29" s="69"/>
      <c r="C29" s="69"/>
      <c r="D29" s="69"/>
      <c r="E29" s="69"/>
    </row>
    <row r="30" spans="1:7">
      <c r="A30" s="59"/>
      <c r="B30" s="75"/>
      <c r="C30" s="75"/>
      <c r="D30" s="75"/>
      <c r="E30" s="75"/>
    </row>
    <row r="31" spans="1:7">
      <c r="A31" s="112"/>
      <c r="B31" s="112"/>
      <c r="C31" s="112"/>
      <c r="D31" s="112"/>
      <c r="E31" s="112"/>
    </row>
    <row r="32" spans="1:7">
      <c r="A32" s="112"/>
      <c r="B32" s="112"/>
      <c r="C32" s="112"/>
      <c r="D32" s="112"/>
      <c r="E32" s="112"/>
    </row>
    <row r="33" spans="1:5">
      <c r="B33" s="69"/>
      <c r="C33" s="69"/>
      <c r="D33" s="69"/>
      <c r="E33" s="69"/>
    </row>
    <row r="34" spans="1:5">
      <c r="B34" s="69"/>
      <c r="C34" s="69"/>
      <c r="D34" s="69"/>
      <c r="E34" s="69"/>
    </row>
    <row r="35" spans="1:5">
      <c r="B35" s="69"/>
      <c r="C35" s="69"/>
      <c r="D35" s="69"/>
      <c r="E35" s="69"/>
    </row>
    <row r="36" spans="1:5">
      <c r="B36" s="69"/>
      <c r="C36" s="69"/>
      <c r="D36" s="69"/>
      <c r="E36" s="69"/>
    </row>
    <row r="37" spans="1:5">
      <c r="B37" s="69"/>
      <c r="C37" s="69"/>
      <c r="D37" s="69"/>
      <c r="E37" s="69"/>
    </row>
    <row r="38" spans="1:5">
      <c r="B38" s="69"/>
      <c r="C38" s="69"/>
      <c r="D38" s="69"/>
      <c r="E38" s="69"/>
    </row>
    <row r="39" spans="1:5">
      <c r="B39" s="69"/>
      <c r="C39" s="69"/>
      <c r="D39" s="69"/>
      <c r="E39" s="69"/>
    </row>
    <row r="40" spans="1:5">
      <c r="B40" s="69"/>
      <c r="C40" s="69"/>
      <c r="D40" s="69"/>
      <c r="E40" s="69"/>
    </row>
    <row r="41" spans="1:5">
      <c r="B41" s="69"/>
      <c r="C41" s="69"/>
      <c r="D41" s="69"/>
      <c r="E41" s="69"/>
    </row>
    <row r="42" spans="1:5">
      <c r="B42" s="69"/>
      <c r="C42" s="69"/>
      <c r="D42" s="69"/>
      <c r="E42" s="69"/>
    </row>
    <row r="43" spans="1:5">
      <c r="B43" s="69"/>
      <c r="C43" s="69"/>
      <c r="D43" s="69"/>
      <c r="E43" s="69"/>
    </row>
    <row r="44" spans="1:5">
      <c r="B44" s="69"/>
      <c r="C44" s="69"/>
      <c r="D44" s="69"/>
      <c r="E44" s="69"/>
    </row>
    <row r="45" spans="1:5">
      <c r="B45" s="69"/>
      <c r="C45" s="69"/>
      <c r="D45" s="69"/>
      <c r="E45" s="69"/>
    </row>
    <row r="46" spans="1:5">
      <c r="B46" s="69"/>
      <c r="C46" s="69"/>
      <c r="D46" s="69"/>
      <c r="E46" s="69"/>
    </row>
    <row r="47" spans="1:5">
      <c r="A47" s="70"/>
      <c r="B47" s="69"/>
      <c r="C47" s="69"/>
      <c r="D47" s="69"/>
      <c r="E47" s="6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Y43"/>
  <sheetViews>
    <sheetView zoomScaleNormal="100" workbookViewId="0">
      <selection activeCell="G42" sqref="G42"/>
    </sheetView>
  </sheetViews>
  <sheetFormatPr defaultColWidth="9.140625" defaultRowHeight="12.75"/>
  <cols>
    <col min="1" max="1" width="9.140625" style="68"/>
    <col min="2" max="3" width="0" style="68" hidden="1" customWidth="1"/>
    <col min="4" max="16384" width="9.140625" style="68"/>
  </cols>
  <sheetData>
    <row r="1" spans="1:25">
      <c r="A1" s="59" t="s">
        <v>299</v>
      </c>
      <c r="B1" s="59"/>
    </row>
    <row r="2" spans="1:25">
      <c r="D2" s="478" t="s">
        <v>321</v>
      </c>
      <c r="E2" s="478"/>
      <c r="F2" s="478" t="s">
        <v>322</v>
      </c>
      <c r="G2" s="478"/>
      <c r="H2" s="478" t="s">
        <v>323</v>
      </c>
      <c r="I2" s="478"/>
      <c r="J2" s="478" t="s">
        <v>88</v>
      </c>
      <c r="K2" s="478"/>
      <c r="L2" s="478" t="s">
        <v>324</v>
      </c>
      <c r="M2" s="478"/>
      <c r="N2" s="478" t="s">
        <v>325</v>
      </c>
      <c r="O2" s="478"/>
      <c r="P2" s="478" t="s">
        <v>326</v>
      </c>
      <c r="Q2" s="478"/>
      <c r="R2" s="478" t="s">
        <v>92</v>
      </c>
      <c r="S2" s="478"/>
      <c r="T2" s="478" t="s">
        <v>327</v>
      </c>
      <c r="U2" s="478"/>
      <c r="V2" s="478" t="s">
        <v>328</v>
      </c>
      <c r="W2" s="478"/>
      <c r="X2" s="479" t="s">
        <v>329</v>
      </c>
      <c r="Y2" s="480"/>
    </row>
    <row r="3" spans="1:25" hidden="1">
      <c r="D3" s="68" t="s">
        <v>330</v>
      </c>
      <c r="E3" s="68" t="s">
        <v>331</v>
      </c>
      <c r="F3" s="68" t="s">
        <v>330</v>
      </c>
      <c r="G3" s="68" t="s">
        <v>331</v>
      </c>
      <c r="H3" s="68" t="s">
        <v>330</v>
      </c>
      <c r="I3" s="68" t="s">
        <v>331</v>
      </c>
      <c r="J3" s="68" t="s">
        <v>330</v>
      </c>
      <c r="K3" s="68" t="s">
        <v>331</v>
      </c>
      <c r="L3" s="68" t="s">
        <v>330</v>
      </c>
      <c r="M3" s="68" t="s">
        <v>331</v>
      </c>
      <c r="N3" s="68" t="s">
        <v>330</v>
      </c>
      <c r="O3" s="68" t="s">
        <v>331</v>
      </c>
      <c r="P3" s="68" t="s">
        <v>330</v>
      </c>
      <c r="Q3" s="68" t="s">
        <v>331</v>
      </c>
      <c r="R3" s="68" t="s">
        <v>330</v>
      </c>
      <c r="S3" s="68" t="s">
        <v>331</v>
      </c>
      <c r="T3" s="68" t="s">
        <v>330</v>
      </c>
      <c r="U3" s="68" t="s">
        <v>331</v>
      </c>
      <c r="V3" s="68" t="s">
        <v>330</v>
      </c>
      <c r="W3" s="68" t="s">
        <v>331</v>
      </c>
      <c r="X3" s="68" t="s">
        <v>330</v>
      </c>
      <c r="Y3" s="68" t="s">
        <v>331</v>
      </c>
    </row>
    <row r="4" spans="1:25">
      <c r="A4" s="75" t="str">
        <f>IF(Content!$D$1=1,B4,C4)</f>
        <v>Foods</v>
      </c>
      <c r="B4" s="68" t="s">
        <v>332</v>
      </c>
      <c r="C4" s="68" t="s">
        <v>333</v>
      </c>
      <c r="D4" s="69">
        <v>-1.9</v>
      </c>
      <c r="E4" s="69"/>
      <c r="F4" s="69">
        <v>4.5</v>
      </c>
      <c r="G4" s="69"/>
      <c r="H4" s="69">
        <v>0.1</v>
      </c>
      <c r="I4" s="69"/>
      <c r="J4" s="69">
        <v>6</v>
      </c>
      <c r="K4" s="69"/>
      <c r="L4" s="69">
        <v>18.7</v>
      </c>
      <c r="M4" s="69"/>
      <c r="N4" s="69">
        <v>8.5</v>
      </c>
      <c r="O4" s="69"/>
      <c r="P4" s="69">
        <v>7.4</v>
      </c>
      <c r="Q4" s="69"/>
      <c r="R4" s="69">
        <v>-0.5</v>
      </c>
      <c r="S4" s="69"/>
      <c r="T4" s="69">
        <v>-2.2000000000000002</v>
      </c>
      <c r="U4" s="69"/>
      <c r="V4" s="69">
        <v>0.7</v>
      </c>
      <c r="W4" s="69"/>
      <c r="X4" s="69">
        <v>3</v>
      </c>
      <c r="Y4" s="69"/>
    </row>
    <row r="5" spans="1:25">
      <c r="A5" s="75" t="str">
        <f>IF(Content!$D$1=1,B5,C5)</f>
        <v>Metallurgy</v>
      </c>
      <c r="B5" s="68" t="s">
        <v>279</v>
      </c>
      <c r="C5" s="68" t="s">
        <v>284</v>
      </c>
      <c r="D5" s="69">
        <v>-9.4</v>
      </c>
      <c r="E5" s="69"/>
      <c r="F5" s="69">
        <v>-3.8</v>
      </c>
      <c r="G5" s="69"/>
      <c r="H5" s="69">
        <v>-1.3</v>
      </c>
      <c r="I5" s="69"/>
      <c r="J5" s="69">
        <v>2.2000000000000002</v>
      </c>
      <c r="K5" s="69"/>
      <c r="L5" s="69">
        <v>9</v>
      </c>
      <c r="M5" s="69"/>
      <c r="N5" s="69">
        <v>2.1</v>
      </c>
      <c r="O5" s="69"/>
      <c r="P5" s="69">
        <v>1.5</v>
      </c>
      <c r="Q5" s="69"/>
      <c r="R5" s="69">
        <v>7.7</v>
      </c>
      <c r="S5" s="69"/>
      <c r="T5" s="69">
        <v>5.9</v>
      </c>
      <c r="U5" s="69"/>
      <c r="V5" s="69">
        <v>9.9</v>
      </c>
      <c r="W5" s="69"/>
      <c r="X5" s="69">
        <v>3.9</v>
      </c>
      <c r="Y5" s="69"/>
    </row>
    <row r="6" spans="1:25">
      <c r="A6" s="75" t="str">
        <f>IF(Content!$D$1=1,B6,C6)</f>
        <v>Other</v>
      </c>
      <c r="B6" s="68" t="s">
        <v>249</v>
      </c>
      <c r="C6" s="68" t="s">
        <v>334</v>
      </c>
      <c r="D6" s="69">
        <v>-8.6</v>
      </c>
      <c r="E6" s="69"/>
      <c r="F6" s="69">
        <v>-4.4000000000000004</v>
      </c>
      <c r="G6" s="69"/>
      <c r="H6" s="69">
        <v>-4.3</v>
      </c>
      <c r="I6" s="69"/>
      <c r="J6" s="69">
        <v>-0.4</v>
      </c>
      <c r="K6" s="69"/>
      <c r="L6" s="69">
        <v>8.6</v>
      </c>
      <c r="M6" s="69"/>
      <c r="N6" s="69">
        <v>4.0999999999999996</v>
      </c>
      <c r="O6" s="69"/>
      <c r="P6" s="69">
        <v>5.0999999999999996</v>
      </c>
      <c r="Q6" s="69"/>
      <c r="R6" s="69">
        <v>4.9000000000000004</v>
      </c>
      <c r="S6" s="69"/>
      <c r="T6" s="69">
        <v>4.9000000000000004</v>
      </c>
      <c r="U6" s="69"/>
      <c r="V6" s="69">
        <v>4.2</v>
      </c>
      <c r="W6" s="69"/>
      <c r="X6" s="69">
        <v>4.5999999999999996</v>
      </c>
      <c r="Y6" s="69"/>
    </row>
    <row r="7" spans="1:25">
      <c r="A7" s="75" t="str">
        <f>IF(Content!$D$1=1,B7,C7)</f>
        <v>Energy</v>
      </c>
      <c r="B7" s="68" t="s">
        <v>335</v>
      </c>
      <c r="C7" s="68" t="s">
        <v>336</v>
      </c>
      <c r="D7" s="69"/>
      <c r="E7" s="69">
        <v>-16.399999999999999</v>
      </c>
      <c r="F7" s="69"/>
      <c r="G7" s="69">
        <v>-15.9</v>
      </c>
      <c r="H7" s="69"/>
      <c r="I7" s="69">
        <v>-2.7</v>
      </c>
      <c r="J7" s="69"/>
      <c r="K7" s="69">
        <v>2.9</v>
      </c>
      <c r="L7" s="69"/>
      <c r="M7" s="69">
        <v>12.8</v>
      </c>
      <c r="N7" s="69"/>
      <c r="O7" s="69">
        <v>13.6</v>
      </c>
      <c r="P7" s="69"/>
      <c r="Q7" s="69">
        <v>8.1</v>
      </c>
      <c r="R7" s="69"/>
      <c r="S7" s="69">
        <v>5.2</v>
      </c>
      <c r="T7" s="69"/>
      <c r="U7" s="69">
        <v>-0.4</v>
      </c>
      <c r="V7" s="69"/>
      <c r="W7" s="69">
        <v>4.8</v>
      </c>
      <c r="X7" s="69"/>
      <c r="Y7" s="69">
        <v>6.1</v>
      </c>
    </row>
    <row r="8" spans="1:25">
      <c r="A8" s="75" t="str">
        <f>IF(Content!$D$1=1,B8,C8)</f>
        <v>Non-energy</v>
      </c>
      <c r="B8" s="68" t="s">
        <v>337</v>
      </c>
      <c r="C8" s="68" t="s">
        <v>338</v>
      </c>
      <c r="D8" s="69"/>
      <c r="E8" s="69">
        <v>6.6</v>
      </c>
      <c r="F8" s="69"/>
      <c r="G8" s="69">
        <v>14.3</v>
      </c>
      <c r="H8" s="69"/>
      <c r="I8" s="69">
        <v>12.3</v>
      </c>
      <c r="J8" s="69"/>
      <c r="K8" s="69">
        <v>14.9</v>
      </c>
      <c r="L8" s="69"/>
      <c r="M8" s="69">
        <v>11.1</v>
      </c>
      <c r="N8" s="69"/>
      <c r="O8" s="69">
        <v>15</v>
      </c>
      <c r="P8" s="69"/>
      <c r="Q8" s="69">
        <v>10.3</v>
      </c>
      <c r="R8" s="69"/>
      <c r="S8" s="69">
        <v>13.3</v>
      </c>
      <c r="T8" s="69"/>
      <c r="U8" s="69">
        <v>12.7</v>
      </c>
      <c r="V8" s="69"/>
      <c r="W8" s="69">
        <v>9.1999999999999993</v>
      </c>
      <c r="X8" s="69"/>
      <c r="Y8" s="69">
        <v>15.1</v>
      </c>
    </row>
    <row r="9" spans="1:25">
      <c r="A9" s="75" t="str">
        <f>IF(Content!$D$1=1,B9,C9)</f>
        <v>Total</v>
      </c>
      <c r="B9" s="68" t="s">
        <v>339</v>
      </c>
      <c r="C9" s="68" t="s">
        <v>340</v>
      </c>
      <c r="D9" s="69">
        <v>-19.899999999999999</v>
      </c>
      <c r="E9" s="69">
        <v>-9.8000000000000007</v>
      </c>
      <c r="F9" s="69">
        <v>-3.7</v>
      </c>
      <c r="G9" s="69">
        <v>-1.6</v>
      </c>
      <c r="H9" s="69">
        <v>-5.6</v>
      </c>
      <c r="I9" s="69">
        <v>9.6</v>
      </c>
      <c r="J9" s="69">
        <v>7.8</v>
      </c>
      <c r="K9" s="69">
        <v>17.8</v>
      </c>
      <c r="L9" s="69">
        <v>36.299999999999997</v>
      </c>
      <c r="M9" s="69">
        <v>23.9</v>
      </c>
      <c r="N9" s="69">
        <v>14.7</v>
      </c>
      <c r="O9" s="69">
        <v>28.6</v>
      </c>
      <c r="P9" s="69">
        <v>14</v>
      </c>
      <c r="Q9" s="69">
        <v>18.399999999999999</v>
      </c>
      <c r="R9" s="69">
        <v>12.1</v>
      </c>
      <c r="S9" s="69">
        <v>18.5</v>
      </c>
      <c r="T9" s="69">
        <v>8.6</v>
      </c>
      <c r="U9" s="69">
        <v>12.2</v>
      </c>
      <c r="V9" s="69">
        <v>14.8</v>
      </c>
      <c r="W9" s="69">
        <v>14</v>
      </c>
      <c r="X9" s="69">
        <v>11.5</v>
      </c>
      <c r="Y9" s="69">
        <v>21.1</v>
      </c>
    </row>
    <row r="11" spans="1:25">
      <c r="E11" s="75" t="str">
        <f>IF(Content!$D$1=1,E12,E13)</f>
        <v>Contribution to Annual Change of Exports and Imports, p. p.</v>
      </c>
    </row>
    <row r="12" spans="1:25" hidden="1">
      <c r="E12" s="68" t="s">
        <v>341</v>
      </c>
    </row>
    <row r="13" spans="1:25" hidden="1">
      <c r="E13" s="68" t="s">
        <v>342</v>
      </c>
    </row>
    <row r="28" spans="5:5">
      <c r="E28" s="75" t="str">
        <f>IF(Content!$D$1=1,E29,E30)</f>
        <v>Source: NBU.</v>
      </c>
    </row>
    <row r="29" spans="5:5" hidden="1">
      <c r="E29" s="66" t="s">
        <v>144</v>
      </c>
    </row>
    <row r="30" spans="5:5" hidden="1">
      <c r="E30" s="66" t="s">
        <v>145</v>
      </c>
    </row>
    <row r="33" spans="1:25">
      <c r="D33" s="69"/>
      <c r="F33" s="69"/>
      <c r="H33" s="69"/>
      <c r="J33" s="69"/>
      <c r="L33" s="69"/>
      <c r="N33" s="69"/>
      <c r="P33" s="69"/>
      <c r="R33" s="69"/>
      <c r="T33" s="69"/>
      <c r="V33" s="69"/>
      <c r="X33" s="69"/>
    </row>
    <row r="34" spans="1:25">
      <c r="D34" s="69"/>
      <c r="F34" s="69"/>
      <c r="H34" s="69"/>
      <c r="J34" s="69"/>
      <c r="L34" s="69"/>
      <c r="N34" s="69"/>
      <c r="P34" s="69"/>
      <c r="R34" s="69"/>
      <c r="T34" s="69"/>
      <c r="V34" s="69"/>
      <c r="X34" s="69"/>
    </row>
    <row r="35" spans="1:25">
      <c r="D35" s="69"/>
      <c r="F35" s="69"/>
      <c r="H35" s="69"/>
      <c r="J35" s="69"/>
      <c r="L35" s="69"/>
      <c r="N35" s="69"/>
      <c r="P35" s="69"/>
      <c r="R35" s="69"/>
      <c r="T35" s="69"/>
      <c r="V35" s="69"/>
      <c r="X35" s="69"/>
    </row>
    <row r="36" spans="1:25">
      <c r="D36" s="478"/>
      <c r="E36" s="478"/>
      <c r="F36" s="478"/>
      <c r="G36" s="478"/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8"/>
      <c r="T36" s="478"/>
      <c r="U36" s="478"/>
      <c r="V36" s="478"/>
      <c r="W36" s="478"/>
      <c r="X36" s="479"/>
      <c r="Y36" s="480"/>
    </row>
    <row r="38" spans="1:25">
      <c r="A38" s="75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</row>
    <row r="39" spans="1:25">
      <c r="A39" s="75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</row>
    <row r="40" spans="1:25">
      <c r="A40" s="75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</row>
    <row r="41" spans="1:25">
      <c r="A41" s="75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</row>
    <row r="42" spans="1:25">
      <c r="A42" s="75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</row>
    <row r="43" spans="1:25">
      <c r="A43" s="75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</row>
  </sheetData>
  <mergeCells count="22">
    <mergeCell ref="X36:Y36"/>
    <mergeCell ref="N36:O36"/>
    <mergeCell ref="P36:Q36"/>
    <mergeCell ref="R36:S36"/>
    <mergeCell ref="T36:U36"/>
    <mergeCell ref="V36:W36"/>
    <mergeCell ref="D36:E36"/>
    <mergeCell ref="F36:G36"/>
    <mergeCell ref="H36:I36"/>
    <mergeCell ref="J36:K36"/>
    <mergeCell ref="L36:M36"/>
    <mergeCell ref="N2:O2"/>
    <mergeCell ref="D2:E2"/>
    <mergeCell ref="F2:G2"/>
    <mergeCell ref="H2:I2"/>
    <mergeCell ref="J2:K2"/>
    <mergeCell ref="L2:M2"/>
    <mergeCell ref="P2:Q2"/>
    <mergeCell ref="R2:S2"/>
    <mergeCell ref="T2:U2"/>
    <mergeCell ref="V2:W2"/>
    <mergeCell ref="X2:Y2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45"/>
  <sheetViews>
    <sheetView workbookViewId="0">
      <selection activeCell="G42" sqref="G42"/>
    </sheetView>
  </sheetViews>
  <sheetFormatPr defaultColWidth="9.140625" defaultRowHeight="12.75"/>
  <cols>
    <col min="1" max="16384" width="9.140625" style="68"/>
  </cols>
  <sheetData>
    <row r="1" spans="1:9">
      <c r="A1" s="59" t="s">
        <v>299</v>
      </c>
      <c r="B1" s="75" t="str">
        <f>IF(Content!$D$1=1,B2,B3)</f>
        <v>Foods</v>
      </c>
      <c r="C1" s="75" t="str">
        <f>IF(Content!$D$1=1,C2,C3)</f>
        <v>Meat and dairy products</v>
      </c>
      <c r="D1" s="75" t="str">
        <f>IF(Content!$D$1=1,D2,D3)</f>
        <v>Grains</v>
      </c>
      <c r="E1" s="75" t="str">
        <f>IF(Content!$D$1=1,E2,E3)</f>
        <v>Oilseeds</v>
      </c>
      <c r="F1" s="75" t="str">
        <f>IF(Content!$D$1=1,F2,F3)</f>
        <v>Oil and fats</v>
      </c>
      <c r="G1" s="75" t="str">
        <f>IF(Content!$D$1=1,G2,G3)</f>
        <v>Other</v>
      </c>
      <c r="I1" s="75" t="str">
        <f>IF(Content!$D$1=1,I2,I3)</f>
        <v>Contribution to Annual Change of Foods Exports, p. p.</v>
      </c>
    </row>
    <row r="2" spans="1:9" hidden="1">
      <c r="A2" s="59"/>
      <c r="B2" s="67" t="s">
        <v>332</v>
      </c>
      <c r="C2" s="67" t="s">
        <v>343</v>
      </c>
      <c r="D2" s="67" t="s">
        <v>344</v>
      </c>
      <c r="E2" s="67" t="s">
        <v>345</v>
      </c>
      <c r="F2" s="67" t="s">
        <v>346</v>
      </c>
      <c r="G2" s="67" t="s">
        <v>249</v>
      </c>
      <c r="I2" s="68" t="s">
        <v>347</v>
      </c>
    </row>
    <row r="3" spans="1:9" hidden="1">
      <c r="A3" s="61"/>
      <c r="B3" s="67" t="s">
        <v>333</v>
      </c>
      <c r="C3" s="67" t="s">
        <v>348</v>
      </c>
      <c r="D3" s="67" t="s">
        <v>349</v>
      </c>
      <c r="E3" s="67" t="s">
        <v>350</v>
      </c>
      <c r="F3" s="67" t="s">
        <v>351</v>
      </c>
      <c r="G3" s="67" t="s">
        <v>334</v>
      </c>
      <c r="I3" s="68" t="s">
        <v>352</v>
      </c>
    </row>
    <row r="4" spans="1:9">
      <c r="A4" s="67" t="s">
        <v>81</v>
      </c>
      <c r="B4" s="65">
        <v>-15.2</v>
      </c>
      <c r="C4" s="65">
        <v>-1.7</v>
      </c>
      <c r="D4" s="65">
        <v>-10.1</v>
      </c>
      <c r="E4" s="65">
        <v>0.9</v>
      </c>
      <c r="F4" s="65">
        <v>-0.2</v>
      </c>
      <c r="G4" s="65">
        <v>-4.0999999999999996</v>
      </c>
    </row>
    <row r="5" spans="1:9">
      <c r="A5" s="67"/>
      <c r="B5" s="65">
        <v>-16.100000000000001</v>
      </c>
      <c r="C5" s="65">
        <v>-1.3</v>
      </c>
      <c r="D5" s="65">
        <v>3</v>
      </c>
      <c r="E5" s="65">
        <v>2</v>
      </c>
      <c r="F5" s="65">
        <v>-11.9</v>
      </c>
      <c r="G5" s="65">
        <v>-7.8</v>
      </c>
    </row>
    <row r="6" spans="1:9">
      <c r="A6" s="61" t="s">
        <v>83</v>
      </c>
      <c r="B6" s="65">
        <v>-15.9</v>
      </c>
      <c r="C6" s="65">
        <v>-1.4</v>
      </c>
      <c r="D6" s="65">
        <v>-3.2</v>
      </c>
      <c r="E6" s="65">
        <v>-1.5</v>
      </c>
      <c r="F6" s="65">
        <v>-4.7</v>
      </c>
      <c r="G6" s="65">
        <v>-5.0999999999999996</v>
      </c>
    </row>
    <row r="7" spans="1:9">
      <c r="A7" s="61"/>
      <c r="B7" s="65">
        <v>-6.5</v>
      </c>
      <c r="C7" s="65">
        <v>-0.3</v>
      </c>
      <c r="D7" s="65">
        <v>-1.1000000000000001</v>
      </c>
      <c r="E7" s="65">
        <v>-5.6</v>
      </c>
      <c r="F7" s="65">
        <v>2.7</v>
      </c>
      <c r="G7" s="65">
        <v>-2.2000000000000002</v>
      </c>
    </row>
    <row r="8" spans="1:9">
      <c r="A8" s="61" t="s">
        <v>85</v>
      </c>
      <c r="B8" s="65">
        <v>-4.8</v>
      </c>
      <c r="C8" s="65">
        <v>-0.7</v>
      </c>
      <c r="D8" s="65">
        <v>-1.1000000000000001</v>
      </c>
      <c r="E8" s="65">
        <v>-1.9</v>
      </c>
      <c r="F8" s="65">
        <v>3</v>
      </c>
      <c r="G8" s="65">
        <v>-4</v>
      </c>
    </row>
    <row r="9" spans="1:9">
      <c r="A9" s="61"/>
      <c r="B9" s="65">
        <v>12.3</v>
      </c>
      <c r="C9" s="65">
        <v>-0.6</v>
      </c>
      <c r="D9" s="65">
        <v>2.4</v>
      </c>
      <c r="E9" s="65">
        <v>2.9</v>
      </c>
      <c r="F9" s="65">
        <v>8.1</v>
      </c>
      <c r="G9" s="65">
        <v>-0.5</v>
      </c>
    </row>
    <row r="10" spans="1:9">
      <c r="A10" s="61" t="s">
        <v>87</v>
      </c>
      <c r="B10" s="65">
        <v>0.2</v>
      </c>
      <c r="C10" s="65">
        <v>-0.1</v>
      </c>
      <c r="D10" s="65">
        <v>-1.3</v>
      </c>
      <c r="E10" s="65">
        <v>-3.7</v>
      </c>
      <c r="F10" s="65">
        <v>3.5</v>
      </c>
      <c r="G10" s="65">
        <v>1.8</v>
      </c>
    </row>
    <row r="11" spans="1:9">
      <c r="A11" s="61"/>
      <c r="B11" s="65">
        <v>12.6</v>
      </c>
      <c r="C11" s="65">
        <v>0</v>
      </c>
      <c r="D11" s="65">
        <v>0.6</v>
      </c>
      <c r="E11" s="65">
        <v>4</v>
      </c>
      <c r="F11" s="65">
        <v>4.2</v>
      </c>
      <c r="G11" s="65">
        <v>3.8</v>
      </c>
    </row>
    <row r="12" spans="1:9">
      <c r="A12" s="61" t="s">
        <v>89</v>
      </c>
      <c r="B12" s="65">
        <v>39.200000000000003</v>
      </c>
      <c r="C12" s="65">
        <v>2.2999999999999998</v>
      </c>
      <c r="D12" s="65">
        <v>9.8000000000000007</v>
      </c>
      <c r="E12" s="65">
        <v>7.8</v>
      </c>
      <c r="F12" s="65">
        <v>10.3</v>
      </c>
      <c r="G12" s="65">
        <v>9</v>
      </c>
    </row>
    <row r="13" spans="1:9">
      <c r="A13" s="61"/>
      <c r="B13" s="65">
        <v>18.2</v>
      </c>
      <c r="C13" s="65">
        <v>2.6</v>
      </c>
      <c r="D13" s="65">
        <v>8.4</v>
      </c>
      <c r="E13" s="65">
        <v>-2.2999999999999998</v>
      </c>
      <c r="F13" s="65">
        <v>5.5</v>
      </c>
      <c r="G13" s="65">
        <v>3.9</v>
      </c>
    </row>
    <row r="14" spans="1:9">
      <c r="A14" s="61" t="s">
        <v>91</v>
      </c>
      <c r="B14" s="65">
        <v>17.3</v>
      </c>
      <c r="C14" s="65">
        <v>1.8</v>
      </c>
      <c r="D14" s="65">
        <v>0.9</v>
      </c>
      <c r="E14" s="65">
        <v>6.7</v>
      </c>
      <c r="F14" s="65">
        <v>5.7</v>
      </c>
      <c r="G14" s="65">
        <v>2.2000000000000002</v>
      </c>
    </row>
    <row r="15" spans="1:9">
      <c r="A15" s="61"/>
      <c r="B15" s="65">
        <v>-1.1000000000000001</v>
      </c>
      <c r="C15" s="65">
        <v>1.5</v>
      </c>
      <c r="D15" s="65">
        <v>-4.5</v>
      </c>
      <c r="E15" s="65">
        <v>2.2000000000000002</v>
      </c>
      <c r="F15" s="65">
        <v>-1.9</v>
      </c>
      <c r="G15" s="65">
        <v>1.6</v>
      </c>
    </row>
    <row r="16" spans="1:9">
      <c r="A16" s="61" t="s">
        <v>93</v>
      </c>
      <c r="B16" s="65">
        <v>-4.7</v>
      </c>
      <c r="C16" s="65">
        <v>1.4</v>
      </c>
      <c r="D16" s="65">
        <v>-2.1</v>
      </c>
      <c r="E16" s="65">
        <v>-0.9</v>
      </c>
      <c r="F16" s="65">
        <v>-2.9</v>
      </c>
      <c r="G16" s="65">
        <v>-0.2</v>
      </c>
    </row>
    <row r="17" spans="1:9">
      <c r="A17" s="61"/>
      <c r="B17" s="65">
        <v>1.6</v>
      </c>
      <c r="C17" s="65">
        <v>0.3</v>
      </c>
      <c r="D17" s="65">
        <v>-0.9</v>
      </c>
      <c r="E17" s="65">
        <v>-0.1</v>
      </c>
      <c r="F17" s="65">
        <v>-1</v>
      </c>
      <c r="G17" s="65">
        <v>3.3</v>
      </c>
    </row>
    <row r="18" spans="1:9">
      <c r="A18" s="61" t="s">
        <v>320</v>
      </c>
      <c r="B18" s="65">
        <v>7.1</v>
      </c>
      <c r="C18" s="65">
        <v>0.8</v>
      </c>
      <c r="D18" s="65">
        <v>2.9</v>
      </c>
      <c r="E18" s="65">
        <v>5.0999999999999996</v>
      </c>
      <c r="F18" s="65">
        <v>-2.7</v>
      </c>
      <c r="G18" s="65">
        <v>1</v>
      </c>
    </row>
    <row r="19" spans="1:9">
      <c r="I19" s="75" t="str">
        <f>IF(Content!$D$1=1,I20,I21)</f>
        <v>Source: NBU.</v>
      </c>
    </row>
    <row r="20" spans="1:9">
      <c r="I20" s="78" t="s">
        <v>144</v>
      </c>
    </row>
    <row r="21" spans="1:9">
      <c r="B21" s="400"/>
      <c r="C21" s="400"/>
      <c r="D21" s="400"/>
      <c r="E21" s="400"/>
      <c r="F21" s="400"/>
      <c r="G21" s="400"/>
      <c r="I21" s="78" t="s">
        <v>145</v>
      </c>
    </row>
    <row r="22" spans="1:9">
      <c r="B22" s="400"/>
      <c r="C22" s="400"/>
      <c r="D22" s="400"/>
      <c r="E22" s="400"/>
      <c r="F22" s="400"/>
      <c r="G22" s="400"/>
    </row>
    <row r="23" spans="1:9">
      <c r="B23" s="400"/>
      <c r="C23" s="400"/>
      <c r="D23" s="400"/>
      <c r="E23" s="400"/>
      <c r="F23" s="400"/>
      <c r="G23" s="400"/>
    </row>
    <row r="24" spans="1:9">
      <c r="B24" s="400"/>
      <c r="C24" s="400"/>
      <c r="D24" s="400"/>
      <c r="E24" s="400"/>
      <c r="F24" s="400"/>
      <c r="G24" s="400"/>
    </row>
    <row r="25" spans="1:9">
      <c r="B25" s="400"/>
      <c r="C25" s="400"/>
      <c r="D25" s="400"/>
      <c r="E25" s="400"/>
      <c r="F25" s="400"/>
      <c r="G25" s="400"/>
    </row>
    <row r="26" spans="1:9">
      <c r="B26" s="400"/>
      <c r="C26" s="400"/>
      <c r="D26" s="400"/>
      <c r="E26" s="400"/>
      <c r="F26" s="400"/>
      <c r="G26" s="400"/>
    </row>
    <row r="27" spans="1:9">
      <c r="B27" s="400"/>
      <c r="C27" s="400"/>
      <c r="D27" s="400"/>
      <c r="E27" s="400"/>
      <c r="F27" s="400"/>
      <c r="G27" s="400"/>
    </row>
    <row r="28" spans="1:9">
      <c r="A28" s="59"/>
      <c r="B28" s="75"/>
      <c r="C28" s="75"/>
      <c r="D28" s="75"/>
      <c r="E28" s="75"/>
      <c r="F28" s="75"/>
      <c r="G28" s="75"/>
    </row>
    <row r="29" spans="1:9">
      <c r="A29" s="59"/>
      <c r="B29" s="67"/>
      <c r="C29" s="67"/>
      <c r="D29" s="67"/>
      <c r="E29" s="67"/>
      <c r="F29" s="67"/>
      <c r="G29" s="67"/>
    </row>
    <row r="30" spans="1:9">
      <c r="A30" s="61"/>
      <c r="B30" s="67"/>
      <c r="C30" s="67"/>
      <c r="D30" s="67"/>
      <c r="E30" s="67"/>
      <c r="F30" s="67"/>
      <c r="G30" s="67"/>
    </row>
    <row r="31" spans="1:9">
      <c r="A31" s="67"/>
      <c r="B31" s="65"/>
      <c r="C31" s="65"/>
      <c r="D31" s="65"/>
      <c r="E31" s="65"/>
      <c r="F31" s="65"/>
      <c r="G31" s="65"/>
    </row>
    <row r="32" spans="1:9">
      <c r="A32" s="67"/>
      <c r="B32" s="65"/>
      <c r="C32" s="65"/>
      <c r="D32" s="65"/>
      <c r="E32" s="65"/>
      <c r="F32" s="65"/>
      <c r="G32" s="65"/>
    </row>
    <row r="33" spans="1:7">
      <c r="A33" s="61"/>
      <c r="B33" s="65"/>
      <c r="C33" s="65"/>
      <c r="D33" s="65"/>
      <c r="E33" s="65"/>
      <c r="F33" s="65"/>
      <c r="G33" s="65"/>
    </row>
    <row r="34" spans="1:7">
      <c r="A34" s="61"/>
      <c r="B34" s="65"/>
      <c r="C34" s="65"/>
      <c r="D34" s="65"/>
      <c r="E34" s="65"/>
      <c r="F34" s="65"/>
      <c r="G34" s="65"/>
    </row>
    <row r="35" spans="1:7">
      <c r="A35" s="61"/>
      <c r="B35" s="65"/>
      <c r="C35" s="65"/>
      <c r="D35" s="65"/>
      <c r="E35" s="65"/>
      <c r="F35" s="65"/>
      <c r="G35" s="65"/>
    </row>
    <row r="36" spans="1:7">
      <c r="A36" s="61"/>
      <c r="B36" s="65"/>
      <c r="C36" s="65"/>
      <c r="D36" s="65"/>
      <c r="E36" s="65"/>
      <c r="F36" s="65"/>
      <c r="G36" s="65"/>
    </row>
    <row r="37" spans="1:7">
      <c r="A37" s="61"/>
      <c r="B37" s="65"/>
      <c r="C37" s="65"/>
      <c r="D37" s="65"/>
      <c r="E37" s="65"/>
      <c r="F37" s="65"/>
      <c r="G37" s="65"/>
    </row>
    <row r="38" spans="1:7">
      <c r="A38" s="61"/>
      <c r="B38" s="65"/>
      <c r="C38" s="65"/>
      <c r="D38" s="65"/>
      <c r="E38" s="65"/>
      <c r="F38" s="65"/>
      <c r="G38" s="65"/>
    </row>
    <row r="39" spans="1:7">
      <c r="A39" s="61"/>
      <c r="B39" s="65"/>
      <c r="C39" s="65"/>
      <c r="D39" s="65"/>
      <c r="E39" s="65"/>
      <c r="F39" s="65"/>
      <c r="G39" s="65"/>
    </row>
    <row r="40" spans="1:7">
      <c r="A40" s="61"/>
      <c r="B40" s="65"/>
      <c r="C40" s="65"/>
      <c r="D40" s="65"/>
      <c r="E40" s="65"/>
      <c r="F40" s="65"/>
      <c r="G40" s="65"/>
    </row>
    <row r="41" spans="1:7">
      <c r="A41" s="61"/>
      <c r="B41" s="65"/>
      <c r="C41" s="65"/>
      <c r="D41" s="65"/>
      <c r="E41" s="65"/>
      <c r="F41" s="65"/>
      <c r="G41" s="65"/>
    </row>
    <row r="42" spans="1:7">
      <c r="A42" s="61"/>
      <c r="B42" s="65"/>
      <c r="C42" s="65"/>
      <c r="D42" s="65"/>
      <c r="E42" s="65"/>
      <c r="F42" s="65"/>
      <c r="G42" s="65"/>
    </row>
    <row r="43" spans="1:7">
      <c r="A43" s="61"/>
      <c r="B43" s="65"/>
      <c r="C43" s="65"/>
      <c r="D43" s="65"/>
      <c r="E43" s="65"/>
      <c r="F43" s="65"/>
      <c r="G43" s="65"/>
    </row>
    <row r="44" spans="1:7">
      <c r="A44" s="61"/>
      <c r="B44" s="65"/>
      <c r="C44" s="65"/>
      <c r="D44" s="65"/>
      <c r="E44" s="65"/>
      <c r="F44" s="65"/>
      <c r="G44" s="65"/>
    </row>
    <row r="45" spans="1:7">
      <c r="A45" s="61"/>
      <c r="B45" s="65"/>
      <c r="C45" s="65"/>
      <c r="D45" s="65"/>
      <c r="E45" s="65"/>
      <c r="F45" s="65"/>
      <c r="G45" s="6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48"/>
  <sheetViews>
    <sheetView workbookViewId="0">
      <selection activeCell="G42" sqref="G42"/>
    </sheetView>
  </sheetViews>
  <sheetFormatPr defaultColWidth="9.140625" defaultRowHeight="12.75"/>
  <cols>
    <col min="1" max="1" width="10.140625" style="62" bestFit="1" customWidth="1"/>
    <col min="2" max="2" width="11.5703125" style="61" customWidth="1"/>
    <col min="3" max="5" width="9.140625" style="61" customWidth="1"/>
    <col min="6" max="6" width="11.5703125" style="61" customWidth="1"/>
    <col min="7" max="16384" width="9.140625" style="61"/>
  </cols>
  <sheetData>
    <row r="1" spans="1:8">
      <c r="A1" s="59" t="s">
        <v>299</v>
      </c>
      <c r="B1" s="75" t="str">
        <f>IF(Content!$D$1=1,B2,B3)</f>
        <v>Russia</v>
      </c>
      <c r="C1" s="75" t="str">
        <f>IF(Content!$D$1=1,C2,C3)</f>
        <v>Other CIS</v>
      </c>
      <c r="D1" s="75" t="str">
        <f>IF(Content!$D$1=1,D2,D3)</f>
        <v>Europe</v>
      </c>
      <c r="E1" s="75" t="str">
        <f>IF(Content!$D$1=1,E2,E3)</f>
        <v>Asia</v>
      </c>
      <c r="F1" s="75" t="str">
        <f>IF(Content!$D$1=1,F2,F3)</f>
        <v>Others</v>
      </c>
      <c r="H1" s="75" t="str">
        <f>IF(Content!$D$1=1,H2,H3)</f>
        <v>Contribution to Annual Change of Exports by Regions, p. p.</v>
      </c>
    </row>
    <row r="2" spans="1:8" s="63" customFormat="1" hidden="1">
      <c r="A2" s="71"/>
      <c r="B2" s="75" t="s">
        <v>353</v>
      </c>
      <c r="C2" s="75" t="s">
        <v>354</v>
      </c>
      <c r="D2" s="75" t="s">
        <v>355</v>
      </c>
      <c r="E2" s="75" t="s">
        <v>356</v>
      </c>
      <c r="F2" s="75" t="s">
        <v>357</v>
      </c>
      <c r="H2" s="75" t="s">
        <v>362</v>
      </c>
    </row>
    <row r="3" spans="1:8" s="63" customFormat="1" hidden="1">
      <c r="A3" s="71"/>
      <c r="B3" s="63" t="s">
        <v>358</v>
      </c>
      <c r="C3" s="63" t="s">
        <v>359</v>
      </c>
      <c r="D3" s="63" t="s">
        <v>360</v>
      </c>
      <c r="E3" s="63" t="s">
        <v>361</v>
      </c>
      <c r="F3" s="63" t="s">
        <v>242</v>
      </c>
      <c r="H3" s="61" t="s">
        <v>363</v>
      </c>
    </row>
    <row r="4" spans="1:8">
      <c r="A4" s="62" t="s">
        <v>81</v>
      </c>
      <c r="B4" s="72">
        <v>-11.2</v>
      </c>
      <c r="C4" s="72">
        <v>-3.6</v>
      </c>
      <c r="D4" s="72">
        <v>-11.3</v>
      </c>
      <c r="E4" s="72">
        <v>-3.9</v>
      </c>
      <c r="F4" s="72">
        <v>-2.6</v>
      </c>
    </row>
    <row r="5" spans="1:8">
      <c r="B5" s="72">
        <v>-11.5</v>
      </c>
      <c r="C5" s="72">
        <v>-5.0999999999999996</v>
      </c>
      <c r="D5" s="72">
        <v>-11</v>
      </c>
      <c r="E5" s="72">
        <v>-5.5</v>
      </c>
      <c r="F5" s="72">
        <v>-4.5</v>
      </c>
    </row>
    <row r="6" spans="1:8">
      <c r="A6" s="62" t="s">
        <v>83</v>
      </c>
      <c r="B6" s="72">
        <v>-8.1999999999999993</v>
      </c>
      <c r="C6" s="72">
        <v>-5.4</v>
      </c>
      <c r="D6" s="72">
        <v>-4.4000000000000004</v>
      </c>
      <c r="E6" s="72">
        <v>-6.2</v>
      </c>
      <c r="F6" s="72">
        <v>-4.0999999999999996</v>
      </c>
    </row>
    <row r="7" spans="1:8">
      <c r="B7" s="72">
        <v>-3.8</v>
      </c>
      <c r="C7" s="72">
        <v>-4.0999999999999996</v>
      </c>
      <c r="D7" s="72">
        <v>-0.2</v>
      </c>
      <c r="E7" s="72">
        <v>-8.3000000000000007</v>
      </c>
      <c r="F7" s="72">
        <v>-3.2</v>
      </c>
    </row>
    <row r="8" spans="1:8">
      <c r="A8" s="62" t="s">
        <v>85</v>
      </c>
      <c r="B8" s="72">
        <v>-3.9</v>
      </c>
      <c r="C8" s="72">
        <v>-3</v>
      </c>
      <c r="D8" s="72">
        <v>-0.9</v>
      </c>
      <c r="E8" s="72">
        <v>-7.5</v>
      </c>
      <c r="F8" s="72">
        <v>-4.5999999999999996</v>
      </c>
    </row>
    <row r="9" spans="1:8">
      <c r="B9" s="72">
        <v>-4.5999999999999996</v>
      </c>
      <c r="C9" s="72">
        <v>-2.1</v>
      </c>
      <c r="D9" s="72">
        <v>4.8</v>
      </c>
      <c r="E9" s="72">
        <v>-2.9</v>
      </c>
      <c r="F9" s="72">
        <v>0.9</v>
      </c>
    </row>
    <row r="10" spans="1:8">
      <c r="A10" s="62" t="s">
        <v>87</v>
      </c>
      <c r="B10" s="72">
        <v>-3</v>
      </c>
      <c r="C10" s="72">
        <v>-1.7</v>
      </c>
      <c r="D10" s="72">
        <v>-0.6</v>
      </c>
      <c r="E10" s="72">
        <v>-1.7</v>
      </c>
      <c r="F10" s="72">
        <v>1.4</v>
      </c>
    </row>
    <row r="11" spans="1:8">
      <c r="B11" s="72">
        <v>-1.4</v>
      </c>
      <c r="C11" s="72">
        <v>-0.5</v>
      </c>
      <c r="D11" s="72">
        <v>0.5</v>
      </c>
      <c r="E11" s="72">
        <v>5.6</v>
      </c>
      <c r="F11" s="72">
        <v>3.6</v>
      </c>
    </row>
    <row r="12" spans="1:8">
      <c r="A12" s="62" t="s">
        <v>89</v>
      </c>
      <c r="B12" s="72">
        <v>3.7</v>
      </c>
      <c r="C12" s="72">
        <v>2.7</v>
      </c>
      <c r="D12" s="72">
        <v>9.6999999999999993</v>
      </c>
      <c r="E12" s="72">
        <v>11.7</v>
      </c>
      <c r="F12" s="72">
        <v>8.4</v>
      </c>
    </row>
    <row r="13" spans="1:8" hidden="1">
      <c r="A13" s="62" t="s">
        <v>364</v>
      </c>
      <c r="B13" s="72">
        <v>0</v>
      </c>
      <c r="C13" s="72">
        <v>0</v>
      </c>
      <c r="D13" s="72">
        <v>0</v>
      </c>
      <c r="E13" s="72">
        <v>0</v>
      </c>
      <c r="F13" s="72">
        <v>0</v>
      </c>
    </row>
    <row r="14" spans="1:8">
      <c r="B14" s="72">
        <v>1.5</v>
      </c>
      <c r="C14" s="72">
        <v>1.5</v>
      </c>
      <c r="D14" s="72">
        <v>9.6</v>
      </c>
      <c r="E14" s="72">
        <v>-0.4</v>
      </c>
      <c r="F14" s="72">
        <v>2.5</v>
      </c>
    </row>
    <row r="15" spans="1:8" hidden="1">
      <c r="A15" s="62" t="s">
        <v>365</v>
      </c>
      <c r="B15" s="72">
        <v>0</v>
      </c>
      <c r="C15" s="72">
        <v>0</v>
      </c>
      <c r="D15" s="72">
        <v>0</v>
      </c>
      <c r="E15" s="72">
        <v>0</v>
      </c>
      <c r="F15" s="72">
        <v>0</v>
      </c>
    </row>
    <row r="16" spans="1:8">
      <c r="A16" s="62" t="s">
        <v>91</v>
      </c>
      <c r="B16" s="72">
        <v>-0.4</v>
      </c>
      <c r="C16" s="72">
        <v>1.8</v>
      </c>
      <c r="D16" s="72">
        <v>11.5</v>
      </c>
      <c r="E16" s="72">
        <v>2.4</v>
      </c>
      <c r="F16" s="72">
        <v>-1.3</v>
      </c>
    </row>
    <row r="17" spans="1:8">
      <c r="B17" s="72">
        <v>-0.4</v>
      </c>
      <c r="C17" s="72">
        <v>2</v>
      </c>
      <c r="D17" s="72">
        <v>10.199999999999999</v>
      </c>
      <c r="E17" s="72">
        <v>1.4</v>
      </c>
      <c r="F17" s="72">
        <v>-1.1000000000000001</v>
      </c>
    </row>
    <row r="18" spans="1:8">
      <c r="A18" s="62" t="s">
        <v>93</v>
      </c>
      <c r="B18" s="72">
        <v>-0.8</v>
      </c>
      <c r="C18" s="72">
        <v>1.8</v>
      </c>
      <c r="D18" s="72">
        <v>9.3000000000000007</v>
      </c>
      <c r="E18" s="72">
        <v>-1.4</v>
      </c>
      <c r="F18" s="72">
        <v>-0.3</v>
      </c>
    </row>
    <row r="19" spans="1:8">
      <c r="B19" s="72">
        <v>-0.5</v>
      </c>
      <c r="C19" s="72">
        <v>1.5</v>
      </c>
      <c r="D19" s="72">
        <v>3.8</v>
      </c>
      <c r="E19" s="72">
        <v>8.1</v>
      </c>
      <c r="F19" s="72">
        <v>1.9</v>
      </c>
    </row>
    <row r="20" spans="1:8">
      <c r="A20" s="62" t="s">
        <v>320</v>
      </c>
      <c r="B20" s="72">
        <v>-1.3</v>
      </c>
      <c r="C20" s="72">
        <v>0.7</v>
      </c>
      <c r="D20" s="72">
        <v>6.2</v>
      </c>
      <c r="E20" s="72">
        <v>3.4</v>
      </c>
      <c r="F20" s="72">
        <v>2.4</v>
      </c>
    </row>
    <row r="21" spans="1:8">
      <c r="H21" s="75" t="str">
        <f>IF(Content!$D$1=1,H22,H23)</f>
        <v>Source: NBU.</v>
      </c>
    </row>
    <row r="22" spans="1:8">
      <c r="H22" s="78" t="s">
        <v>144</v>
      </c>
    </row>
    <row r="23" spans="1:8">
      <c r="B23" s="72"/>
      <c r="C23" s="72"/>
      <c r="D23" s="72"/>
      <c r="E23" s="72"/>
      <c r="F23" s="72"/>
      <c r="H23" s="78" t="s">
        <v>145</v>
      </c>
    </row>
    <row r="24" spans="1:8">
      <c r="B24" s="72"/>
      <c r="C24" s="72"/>
      <c r="D24" s="72"/>
      <c r="E24" s="72"/>
      <c r="F24" s="72"/>
    </row>
    <row r="25" spans="1:8" s="74" customFormat="1">
      <c r="A25" s="73"/>
      <c r="B25" s="72"/>
      <c r="C25" s="72"/>
      <c r="D25" s="72"/>
      <c r="E25" s="72"/>
      <c r="F25" s="72"/>
    </row>
    <row r="26" spans="1:8" s="74" customFormat="1">
      <c r="A26" s="73"/>
      <c r="B26" s="72"/>
      <c r="C26" s="72"/>
      <c r="D26" s="72"/>
      <c r="E26" s="72"/>
      <c r="F26" s="72"/>
    </row>
    <row r="27" spans="1:8" s="74" customFormat="1">
      <c r="A27" s="73"/>
      <c r="B27" s="72"/>
      <c r="C27" s="72"/>
      <c r="D27" s="72"/>
      <c r="E27" s="72"/>
      <c r="F27" s="72"/>
    </row>
    <row r="28" spans="1:8" s="74" customFormat="1">
      <c r="A28" s="73"/>
      <c r="B28" s="72"/>
      <c r="C28" s="72"/>
      <c r="D28" s="72"/>
      <c r="E28" s="72"/>
      <c r="F28" s="72"/>
    </row>
    <row r="29" spans="1:8" s="74" customFormat="1">
      <c r="A29" s="59"/>
      <c r="B29" s="75"/>
      <c r="C29" s="75"/>
      <c r="D29" s="75"/>
      <c r="E29" s="75"/>
      <c r="F29" s="75"/>
    </row>
    <row r="30" spans="1:8" s="74" customFormat="1">
      <c r="A30" s="71"/>
      <c r="B30" s="75"/>
      <c r="C30" s="75"/>
      <c r="D30" s="75"/>
      <c r="E30" s="75"/>
      <c r="F30" s="75"/>
    </row>
    <row r="31" spans="1:8" s="74" customFormat="1">
      <c r="A31" s="71"/>
      <c r="B31" s="63"/>
      <c r="C31" s="63"/>
      <c r="D31" s="63"/>
      <c r="E31" s="63"/>
      <c r="F31" s="63"/>
    </row>
    <row r="32" spans="1:8" s="74" customFormat="1">
      <c r="A32" s="62"/>
      <c r="B32" s="72"/>
      <c r="C32" s="72"/>
      <c r="D32" s="72"/>
      <c r="E32" s="72"/>
      <c r="F32" s="72"/>
    </row>
    <row r="33" spans="1:6" s="74" customFormat="1">
      <c r="A33" s="62"/>
      <c r="B33" s="72"/>
      <c r="C33" s="72"/>
      <c r="D33" s="72"/>
      <c r="E33" s="72"/>
      <c r="F33" s="72"/>
    </row>
    <row r="34" spans="1:6" s="74" customFormat="1">
      <c r="A34" s="62"/>
      <c r="B34" s="72"/>
      <c r="C34" s="72"/>
      <c r="D34" s="72"/>
      <c r="E34" s="72"/>
      <c r="F34" s="72"/>
    </row>
    <row r="35" spans="1:6" s="74" customFormat="1">
      <c r="A35" s="62"/>
      <c r="B35" s="72"/>
      <c r="C35" s="72"/>
      <c r="D35" s="72"/>
      <c r="E35" s="72"/>
      <c r="F35" s="72"/>
    </row>
    <row r="36" spans="1:6" s="74" customFormat="1">
      <c r="A36" s="62"/>
      <c r="B36" s="72"/>
      <c r="C36" s="72"/>
      <c r="D36" s="72"/>
      <c r="E36" s="72"/>
      <c r="F36" s="72"/>
    </row>
    <row r="37" spans="1:6" s="74" customFormat="1">
      <c r="A37" s="62"/>
      <c r="B37" s="72"/>
      <c r="C37" s="72"/>
      <c r="D37" s="72"/>
      <c r="E37" s="72"/>
      <c r="F37" s="72"/>
    </row>
    <row r="38" spans="1:6" s="74" customFormat="1">
      <c r="A38" s="62"/>
      <c r="B38" s="72"/>
      <c r="C38" s="72"/>
      <c r="D38" s="72"/>
      <c r="E38" s="72"/>
      <c r="F38" s="72"/>
    </row>
    <row r="39" spans="1:6" s="74" customFormat="1">
      <c r="A39" s="62"/>
      <c r="B39" s="72"/>
      <c r="C39" s="72"/>
      <c r="D39" s="72"/>
      <c r="E39" s="72"/>
      <c r="F39" s="72"/>
    </row>
    <row r="40" spans="1:6" s="74" customFormat="1">
      <c r="A40" s="62"/>
      <c r="B40" s="72"/>
      <c r="C40" s="72"/>
      <c r="D40" s="72"/>
      <c r="E40" s="72"/>
      <c r="F40" s="72"/>
    </row>
    <row r="41" spans="1:6" s="74" customFormat="1">
      <c r="A41" s="62"/>
      <c r="B41" s="72"/>
      <c r="C41" s="72"/>
      <c r="D41" s="72"/>
      <c r="E41" s="72"/>
      <c r="F41" s="72"/>
    </row>
    <row r="42" spans="1:6" s="74" customFormat="1">
      <c r="A42" s="62"/>
      <c r="B42" s="72"/>
      <c r="C42" s="72"/>
      <c r="D42" s="72"/>
      <c r="E42" s="72"/>
      <c r="F42" s="72"/>
    </row>
    <row r="43" spans="1:6" s="74" customFormat="1">
      <c r="A43" s="62"/>
      <c r="B43" s="72"/>
      <c r="C43" s="72"/>
      <c r="D43" s="72"/>
      <c r="E43" s="72"/>
      <c r="F43" s="72"/>
    </row>
    <row r="44" spans="1:6">
      <c r="B44" s="72"/>
      <c r="C44" s="72"/>
      <c r="D44" s="72"/>
      <c r="E44" s="72"/>
      <c r="F44" s="72"/>
    </row>
    <row r="45" spans="1:6">
      <c r="B45" s="72"/>
      <c r="C45" s="72"/>
      <c r="D45" s="72"/>
      <c r="E45" s="72"/>
      <c r="F45" s="72"/>
    </row>
    <row r="46" spans="1:6">
      <c r="B46" s="72"/>
      <c r="C46" s="72"/>
      <c r="D46" s="72"/>
      <c r="E46" s="72"/>
      <c r="F46" s="72"/>
    </row>
    <row r="47" spans="1:6">
      <c r="B47" s="72"/>
      <c r="C47" s="72"/>
      <c r="D47" s="72"/>
      <c r="E47" s="72"/>
      <c r="F47" s="72"/>
    </row>
    <row r="48" spans="1:6">
      <c r="B48" s="72"/>
      <c r="C48" s="72"/>
      <c r="D48" s="72"/>
      <c r="E48" s="72"/>
      <c r="F48" s="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L736"/>
  <sheetViews>
    <sheetView workbookViewId="0">
      <selection activeCell="G42" sqref="G42"/>
    </sheetView>
  </sheetViews>
  <sheetFormatPr defaultColWidth="9.140625" defaultRowHeight="12.75"/>
  <cols>
    <col min="1" max="1" width="13.7109375" style="295" customWidth="1"/>
    <col min="2" max="16384" width="9.140625" style="295"/>
  </cols>
  <sheetData>
    <row r="1" spans="1:12">
      <c r="A1" s="59" t="s">
        <v>299</v>
      </c>
      <c r="B1" s="295" t="str">
        <f>IF(Content!$D$1=1,B2,B3)</f>
        <v>Semi-Finished Steel Prices in China and Ukraine, USD/MT</v>
      </c>
    </row>
    <row r="2" spans="1:12" hidden="1">
      <c r="A2" s="59"/>
      <c r="B2" s="379" t="s">
        <v>1136</v>
      </c>
    </row>
    <row r="3" spans="1:12" hidden="1">
      <c r="B3" s="379" t="s">
        <v>1137</v>
      </c>
    </row>
    <row r="4" spans="1:12">
      <c r="A4" s="224"/>
      <c r="J4" s="290"/>
      <c r="K4" s="290"/>
      <c r="L4" s="290"/>
    </row>
    <row r="5" spans="1:12">
      <c r="A5" s="224"/>
      <c r="B5" s="457" t="str">
        <f>IF(Content!$D$1=1,B6,B7)</f>
        <v>no permission</v>
      </c>
      <c r="J5" s="290"/>
      <c r="K5" s="290"/>
      <c r="L5" s="290"/>
    </row>
    <row r="6" spans="1:12">
      <c r="A6" s="224"/>
      <c r="B6" s="384" t="s">
        <v>1906</v>
      </c>
      <c r="J6" s="290"/>
      <c r="K6" s="290"/>
      <c r="L6" s="290"/>
    </row>
    <row r="7" spans="1:12">
      <c r="A7" s="224"/>
      <c r="B7" s="384" t="s">
        <v>1907</v>
      </c>
      <c r="J7" s="290"/>
      <c r="K7" s="290"/>
      <c r="L7" s="290"/>
    </row>
    <row r="8" spans="1:12">
      <c r="A8" s="224"/>
      <c r="J8" s="290"/>
      <c r="K8" s="290"/>
      <c r="L8" s="290"/>
    </row>
    <row r="9" spans="1:12">
      <c r="A9" s="224"/>
      <c r="J9" s="290"/>
      <c r="K9" s="290"/>
      <c r="L9" s="290"/>
    </row>
    <row r="10" spans="1:12">
      <c r="A10" s="224"/>
      <c r="J10" s="290"/>
      <c r="K10" s="290"/>
      <c r="L10" s="290"/>
    </row>
    <row r="11" spans="1:12">
      <c r="A11" s="224"/>
      <c r="J11" s="290"/>
      <c r="K11" s="290"/>
      <c r="L11" s="290"/>
    </row>
    <row r="12" spans="1:12">
      <c r="A12" s="224"/>
      <c r="J12" s="290"/>
      <c r="K12" s="290"/>
      <c r="L12" s="290"/>
    </row>
    <row r="13" spans="1:12">
      <c r="A13" s="224"/>
      <c r="J13" s="290"/>
      <c r="K13" s="290"/>
      <c r="L13" s="290"/>
    </row>
    <row r="14" spans="1:12">
      <c r="A14" s="224"/>
      <c r="J14" s="290"/>
      <c r="K14" s="290"/>
      <c r="L14" s="290"/>
    </row>
    <row r="15" spans="1:12">
      <c r="A15" s="224"/>
      <c r="J15" s="290"/>
      <c r="K15" s="290"/>
      <c r="L15" s="290"/>
    </row>
    <row r="16" spans="1:12">
      <c r="A16" s="224"/>
      <c r="J16" s="290"/>
      <c r="K16" s="290"/>
      <c r="L16" s="290"/>
    </row>
    <row r="17" spans="1:12">
      <c r="A17" s="224"/>
      <c r="J17" s="290"/>
      <c r="K17" s="290"/>
      <c r="L17" s="290"/>
    </row>
    <row r="18" spans="1:12">
      <c r="A18" s="224"/>
      <c r="J18" s="290"/>
      <c r="K18" s="290"/>
      <c r="L18" s="290"/>
    </row>
    <row r="19" spans="1:12">
      <c r="A19" s="224"/>
      <c r="B19" s="384"/>
      <c r="J19" s="290"/>
      <c r="K19" s="290"/>
      <c r="L19" s="290"/>
    </row>
    <row r="20" spans="1:12">
      <c r="A20" s="224"/>
      <c r="B20" s="384"/>
      <c r="J20" s="290"/>
      <c r="K20" s="290"/>
      <c r="L20" s="290"/>
    </row>
    <row r="21" spans="1:12">
      <c r="A21" s="224"/>
      <c r="J21" s="290"/>
      <c r="K21" s="290"/>
      <c r="L21" s="290"/>
    </row>
    <row r="22" spans="1:12">
      <c r="A22" s="224"/>
      <c r="J22" s="290"/>
      <c r="K22" s="290"/>
      <c r="L22" s="290"/>
    </row>
    <row r="23" spans="1:12">
      <c r="A23" s="224"/>
      <c r="J23" s="290"/>
      <c r="K23" s="290"/>
      <c r="L23" s="290"/>
    </row>
    <row r="24" spans="1:12">
      <c r="A24" s="224"/>
      <c r="J24" s="290"/>
      <c r="K24" s="290"/>
      <c r="L24" s="290"/>
    </row>
    <row r="25" spans="1:12">
      <c r="A25" s="224"/>
      <c r="J25" s="290"/>
      <c r="K25" s="290"/>
      <c r="L25" s="290"/>
    </row>
    <row r="26" spans="1:12">
      <c r="A26" s="224"/>
      <c r="J26" s="290"/>
      <c r="K26" s="290"/>
      <c r="L26" s="290"/>
    </row>
    <row r="27" spans="1:12">
      <c r="A27" s="224"/>
      <c r="J27" s="290"/>
      <c r="K27" s="290"/>
      <c r="L27" s="290"/>
    </row>
    <row r="28" spans="1:12">
      <c r="A28" s="224"/>
      <c r="J28" s="290"/>
      <c r="K28" s="290"/>
      <c r="L28" s="290"/>
    </row>
    <row r="29" spans="1:12">
      <c r="A29" s="224"/>
      <c r="J29" s="290"/>
      <c r="K29" s="290"/>
      <c r="L29" s="290"/>
    </row>
    <row r="30" spans="1:12">
      <c r="A30" s="224"/>
      <c r="J30" s="290"/>
      <c r="K30" s="290"/>
      <c r="L30" s="290"/>
    </row>
    <row r="31" spans="1:12">
      <c r="A31" s="224"/>
      <c r="J31" s="290"/>
      <c r="K31" s="290"/>
      <c r="L31" s="290"/>
    </row>
    <row r="32" spans="1:12">
      <c r="A32" s="224"/>
      <c r="J32" s="290"/>
      <c r="K32" s="290"/>
      <c r="L32" s="290"/>
    </row>
    <row r="33" spans="1:12">
      <c r="A33" s="224"/>
      <c r="J33" s="290"/>
      <c r="K33" s="290"/>
      <c r="L33" s="290"/>
    </row>
    <row r="34" spans="1:12">
      <c r="A34" s="224"/>
      <c r="J34" s="290"/>
      <c r="K34" s="290"/>
      <c r="L34" s="290"/>
    </row>
    <row r="35" spans="1:12">
      <c r="A35" s="224"/>
      <c r="J35" s="290"/>
      <c r="K35" s="290"/>
      <c r="L35" s="290"/>
    </row>
    <row r="36" spans="1:12">
      <c r="A36" s="224"/>
      <c r="J36" s="290"/>
      <c r="K36" s="290"/>
      <c r="L36" s="290"/>
    </row>
    <row r="37" spans="1:12">
      <c r="A37" s="224"/>
      <c r="J37" s="290"/>
      <c r="K37" s="290"/>
      <c r="L37" s="290"/>
    </row>
    <row r="38" spans="1:12">
      <c r="A38" s="224"/>
      <c r="J38" s="290"/>
      <c r="K38" s="290"/>
      <c r="L38" s="290"/>
    </row>
    <row r="39" spans="1:12">
      <c r="A39" s="224"/>
      <c r="J39" s="290"/>
      <c r="K39" s="290"/>
      <c r="L39" s="290"/>
    </row>
    <row r="40" spans="1:12">
      <c r="A40" s="224"/>
      <c r="J40" s="290"/>
      <c r="K40" s="290"/>
      <c r="L40" s="290"/>
    </row>
    <row r="41" spans="1:12">
      <c r="A41" s="224"/>
      <c r="J41" s="290"/>
      <c r="K41" s="290"/>
      <c r="L41" s="290"/>
    </row>
    <row r="42" spans="1:12">
      <c r="A42" s="224"/>
      <c r="J42" s="290"/>
      <c r="K42" s="290"/>
      <c r="L42" s="290"/>
    </row>
    <row r="43" spans="1:12">
      <c r="A43" s="224"/>
      <c r="J43" s="290"/>
      <c r="K43" s="290"/>
      <c r="L43" s="290"/>
    </row>
    <row r="44" spans="1:12">
      <c r="A44" s="224"/>
      <c r="J44" s="290"/>
      <c r="K44" s="290"/>
      <c r="L44" s="290"/>
    </row>
    <row r="45" spans="1:12">
      <c r="A45" s="224"/>
      <c r="J45" s="290"/>
      <c r="K45" s="290"/>
      <c r="L45" s="290"/>
    </row>
    <row r="46" spans="1:12">
      <c r="A46" s="224"/>
      <c r="J46" s="290"/>
      <c r="K46" s="290"/>
      <c r="L46" s="290"/>
    </row>
    <row r="47" spans="1:12">
      <c r="A47" s="224"/>
      <c r="J47" s="290"/>
      <c r="K47" s="290"/>
      <c r="L47" s="290"/>
    </row>
    <row r="48" spans="1:12">
      <c r="A48" s="224"/>
      <c r="J48" s="290"/>
      <c r="K48" s="290"/>
      <c r="L48" s="290"/>
    </row>
    <row r="49" spans="1:12">
      <c r="A49" s="224"/>
      <c r="J49" s="290"/>
      <c r="K49" s="290"/>
      <c r="L49" s="290"/>
    </row>
    <row r="50" spans="1:12">
      <c r="A50" s="224"/>
      <c r="J50" s="290"/>
      <c r="K50" s="290"/>
      <c r="L50" s="290"/>
    </row>
    <row r="51" spans="1:12">
      <c r="A51" s="224"/>
      <c r="J51" s="290"/>
      <c r="K51" s="290"/>
      <c r="L51" s="290"/>
    </row>
    <row r="52" spans="1:12">
      <c r="A52" s="224"/>
      <c r="J52" s="290"/>
      <c r="K52" s="290"/>
      <c r="L52" s="290"/>
    </row>
    <row r="53" spans="1:12">
      <c r="A53" s="224"/>
      <c r="J53" s="290"/>
      <c r="K53" s="290"/>
      <c r="L53" s="290"/>
    </row>
    <row r="54" spans="1:12">
      <c r="A54" s="224"/>
      <c r="J54" s="290"/>
      <c r="K54" s="290"/>
      <c r="L54" s="290"/>
    </row>
    <row r="55" spans="1:12">
      <c r="A55" s="224"/>
      <c r="J55" s="290"/>
      <c r="K55" s="290"/>
      <c r="L55" s="290"/>
    </row>
    <row r="56" spans="1:12">
      <c r="A56" s="224"/>
      <c r="J56" s="290"/>
      <c r="K56" s="290"/>
      <c r="L56" s="290"/>
    </row>
    <row r="57" spans="1:12">
      <c r="A57" s="224"/>
      <c r="J57" s="290"/>
      <c r="K57" s="290"/>
      <c r="L57" s="290"/>
    </row>
    <row r="58" spans="1:12">
      <c r="A58" s="224"/>
      <c r="J58" s="290"/>
      <c r="K58" s="290"/>
      <c r="L58" s="290"/>
    </row>
    <row r="59" spans="1:12">
      <c r="A59" s="224"/>
      <c r="J59" s="290"/>
      <c r="K59" s="290"/>
      <c r="L59" s="290"/>
    </row>
    <row r="60" spans="1:12">
      <c r="A60" s="224"/>
      <c r="J60" s="290"/>
      <c r="K60" s="290"/>
      <c r="L60" s="290"/>
    </row>
    <row r="61" spans="1:12">
      <c r="A61" s="224"/>
      <c r="J61" s="290"/>
      <c r="K61" s="290"/>
      <c r="L61" s="290"/>
    </row>
    <row r="62" spans="1:12">
      <c r="A62" s="224"/>
      <c r="J62" s="290"/>
      <c r="K62" s="290"/>
      <c r="L62" s="290"/>
    </row>
    <row r="63" spans="1:12">
      <c r="A63" s="224"/>
      <c r="J63" s="290"/>
      <c r="K63" s="290"/>
      <c r="L63" s="290"/>
    </row>
    <row r="64" spans="1:12">
      <c r="A64" s="224"/>
      <c r="J64" s="290"/>
      <c r="K64" s="290"/>
      <c r="L64" s="290"/>
    </row>
    <row r="65" spans="1:12">
      <c r="A65" s="224"/>
      <c r="J65" s="290"/>
      <c r="K65" s="290"/>
      <c r="L65" s="290"/>
    </row>
    <row r="66" spans="1:12">
      <c r="A66" s="224"/>
      <c r="J66" s="290"/>
      <c r="K66" s="290"/>
      <c r="L66" s="290"/>
    </row>
    <row r="67" spans="1:12">
      <c r="A67" s="224"/>
      <c r="J67" s="290"/>
      <c r="K67" s="290"/>
      <c r="L67" s="290"/>
    </row>
    <row r="68" spans="1:12">
      <c r="A68" s="224"/>
      <c r="J68" s="290"/>
      <c r="K68" s="290"/>
      <c r="L68" s="290"/>
    </row>
    <row r="69" spans="1:12">
      <c r="A69" s="224"/>
      <c r="J69" s="290"/>
      <c r="K69" s="290"/>
      <c r="L69" s="290"/>
    </row>
    <row r="70" spans="1:12">
      <c r="A70" s="224"/>
      <c r="J70" s="290"/>
      <c r="K70" s="290"/>
      <c r="L70" s="290"/>
    </row>
    <row r="71" spans="1:12">
      <c r="A71" s="224"/>
      <c r="J71" s="290"/>
      <c r="K71" s="290"/>
      <c r="L71" s="290"/>
    </row>
    <row r="72" spans="1:12">
      <c r="A72" s="224"/>
      <c r="J72" s="290"/>
      <c r="K72" s="290"/>
      <c r="L72" s="290"/>
    </row>
    <row r="73" spans="1:12">
      <c r="A73" s="224"/>
      <c r="J73" s="290"/>
      <c r="K73" s="290"/>
      <c r="L73" s="290"/>
    </row>
    <row r="74" spans="1:12">
      <c r="A74" s="224"/>
      <c r="J74" s="290"/>
      <c r="K74" s="290"/>
      <c r="L74" s="290"/>
    </row>
    <row r="75" spans="1:12">
      <c r="A75" s="224"/>
      <c r="J75" s="290"/>
      <c r="K75" s="290"/>
      <c r="L75" s="290"/>
    </row>
    <row r="76" spans="1:12">
      <c r="A76" s="224"/>
      <c r="J76" s="290"/>
      <c r="K76" s="290"/>
      <c r="L76" s="290"/>
    </row>
    <row r="77" spans="1:12">
      <c r="A77" s="224"/>
      <c r="J77" s="290"/>
      <c r="K77" s="290"/>
      <c r="L77" s="290"/>
    </row>
    <row r="78" spans="1:12">
      <c r="A78" s="224"/>
      <c r="J78" s="290"/>
      <c r="K78" s="290"/>
      <c r="L78" s="290"/>
    </row>
    <row r="79" spans="1:12">
      <c r="A79" s="224"/>
      <c r="J79" s="290"/>
      <c r="K79" s="290"/>
      <c r="L79" s="290"/>
    </row>
    <row r="80" spans="1:12">
      <c r="A80" s="224"/>
      <c r="J80" s="290"/>
      <c r="K80" s="290"/>
      <c r="L80" s="290"/>
    </row>
    <row r="81" spans="1:12">
      <c r="A81" s="224"/>
      <c r="J81" s="290"/>
      <c r="K81" s="290"/>
      <c r="L81" s="290"/>
    </row>
    <row r="82" spans="1:12">
      <c r="A82" s="224"/>
      <c r="J82" s="290"/>
      <c r="K82" s="290"/>
      <c r="L82" s="290"/>
    </row>
    <row r="83" spans="1:12">
      <c r="A83" s="224"/>
      <c r="J83" s="290"/>
      <c r="K83" s="290"/>
      <c r="L83" s="290"/>
    </row>
    <row r="84" spans="1:12">
      <c r="A84" s="224"/>
      <c r="J84" s="290"/>
      <c r="K84" s="290"/>
      <c r="L84" s="290"/>
    </row>
    <row r="85" spans="1:12">
      <c r="A85" s="224"/>
      <c r="J85" s="290"/>
      <c r="K85" s="290"/>
      <c r="L85" s="290"/>
    </row>
    <row r="86" spans="1:12">
      <c r="A86" s="224"/>
      <c r="J86" s="290"/>
      <c r="K86" s="290"/>
      <c r="L86" s="290"/>
    </row>
    <row r="87" spans="1:12">
      <c r="A87" s="224"/>
      <c r="J87" s="290"/>
      <c r="K87" s="290"/>
      <c r="L87" s="290"/>
    </row>
    <row r="88" spans="1:12">
      <c r="A88" s="224"/>
      <c r="J88" s="290"/>
      <c r="K88" s="290"/>
      <c r="L88" s="290"/>
    </row>
    <row r="89" spans="1:12">
      <c r="A89" s="224"/>
      <c r="J89" s="290"/>
      <c r="K89" s="290"/>
      <c r="L89" s="290"/>
    </row>
    <row r="90" spans="1:12">
      <c r="A90" s="224"/>
      <c r="J90" s="290"/>
      <c r="K90" s="290"/>
      <c r="L90" s="290"/>
    </row>
    <row r="91" spans="1:12">
      <c r="A91" s="224"/>
      <c r="J91" s="290"/>
      <c r="K91" s="290"/>
      <c r="L91" s="290"/>
    </row>
    <row r="92" spans="1:12">
      <c r="A92" s="224"/>
      <c r="J92" s="290"/>
      <c r="K92" s="290"/>
      <c r="L92" s="290"/>
    </row>
    <row r="93" spans="1:12">
      <c r="A93" s="224"/>
      <c r="J93" s="290"/>
      <c r="K93" s="290"/>
      <c r="L93" s="290"/>
    </row>
    <row r="94" spans="1:12">
      <c r="A94" s="224"/>
      <c r="J94" s="290"/>
      <c r="K94" s="290"/>
      <c r="L94" s="290"/>
    </row>
    <row r="95" spans="1:12">
      <c r="A95" s="224"/>
      <c r="J95" s="290"/>
      <c r="K95" s="290"/>
      <c r="L95" s="290"/>
    </row>
    <row r="96" spans="1:12">
      <c r="A96" s="224"/>
      <c r="J96" s="290"/>
      <c r="K96" s="290"/>
      <c r="L96" s="290"/>
    </row>
    <row r="97" spans="1:12">
      <c r="A97" s="224"/>
      <c r="J97" s="290"/>
      <c r="K97" s="290"/>
      <c r="L97" s="290"/>
    </row>
    <row r="98" spans="1:12">
      <c r="A98" s="224"/>
      <c r="J98" s="290"/>
      <c r="K98" s="290"/>
      <c r="L98" s="290"/>
    </row>
    <row r="99" spans="1:12">
      <c r="A99" s="224"/>
      <c r="J99" s="290"/>
      <c r="K99" s="290"/>
      <c r="L99" s="290"/>
    </row>
    <row r="100" spans="1:12">
      <c r="A100" s="224"/>
      <c r="J100" s="290"/>
      <c r="K100" s="290"/>
      <c r="L100" s="290"/>
    </row>
    <row r="101" spans="1:12">
      <c r="A101" s="224"/>
      <c r="J101" s="290"/>
      <c r="K101" s="290"/>
      <c r="L101" s="290"/>
    </row>
    <row r="102" spans="1:12">
      <c r="A102" s="224"/>
      <c r="J102" s="290"/>
      <c r="K102" s="290"/>
      <c r="L102" s="290"/>
    </row>
    <row r="103" spans="1:12">
      <c r="A103" s="224"/>
      <c r="J103" s="290"/>
      <c r="K103" s="290"/>
      <c r="L103" s="290"/>
    </row>
    <row r="104" spans="1:12">
      <c r="A104" s="224"/>
      <c r="J104" s="290"/>
      <c r="K104" s="290"/>
      <c r="L104" s="290"/>
    </row>
    <row r="105" spans="1:12">
      <c r="A105" s="224"/>
      <c r="J105" s="290"/>
      <c r="K105" s="290"/>
      <c r="L105" s="290"/>
    </row>
    <row r="106" spans="1:12">
      <c r="A106" s="224"/>
      <c r="J106" s="290"/>
      <c r="K106" s="290"/>
      <c r="L106" s="290"/>
    </row>
    <row r="107" spans="1:12">
      <c r="A107" s="224"/>
      <c r="J107" s="290"/>
      <c r="K107" s="290"/>
      <c r="L107" s="290"/>
    </row>
    <row r="108" spans="1:12">
      <c r="A108" s="224"/>
      <c r="J108" s="290"/>
      <c r="K108" s="290"/>
      <c r="L108" s="290"/>
    </row>
    <row r="109" spans="1:12">
      <c r="A109" s="224"/>
      <c r="J109" s="290"/>
      <c r="K109" s="290"/>
      <c r="L109" s="290"/>
    </row>
    <row r="110" spans="1:12">
      <c r="A110" s="224"/>
      <c r="J110" s="290"/>
      <c r="K110" s="290"/>
      <c r="L110" s="290"/>
    </row>
    <row r="111" spans="1:12">
      <c r="A111" s="224"/>
      <c r="J111" s="290"/>
      <c r="K111" s="290"/>
      <c r="L111" s="290"/>
    </row>
    <row r="112" spans="1:12">
      <c r="A112" s="224"/>
      <c r="J112" s="290"/>
      <c r="K112" s="290"/>
      <c r="L112" s="290"/>
    </row>
    <row r="113" spans="1:12">
      <c r="A113" s="224"/>
      <c r="J113" s="290"/>
      <c r="K113" s="290"/>
      <c r="L113" s="290"/>
    </row>
    <row r="114" spans="1:12">
      <c r="A114" s="224"/>
      <c r="J114" s="290"/>
      <c r="K114" s="290"/>
      <c r="L114" s="290"/>
    </row>
    <row r="115" spans="1:12">
      <c r="A115" s="224"/>
      <c r="J115" s="290"/>
      <c r="K115" s="290"/>
      <c r="L115" s="290"/>
    </row>
    <row r="116" spans="1:12">
      <c r="A116" s="224"/>
      <c r="J116" s="290"/>
      <c r="K116" s="290"/>
      <c r="L116" s="290"/>
    </row>
    <row r="117" spans="1:12">
      <c r="A117" s="224"/>
      <c r="J117" s="290"/>
      <c r="K117" s="290"/>
      <c r="L117" s="290"/>
    </row>
    <row r="118" spans="1:12">
      <c r="A118" s="224"/>
      <c r="J118" s="290"/>
      <c r="K118" s="290"/>
      <c r="L118" s="290"/>
    </row>
    <row r="119" spans="1:12">
      <c r="A119" s="224"/>
      <c r="J119" s="290"/>
      <c r="K119" s="290"/>
      <c r="L119" s="290"/>
    </row>
    <row r="120" spans="1:12">
      <c r="A120" s="224"/>
      <c r="J120" s="290"/>
      <c r="K120" s="290"/>
      <c r="L120" s="290"/>
    </row>
    <row r="121" spans="1:12">
      <c r="A121" s="224"/>
      <c r="J121" s="290"/>
      <c r="K121" s="290"/>
      <c r="L121" s="290"/>
    </row>
    <row r="122" spans="1:12">
      <c r="A122" s="224"/>
      <c r="J122" s="290"/>
      <c r="K122" s="290"/>
      <c r="L122" s="290"/>
    </row>
    <row r="123" spans="1:12">
      <c r="A123" s="224"/>
      <c r="J123" s="290"/>
      <c r="K123" s="290"/>
      <c r="L123" s="290"/>
    </row>
    <row r="124" spans="1:12">
      <c r="A124" s="224"/>
      <c r="J124" s="290"/>
      <c r="K124" s="290"/>
      <c r="L124" s="290"/>
    </row>
    <row r="125" spans="1:12">
      <c r="A125" s="224"/>
      <c r="J125" s="290"/>
      <c r="K125" s="290"/>
      <c r="L125" s="290"/>
    </row>
    <row r="126" spans="1:12">
      <c r="A126" s="224"/>
      <c r="J126" s="290"/>
      <c r="K126" s="290"/>
      <c r="L126" s="290"/>
    </row>
    <row r="127" spans="1:12">
      <c r="A127" s="224"/>
      <c r="J127" s="290"/>
      <c r="K127" s="290"/>
      <c r="L127" s="290"/>
    </row>
    <row r="128" spans="1:12">
      <c r="A128" s="224"/>
      <c r="J128" s="290"/>
      <c r="K128" s="290"/>
      <c r="L128" s="290"/>
    </row>
    <row r="129" spans="1:12">
      <c r="A129" s="224"/>
      <c r="J129" s="290"/>
      <c r="K129" s="290"/>
      <c r="L129" s="290"/>
    </row>
    <row r="130" spans="1:12">
      <c r="A130" s="224"/>
      <c r="J130" s="290"/>
      <c r="K130" s="290"/>
      <c r="L130" s="290"/>
    </row>
    <row r="131" spans="1:12">
      <c r="A131" s="224"/>
      <c r="J131" s="290"/>
      <c r="K131" s="290"/>
      <c r="L131" s="290"/>
    </row>
    <row r="132" spans="1:12">
      <c r="A132" s="224"/>
      <c r="J132" s="290"/>
      <c r="K132" s="290"/>
      <c r="L132" s="290"/>
    </row>
    <row r="133" spans="1:12">
      <c r="A133" s="224"/>
      <c r="J133" s="290"/>
      <c r="K133" s="290"/>
      <c r="L133" s="290"/>
    </row>
    <row r="134" spans="1:12">
      <c r="A134" s="224"/>
      <c r="J134" s="290"/>
      <c r="K134" s="290"/>
      <c r="L134" s="290"/>
    </row>
    <row r="135" spans="1:12">
      <c r="A135" s="224"/>
      <c r="J135" s="290"/>
      <c r="K135" s="290"/>
      <c r="L135" s="290"/>
    </row>
    <row r="136" spans="1:12">
      <c r="A136" s="224"/>
      <c r="J136" s="290"/>
      <c r="K136" s="290"/>
      <c r="L136" s="290"/>
    </row>
    <row r="137" spans="1:12">
      <c r="A137" s="224"/>
      <c r="J137" s="290"/>
      <c r="K137" s="290"/>
      <c r="L137" s="290"/>
    </row>
    <row r="138" spans="1:12">
      <c r="A138" s="224"/>
      <c r="J138" s="290"/>
      <c r="K138" s="290"/>
      <c r="L138" s="290"/>
    </row>
    <row r="139" spans="1:12">
      <c r="A139" s="224"/>
      <c r="J139" s="290"/>
      <c r="K139" s="290"/>
      <c r="L139" s="290"/>
    </row>
    <row r="140" spans="1:12">
      <c r="A140" s="224"/>
      <c r="J140" s="290"/>
      <c r="K140" s="290"/>
      <c r="L140" s="290"/>
    </row>
    <row r="141" spans="1:12">
      <c r="A141" s="224"/>
      <c r="J141" s="290"/>
      <c r="K141" s="290"/>
      <c r="L141" s="290"/>
    </row>
    <row r="142" spans="1:12">
      <c r="A142" s="224"/>
      <c r="J142" s="290"/>
      <c r="K142" s="290"/>
      <c r="L142" s="290"/>
    </row>
    <row r="143" spans="1:12">
      <c r="A143" s="224"/>
      <c r="J143" s="290"/>
      <c r="K143" s="290"/>
      <c r="L143" s="290"/>
    </row>
    <row r="144" spans="1:12">
      <c r="A144" s="224"/>
      <c r="J144" s="290"/>
      <c r="K144" s="290"/>
      <c r="L144" s="290"/>
    </row>
    <row r="145" spans="1:12">
      <c r="A145" s="224"/>
      <c r="J145" s="290"/>
      <c r="K145" s="290"/>
      <c r="L145" s="290"/>
    </row>
    <row r="146" spans="1:12">
      <c r="A146" s="224"/>
      <c r="J146" s="290"/>
      <c r="K146" s="290"/>
      <c r="L146" s="290"/>
    </row>
    <row r="147" spans="1:12">
      <c r="A147" s="224"/>
      <c r="J147" s="290"/>
      <c r="K147" s="290"/>
      <c r="L147" s="290"/>
    </row>
    <row r="148" spans="1:12">
      <c r="A148" s="224"/>
      <c r="J148" s="290"/>
      <c r="K148" s="290"/>
      <c r="L148" s="290"/>
    </row>
    <row r="149" spans="1:12">
      <c r="A149" s="224"/>
      <c r="J149" s="290"/>
      <c r="K149" s="290"/>
      <c r="L149" s="290"/>
    </row>
    <row r="150" spans="1:12">
      <c r="A150" s="224"/>
      <c r="J150" s="290"/>
      <c r="K150" s="290"/>
      <c r="L150" s="290"/>
    </row>
    <row r="151" spans="1:12">
      <c r="A151" s="224"/>
      <c r="J151" s="290"/>
      <c r="K151" s="290"/>
      <c r="L151" s="290"/>
    </row>
    <row r="152" spans="1:12">
      <c r="A152" s="224"/>
      <c r="J152" s="290"/>
      <c r="K152" s="290"/>
      <c r="L152" s="290"/>
    </row>
    <row r="153" spans="1:12">
      <c r="A153" s="224"/>
      <c r="J153" s="290"/>
      <c r="K153" s="290"/>
      <c r="L153" s="290"/>
    </row>
    <row r="154" spans="1:12">
      <c r="A154" s="224"/>
      <c r="J154" s="290"/>
      <c r="K154" s="290"/>
      <c r="L154" s="290"/>
    </row>
    <row r="155" spans="1:12">
      <c r="A155" s="224"/>
      <c r="J155" s="290"/>
      <c r="K155" s="290"/>
      <c r="L155" s="290"/>
    </row>
    <row r="156" spans="1:12">
      <c r="A156" s="224"/>
      <c r="J156" s="290"/>
      <c r="K156" s="290"/>
      <c r="L156" s="290"/>
    </row>
    <row r="157" spans="1:12">
      <c r="A157" s="224"/>
      <c r="J157" s="290"/>
      <c r="K157" s="290"/>
      <c r="L157" s="290"/>
    </row>
    <row r="158" spans="1:12">
      <c r="A158" s="224"/>
      <c r="J158" s="290"/>
      <c r="K158" s="290"/>
      <c r="L158" s="290"/>
    </row>
    <row r="159" spans="1:12">
      <c r="A159" s="224"/>
      <c r="J159" s="290"/>
      <c r="K159" s="290"/>
      <c r="L159" s="290"/>
    </row>
    <row r="160" spans="1:12">
      <c r="A160" s="224"/>
      <c r="J160" s="290"/>
      <c r="K160" s="290"/>
      <c r="L160" s="290"/>
    </row>
    <row r="161" spans="1:12">
      <c r="A161" s="224"/>
      <c r="J161" s="290"/>
      <c r="K161" s="290"/>
      <c r="L161" s="290"/>
    </row>
    <row r="162" spans="1:12">
      <c r="A162" s="224"/>
      <c r="J162" s="290"/>
      <c r="K162" s="290"/>
      <c r="L162" s="290"/>
    </row>
    <row r="163" spans="1:12">
      <c r="A163" s="224"/>
      <c r="J163" s="290"/>
      <c r="K163" s="290"/>
      <c r="L163" s="290"/>
    </row>
    <row r="164" spans="1:12">
      <c r="A164" s="224"/>
      <c r="J164" s="290"/>
      <c r="K164" s="290"/>
      <c r="L164" s="290"/>
    </row>
    <row r="165" spans="1:12">
      <c r="A165" s="224"/>
      <c r="J165" s="290"/>
      <c r="K165" s="290"/>
      <c r="L165" s="290"/>
    </row>
    <row r="166" spans="1:12">
      <c r="A166" s="224"/>
      <c r="J166" s="290"/>
      <c r="K166" s="290"/>
      <c r="L166" s="290"/>
    </row>
    <row r="167" spans="1:12">
      <c r="A167" s="224"/>
      <c r="J167" s="290"/>
      <c r="K167" s="290"/>
      <c r="L167" s="290"/>
    </row>
    <row r="168" spans="1:12">
      <c r="A168" s="224"/>
      <c r="J168" s="290"/>
      <c r="K168" s="290"/>
      <c r="L168" s="290"/>
    </row>
    <row r="169" spans="1:12">
      <c r="A169" s="224"/>
      <c r="J169" s="290"/>
      <c r="K169" s="290"/>
      <c r="L169" s="290"/>
    </row>
    <row r="170" spans="1:12">
      <c r="A170" s="224"/>
      <c r="J170" s="290"/>
      <c r="K170" s="290"/>
      <c r="L170" s="290"/>
    </row>
    <row r="171" spans="1:12">
      <c r="A171" s="224"/>
      <c r="J171" s="290"/>
      <c r="K171" s="290"/>
      <c r="L171" s="290"/>
    </row>
    <row r="172" spans="1:12">
      <c r="A172" s="224"/>
      <c r="J172" s="290"/>
      <c r="K172" s="290"/>
      <c r="L172" s="290"/>
    </row>
    <row r="173" spans="1:12">
      <c r="A173" s="224"/>
      <c r="J173" s="290"/>
      <c r="K173" s="290"/>
      <c r="L173" s="290"/>
    </row>
    <row r="174" spans="1:12">
      <c r="A174" s="224"/>
      <c r="J174" s="290"/>
      <c r="K174" s="290"/>
      <c r="L174" s="290"/>
    </row>
    <row r="175" spans="1:12">
      <c r="A175" s="224"/>
      <c r="J175" s="290"/>
      <c r="K175" s="290"/>
      <c r="L175" s="290"/>
    </row>
    <row r="176" spans="1:12">
      <c r="A176" s="224"/>
      <c r="J176" s="290"/>
      <c r="K176" s="290"/>
      <c r="L176" s="290"/>
    </row>
    <row r="177" spans="1:12">
      <c r="A177" s="224"/>
      <c r="J177" s="290"/>
      <c r="K177" s="290"/>
      <c r="L177" s="290"/>
    </row>
    <row r="178" spans="1:12">
      <c r="A178" s="224"/>
      <c r="J178" s="290"/>
      <c r="K178" s="290"/>
      <c r="L178" s="290"/>
    </row>
    <row r="179" spans="1:12">
      <c r="A179" s="224"/>
      <c r="J179" s="290"/>
      <c r="K179" s="290"/>
      <c r="L179" s="290"/>
    </row>
    <row r="180" spans="1:12">
      <c r="A180" s="224"/>
      <c r="J180" s="290"/>
      <c r="K180" s="290"/>
      <c r="L180" s="290"/>
    </row>
    <row r="181" spans="1:12">
      <c r="A181" s="224"/>
      <c r="J181" s="290"/>
      <c r="K181" s="290"/>
      <c r="L181" s="290"/>
    </row>
    <row r="182" spans="1:12">
      <c r="A182" s="224"/>
      <c r="J182" s="290"/>
      <c r="K182" s="290"/>
      <c r="L182" s="290"/>
    </row>
    <row r="183" spans="1:12">
      <c r="A183" s="224"/>
      <c r="J183" s="290"/>
      <c r="K183" s="290"/>
      <c r="L183" s="290"/>
    </row>
    <row r="184" spans="1:12">
      <c r="A184" s="224"/>
      <c r="J184" s="290"/>
      <c r="K184" s="290"/>
      <c r="L184" s="290"/>
    </row>
    <row r="185" spans="1:12">
      <c r="A185" s="224"/>
      <c r="J185" s="290"/>
      <c r="K185" s="290"/>
      <c r="L185" s="290"/>
    </row>
    <row r="186" spans="1:12">
      <c r="A186" s="224"/>
      <c r="J186" s="290"/>
      <c r="K186" s="290"/>
      <c r="L186" s="290"/>
    </row>
    <row r="187" spans="1:12">
      <c r="A187" s="224"/>
      <c r="J187" s="290"/>
      <c r="K187" s="290"/>
      <c r="L187" s="290"/>
    </row>
    <row r="188" spans="1:12">
      <c r="A188" s="224"/>
      <c r="J188" s="290"/>
      <c r="K188" s="290"/>
      <c r="L188" s="290"/>
    </row>
    <row r="189" spans="1:12">
      <c r="A189" s="224"/>
      <c r="J189" s="290"/>
      <c r="K189" s="290"/>
      <c r="L189" s="290"/>
    </row>
    <row r="190" spans="1:12">
      <c r="A190" s="224"/>
      <c r="J190" s="290"/>
      <c r="K190" s="290"/>
      <c r="L190" s="290"/>
    </row>
    <row r="191" spans="1:12">
      <c r="A191" s="224"/>
      <c r="J191" s="290"/>
      <c r="K191" s="290"/>
      <c r="L191" s="290"/>
    </row>
    <row r="192" spans="1:12">
      <c r="A192" s="224"/>
      <c r="J192" s="290"/>
      <c r="K192" s="290"/>
      <c r="L192" s="290"/>
    </row>
    <row r="193" spans="1:12">
      <c r="A193" s="224"/>
      <c r="J193" s="290"/>
      <c r="K193" s="290"/>
      <c r="L193" s="290"/>
    </row>
    <row r="194" spans="1:12">
      <c r="A194" s="224"/>
      <c r="J194" s="290"/>
      <c r="K194" s="290"/>
      <c r="L194" s="290"/>
    </row>
    <row r="195" spans="1:12">
      <c r="A195" s="224"/>
      <c r="J195" s="290"/>
      <c r="K195" s="290"/>
      <c r="L195" s="290"/>
    </row>
    <row r="196" spans="1:12">
      <c r="A196" s="224"/>
      <c r="J196" s="290"/>
      <c r="K196" s="290"/>
      <c r="L196" s="290"/>
    </row>
    <row r="197" spans="1:12">
      <c r="A197" s="224"/>
      <c r="J197" s="290"/>
      <c r="K197" s="290"/>
      <c r="L197" s="290"/>
    </row>
    <row r="198" spans="1:12">
      <c r="A198" s="224"/>
      <c r="J198" s="290"/>
      <c r="K198" s="290"/>
      <c r="L198" s="290"/>
    </row>
    <row r="199" spans="1:12">
      <c r="A199" s="224"/>
      <c r="J199" s="290"/>
      <c r="K199" s="290"/>
      <c r="L199" s="290"/>
    </row>
    <row r="200" spans="1:12">
      <c r="A200" s="224"/>
      <c r="J200" s="290"/>
      <c r="K200" s="290"/>
      <c r="L200" s="290"/>
    </row>
    <row r="201" spans="1:12">
      <c r="A201" s="224"/>
      <c r="J201" s="290"/>
      <c r="K201" s="290"/>
      <c r="L201" s="290"/>
    </row>
    <row r="202" spans="1:12">
      <c r="A202" s="224"/>
      <c r="J202" s="290"/>
      <c r="K202" s="290"/>
      <c r="L202" s="290"/>
    </row>
    <row r="203" spans="1:12">
      <c r="A203" s="224"/>
      <c r="J203" s="290"/>
      <c r="K203" s="290"/>
      <c r="L203" s="290"/>
    </row>
    <row r="204" spans="1:12">
      <c r="A204" s="224"/>
      <c r="J204" s="290"/>
      <c r="K204" s="290"/>
      <c r="L204" s="290"/>
    </row>
    <row r="205" spans="1:12">
      <c r="A205" s="224"/>
      <c r="J205" s="290"/>
      <c r="K205" s="290"/>
      <c r="L205" s="290"/>
    </row>
    <row r="206" spans="1:12">
      <c r="A206" s="224"/>
      <c r="J206" s="290"/>
      <c r="K206" s="290"/>
      <c r="L206" s="290"/>
    </row>
    <row r="207" spans="1:12">
      <c r="A207" s="224"/>
      <c r="J207" s="290"/>
      <c r="K207" s="290"/>
      <c r="L207" s="290"/>
    </row>
    <row r="208" spans="1:12">
      <c r="A208" s="224"/>
      <c r="J208" s="290"/>
      <c r="K208" s="290"/>
      <c r="L208" s="290"/>
    </row>
    <row r="209" spans="1:12">
      <c r="A209" s="224"/>
      <c r="J209" s="290"/>
      <c r="K209" s="290"/>
      <c r="L209" s="290"/>
    </row>
    <row r="210" spans="1:12">
      <c r="A210" s="224"/>
      <c r="J210" s="290"/>
      <c r="K210" s="290"/>
      <c r="L210" s="290"/>
    </row>
    <row r="211" spans="1:12">
      <c r="A211" s="224"/>
      <c r="J211" s="290"/>
      <c r="K211" s="290"/>
      <c r="L211" s="290"/>
    </row>
    <row r="212" spans="1:12">
      <c r="A212" s="224"/>
      <c r="J212" s="290"/>
      <c r="K212" s="290"/>
      <c r="L212" s="290"/>
    </row>
    <row r="213" spans="1:12">
      <c r="A213" s="224"/>
      <c r="J213" s="290"/>
      <c r="K213" s="290"/>
      <c r="L213" s="290"/>
    </row>
    <row r="214" spans="1:12">
      <c r="A214" s="224"/>
      <c r="J214" s="290"/>
      <c r="K214" s="290"/>
      <c r="L214" s="290"/>
    </row>
    <row r="215" spans="1:12">
      <c r="A215" s="224"/>
      <c r="J215" s="290"/>
      <c r="K215" s="290"/>
      <c r="L215" s="290"/>
    </row>
    <row r="216" spans="1:12">
      <c r="A216" s="224"/>
      <c r="J216" s="290"/>
      <c r="K216" s="290"/>
      <c r="L216" s="290"/>
    </row>
    <row r="217" spans="1:12">
      <c r="A217" s="224"/>
      <c r="J217" s="290"/>
      <c r="K217" s="290"/>
      <c r="L217" s="290"/>
    </row>
    <row r="218" spans="1:12">
      <c r="A218" s="224"/>
      <c r="J218" s="290"/>
      <c r="K218" s="290"/>
      <c r="L218" s="290"/>
    </row>
    <row r="219" spans="1:12">
      <c r="A219" s="224"/>
      <c r="J219" s="290"/>
      <c r="K219" s="290"/>
      <c r="L219" s="290"/>
    </row>
    <row r="220" spans="1:12">
      <c r="A220" s="224"/>
      <c r="J220" s="290"/>
      <c r="K220" s="290"/>
      <c r="L220" s="290"/>
    </row>
    <row r="221" spans="1:12">
      <c r="A221" s="224"/>
      <c r="J221" s="290"/>
      <c r="K221" s="290"/>
      <c r="L221" s="290"/>
    </row>
    <row r="222" spans="1:12">
      <c r="A222" s="224"/>
      <c r="J222" s="290"/>
      <c r="K222" s="290"/>
      <c r="L222" s="290"/>
    </row>
    <row r="223" spans="1:12">
      <c r="A223" s="224"/>
      <c r="J223" s="290"/>
      <c r="K223" s="290"/>
      <c r="L223" s="290"/>
    </row>
    <row r="224" spans="1:12">
      <c r="A224" s="224"/>
      <c r="J224" s="290"/>
      <c r="K224" s="290"/>
      <c r="L224" s="290"/>
    </row>
    <row r="225" spans="1:12">
      <c r="A225" s="224"/>
      <c r="J225" s="290"/>
      <c r="K225" s="290"/>
      <c r="L225" s="290"/>
    </row>
    <row r="226" spans="1:12">
      <c r="A226" s="224"/>
      <c r="J226" s="290"/>
      <c r="K226" s="290"/>
      <c r="L226" s="290"/>
    </row>
    <row r="227" spans="1:12">
      <c r="A227" s="224"/>
      <c r="J227" s="290"/>
      <c r="K227" s="290"/>
      <c r="L227" s="290"/>
    </row>
    <row r="228" spans="1:12">
      <c r="A228" s="224"/>
      <c r="J228" s="290"/>
      <c r="K228" s="290"/>
      <c r="L228" s="290"/>
    </row>
    <row r="229" spans="1:12">
      <c r="A229" s="224"/>
      <c r="J229" s="290"/>
      <c r="K229" s="290"/>
      <c r="L229" s="290"/>
    </row>
    <row r="230" spans="1:12">
      <c r="A230" s="224"/>
      <c r="J230" s="290"/>
      <c r="K230" s="290"/>
      <c r="L230" s="290"/>
    </row>
    <row r="231" spans="1:12">
      <c r="A231" s="224"/>
      <c r="J231" s="290"/>
      <c r="K231" s="290"/>
      <c r="L231" s="290"/>
    </row>
    <row r="232" spans="1:12">
      <c r="A232" s="224"/>
      <c r="J232" s="290"/>
      <c r="K232" s="290"/>
      <c r="L232" s="290"/>
    </row>
    <row r="233" spans="1:12">
      <c r="A233" s="224"/>
      <c r="J233" s="290"/>
      <c r="K233" s="290"/>
      <c r="L233" s="290"/>
    </row>
    <row r="234" spans="1:12">
      <c r="A234" s="224"/>
      <c r="J234" s="290"/>
      <c r="K234" s="290"/>
      <c r="L234" s="290"/>
    </row>
    <row r="235" spans="1:12">
      <c r="A235" s="224"/>
      <c r="J235" s="290"/>
      <c r="K235" s="290"/>
      <c r="L235" s="290"/>
    </row>
    <row r="236" spans="1:12">
      <c r="A236" s="224"/>
      <c r="J236" s="290"/>
      <c r="K236" s="290"/>
      <c r="L236" s="290"/>
    </row>
    <row r="237" spans="1:12">
      <c r="A237" s="224"/>
      <c r="J237" s="290"/>
      <c r="K237" s="290"/>
      <c r="L237" s="290"/>
    </row>
    <row r="238" spans="1:12">
      <c r="A238" s="224"/>
      <c r="J238" s="290"/>
      <c r="K238" s="290"/>
      <c r="L238" s="290"/>
    </row>
    <row r="239" spans="1:12">
      <c r="A239" s="224"/>
      <c r="J239" s="290"/>
      <c r="K239" s="290"/>
      <c r="L239" s="290"/>
    </row>
    <row r="240" spans="1:12">
      <c r="A240" s="224"/>
      <c r="J240" s="290"/>
      <c r="K240" s="290"/>
      <c r="L240" s="290"/>
    </row>
    <row r="241" spans="1:12">
      <c r="A241" s="224"/>
      <c r="J241" s="290"/>
      <c r="K241" s="290"/>
      <c r="L241" s="290"/>
    </row>
    <row r="242" spans="1:12">
      <c r="A242" s="224"/>
      <c r="J242" s="290"/>
      <c r="K242" s="290"/>
      <c r="L242" s="290"/>
    </row>
    <row r="243" spans="1:12">
      <c r="A243" s="224"/>
      <c r="J243" s="290"/>
      <c r="K243" s="290"/>
      <c r="L243" s="290"/>
    </row>
    <row r="244" spans="1:12">
      <c r="A244" s="224"/>
      <c r="J244" s="290"/>
      <c r="K244" s="290"/>
      <c r="L244" s="290"/>
    </row>
    <row r="245" spans="1:12">
      <c r="A245" s="224"/>
      <c r="J245" s="290"/>
      <c r="K245" s="290"/>
      <c r="L245" s="290"/>
    </row>
    <row r="246" spans="1:12">
      <c r="A246" s="224"/>
      <c r="J246" s="290"/>
      <c r="K246" s="290"/>
      <c r="L246" s="290"/>
    </row>
    <row r="247" spans="1:12">
      <c r="A247" s="224"/>
      <c r="J247" s="290"/>
      <c r="K247" s="290"/>
      <c r="L247" s="290"/>
    </row>
    <row r="248" spans="1:12">
      <c r="A248" s="224"/>
      <c r="J248" s="290"/>
      <c r="K248" s="290"/>
      <c r="L248" s="290"/>
    </row>
    <row r="249" spans="1:12">
      <c r="A249" s="224"/>
      <c r="J249" s="290"/>
      <c r="K249" s="290"/>
      <c r="L249" s="290"/>
    </row>
    <row r="250" spans="1:12">
      <c r="A250" s="224"/>
      <c r="J250" s="290"/>
      <c r="K250" s="290"/>
      <c r="L250" s="290"/>
    </row>
    <row r="251" spans="1:12">
      <c r="A251" s="224"/>
      <c r="J251" s="290"/>
      <c r="K251" s="290"/>
      <c r="L251" s="290"/>
    </row>
    <row r="252" spans="1:12">
      <c r="A252" s="224"/>
      <c r="J252" s="290"/>
      <c r="K252" s="290"/>
      <c r="L252" s="290"/>
    </row>
    <row r="253" spans="1:12">
      <c r="A253" s="224"/>
      <c r="J253" s="290"/>
      <c r="K253" s="290"/>
      <c r="L253" s="290"/>
    </row>
    <row r="254" spans="1:12">
      <c r="A254" s="224"/>
      <c r="J254" s="290"/>
      <c r="K254" s="290"/>
      <c r="L254" s="290"/>
    </row>
    <row r="255" spans="1:12">
      <c r="A255" s="224"/>
      <c r="J255" s="290"/>
      <c r="K255" s="290"/>
      <c r="L255" s="290"/>
    </row>
    <row r="256" spans="1:12">
      <c r="A256" s="224"/>
      <c r="J256" s="290"/>
      <c r="K256" s="290"/>
      <c r="L256" s="290"/>
    </row>
    <row r="257" spans="1:12">
      <c r="A257" s="224"/>
      <c r="J257" s="290"/>
      <c r="K257" s="290"/>
      <c r="L257" s="290"/>
    </row>
    <row r="258" spans="1:12">
      <c r="A258" s="224"/>
      <c r="J258" s="290"/>
      <c r="K258" s="290"/>
      <c r="L258" s="290"/>
    </row>
    <row r="259" spans="1:12">
      <c r="A259" s="224"/>
      <c r="J259" s="290"/>
      <c r="K259" s="290"/>
      <c r="L259" s="290"/>
    </row>
    <row r="260" spans="1:12">
      <c r="A260" s="224"/>
      <c r="J260" s="290"/>
      <c r="K260" s="290"/>
      <c r="L260" s="290"/>
    </row>
    <row r="261" spans="1:12">
      <c r="A261" s="224"/>
      <c r="J261" s="290"/>
      <c r="K261" s="290"/>
      <c r="L261" s="290"/>
    </row>
    <row r="262" spans="1:12">
      <c r="A262" s="224"/>
      <c r="J262" s="290"/>
      <c r="K262" s="290"/>
      <c r="L262" s="290"/>
    </row>
    <row r="263" spans="1:12">
      <c r="A263" s="224"/>
      <c r="J263" s="290"/>
      <c r="K263" s="290"/>
      <c r="L263" s="290"/>
    </row>
    <row r="264" spans="1:12">
      <c r="A264" s="224"/>
      <c r="J264" s="290"/>
      <c r="K264" s="290"/>
      <c r="L264" s="290"/>
    </row>
    <row r="265" spans="1:12">
      <c r="A265" s="224"/>
      <c r="J265" s="290"/>
      <c r="K265" s="290"/>
      <c r="L265" s="290"/>
    </row>
    <row r="266" spans="1:12">
      <c r="A266" s="224"/>
      <c r="J266" s="290"/>
      <c r="K266" s="290"/>
      <c r="L266" s="290"/>
    </row>
    <row r="267" spans="1:12">
      <c r="A267" s="224"/>
      <c r="J267" s="290"/>
      <c r="K267" s="290"/>
      <c r="L267" s="290"/>
    </row>
    <row r="268" spans="1:12">
      <c r="A268" s="224"/>
      <c r="J268" s="290"/>
      <c r="K268" s="290"/>
      <c r="L268" s="290"/>
    </row>
    <row r="269" spans="1:12">
      <c r="A269" s="224"/>
      <c r="J269" s="290"/>
      <c r="K269" s="290"/>
      <c r="L269" s="290"/>
    </row>
    <row r="270" spans="1:12">
      <c r="A270" s="224"/>
      <c r="J270" s="290"/>
      <c r="K270" s="290"/>
      <c r="L270" s="290"/>
    </row>
    <row r="271" spans="1:12">
      <c r="A271" s="224"/>
      <c r="J271" s="290"/>
      <c r="K271" s="290"/>
      <c r="L271" s="290"/>
    </row>
    <row r="272" spans="1:12">
      <c r="A272" s="224"/>
      <c r="J272" s="290"/>
      <c r="K272" s="290"/>
      <c r="L272" s="290"/>
    </row>
    <row r="273" spans="1:12">
      <c r="A273" s="224"/>
      <c r="J273" s="290"/>
      <c r="K273" s="290"/>
      <c r="L273" s="290"/>
    </row>
    <row r="274" spans="1:12">
      <c r="A274" s="224"/>
      <c r="J274" s="290"/>
      <c r="K274" s="290"/>
      <c r="L274" s="290"/>
    </row>
    <row r="275" spans="1:12">
      <c r="A275" s="224"/>
      <c r="J275" s="290"/>
      <c r="K275" s="290"/>
      <c r="L275" s="290"/>
    </row>
    <row r="276" spans="1:12">
      <c r="A276" s="224"/>
      <c r="J276" s="290"/>
      <c r="K276" s="290"/>
      <c r="L276" s="290"/>
    </row>
    <row r="277" spans="1:12">
      <c r="A277" s="224"/>
      <c r="J277" s="290"/>
      <c r="K277" s="290"/>
      <c r="L277" s="290"/>
    </row>
    <row r="278" spans="1:12">
      <c r="A278" s="224"/>
      <c r="J278" s="290"/>
      <c r="K278" s="290"/>
      <c r="L278" s="290"/>
    </row>
    <row r="279" spans="1:12">
      <c r="A279" s="224"/>
      <c r="J279" s="290"/>
      <c r="K279" s="290"/>
      <c r="L279" s="290"/>
    </row>
    <row r="280" spans="1:12">
      <c r="A280" s="224"/>
      <c r="J280" s="290"/>
      <c r="K280" s="290"/>
      <c r="L280" s="290"/>
    </row>
    <row r="281" spans="1:12">
      <c r="A281" s="224"/>
      <c r="J281" s="290"/>
      <c r="K281" s="290"/>
      <c r="L281" s="290"/>
    </row>
    <row r="282" spans="1:12">
      <c r="A282" s="224"/>
      <c r="J282" s="290"/>
      <c r="K282" s="290"/>
      <c r="L282" s="290"/>
    </row>
    <row r="283" spans="1:12">
      <c r="A283" s="224"/>
      <c r="J283" s="290"/>
      <c r="K283" s="290"/>
      <c r="L283" s="290"/>
    </row>
    <row r="284" spans="1:12">
      <c r="A284" s="224"/>
      <c r="J284" s="290"/>
      <c r="K284" s="290"/>
      <c r="L284" s="290"/>
    </row>
    <row r="285" spans="1:12">
      <c r="A285" s="224"/>
      <c r="J285" s="290"/>
      <c r="K285" s="290"/>
      <c r="L285" s="290"/>
    </row>
    <row r="286" spans="1:12">
      <c r="A286" s="224"/>
      <c r="J286" s="290"/>
      <c r="K286" s="290"/>
      <c r="L286" s="290"/>
    </row>
    <row r="287" spans="1:12">
      <c r="A287" s="224"/>
      <c r="J287" s="290"/>
      <c r="K287" s="290"/>
      <c r="L287" s="290"/>
    </row>
    <row r="288" spans="1:12">
      <c r="A288" s="224"/>
      <c r="J288" s="290"/>
      <c r="K288" s="290"/>
      <c r="L288" s="290"/>
    </row>
    <row r="289" spans="1:12">
      <c r="A289" s="224"/>
      <c r="J289" s="290"/>
      <c r="K289" s="290"/>
      <c r="L289" s="290"/>
    </row>
    <row r="290" spans="1:12">
      <c r="A290" s="224"/>
      <c r="J290" s="290"/>
      <c r="K290" s="290"/>
      <c r="L290" s="290"/>
    </row>
    <row r="291" spans="1:12">
      <c r="A291" s="224"/>
      <c r="J291" s="290"/>
      <c r="K291" s="290"/>
      <c r="L291" s="290"/>
    </row>
    <row r="292" spans="1:12">
      <c r="A292" s="224"/>
      <c r="J292" s="290"/>
      <c r="K292" s="290"/>
      <c r="L292" s="290"/>
    </row>
    <row r="293" spans="1:12">
      <c r="A293" s="224"/>
      <c r="J293" s="290"/>
      <c r="K293" s="290"/>
      <c r="L293" s="290"/>
    </row>
    <row r="294" spans="1:12">
      <c r="A294" s="224"/>
      <c r="J294" s="290"/>
      <c r="K294" s="290"/>
      <c r="L294" s="290"/>
    </row>
    <row r="295" spans="1:12">
      <c r="A295" s="224"/>
      <c r="J295" s="290"/>
      <c r="K295" s="290"/>
      <c r="L295" s="290"/>
    </row>
    <row r="296" spans="1:12">
      <c r="A296" s="224"/>
      <c r="J296" s="290"/>
      <c r="K296" s="290"/>
      <c r="L296" s="290"/>
    </row>
    <row r="297" spans="1:12">
      <c r="A297" s="224"/>
      <c r="J297" s="290"/>
      <c r="K297" s="290"/>
      <c r="L297" s="290"/>
    </row>
    <row r="298" spans="1:12">
      <c r="A298" s="224"/>
      <c r="J298" s="290"/>
      <c r="K298" s="290"/>
      <c r="L298" s="290"/>
    </row>
    <row r="299" spans="1:12">
      <c r="A299" s="224"/>
      <c r="J299" s="290"/>
      <c r="K299" s="290"/>
      <c r="L299" s="290"/>
    </row>
    <row r="300" spans="1:12">
      <c r="A300" s="224"/>
      <c r="J300" s="290"/>
      <c r="K300" s="290"/>
      <c r="L300" s="290"/>
    </row>
    <row r="301" spans="1:12">
      <c r="A301" s="224"/>
      <c r="J301" s="290"/>
      <c r="K301" s="290"/>
      <c r="L301" s="290"/>
    </row>
    <row r="302" spans="1:12">
      <c r="A302" s="224"/>
      <c r="J302" s="290"/>
      <c r="K302" s="290"/>
      <c r="L302" s="290"/>
    </row>
    <row r="303" spans="1:12">
      <c r="A303" s="224"/>
      <c r="J303" s="290"/>
      <c r="K303" s="290"/>
      <c r="L303" s="290"/>
    </row>
    <row r="304" spans="1:12">
      <c r="A304" s="224"/>
      <c r="J304" s="290"/>
      <c r="K304" s="290"/>
      <c r="L304" s="290"/>
    </row>
    <row r="305" spans="1:12">
      <c r="A305" s="224"/>
      <c r="J305" s="290"/>
      <c r="K305" s="290"/>
      <c r="L305" s="290"/>
    </row>
    <row r="306" spans="1:12">
      <c r="A306" s="224"/>
      <c r="J306" s="290"/>
      <c r="K306" s="290"/>
      <c r="L306" s="290"/>
    </row>
    <row r="307" spans="1:12">
      <c r="A307" s="224"/>
      <c r="J307" s="290"/>
      <c r="K307" s="290"/>
      <c r="L307" s="290"/>
    </row>
    <row r="308" spans="1:12">
      <c r="A308" s="224"/>
      <c r="J308" s="290"/>
      <c r="K308" s="290"/>
      <c r="L308" s="290"/>
    </row>
    <row r="309" spans="1:12">
      <c r="A309" s="224"/>
      <c r="J309" s="290"/>
      <c r="K309" s="290"/>
      <c r="L309" s="290"/>
    </row>
    <row r="310" spans="1:12">
      <c r="A310" s="224"/>
      <c r="J310" s="290"/>
      <c r="K310" s="290"/>
      <c r="L310" s="290"/>
    </row>
    <row r="311" spans="1:12">
      <c r="A311" s="224"/>
      <c r="J311" s="290"/>
      <c r="K311" s="290"/>
      <c r="L311" s="290"/>
    </row>
    <row r="312" spans="1:12">
      <c r="A312" s="224"/>
      <c r="J312" s="290"/>
      <c r="K312" s="290"/>
      <c r="L312" s="290"/>
    </row>
    <row r="313" spans="1:12">
      <c r="A313" s="224"/>
      <c r="J313" s="290"/>
      <c r="K313" s="290"/>
      <c r="L313" s="290"/>
    </row>
    <row r="314" spans="1:12">
      <c r="A314" s="224"/>
      <c r="J314" s="290"/>
      <c r="K314" s="290"/>
      <c r="L314" s="290"/>
    </row>
    <row r="315" spans="1:12">
      <c r="A315" s="224"/>
      <c r="J315" s="290"/>
      <c r="K315" s="290"/>
      <c r="L315" s="290"/>
    </row>
    <row r="316" spans="1:12">
      <c r="A316" s="224"/>
      <c r="J316" s="290"/>
      <c r="K316" s="290"/>
      <c r="L316" s="290"/>
    </row>
    <row r="317" spans="1:12">
      <c r="A317" s="224"/>
      <c r="J317" s="290"/>
      <c r="K317" s="290"/>
      <c r="L317" s="290"/>
    </row>
    <row r="318" spans="1:12">
      <c r="A318" s="224"/>
      <c r="J318" s="290"/>
      <c r="K318" s="290"/>
      <c r="L318" s="290"/>
    </row>
    <row r="319" spans="1:12">
      <c r="A319" s="224"/>
      <c r="J319" s="290"/>
      <c r="K319" s="290"/>
      <c r="L319" s="290"/>
    </row>
    <row r="320" spans="1:12">
      <c r="A320" s="224"/>
      <c r="J320" s="290"/>
      <c r="K320" s="290"/>
      <c r="L320" s="290"/>
    </row>
    <row r="321" spans="1:12">
      <c r="A321" s="224"/>
      <c r="J321" s="290"/>
      <c r="K321" s="290"/>
      <c r="L321" s="290"/>
    </row>
    <row r="322" spans="1:12">
      <c r="A322" s="224"/>
      <c r="J322" s="290"/>
      <c r="K322" s="290"/>
      <c r="L322" s="290"/>
    </row>
    <row r="323" spans="1:12">
      <c r="A323" s="224"/>
      <c r="J323" s="290"/>
      <c r="K323" s="290"/>
      <c r="L323" s="290"/>
    </row>
    <row r="324" spans="1:12">
      <c r="A324" s="224"/>
      <c r="J324" s="290"/>
      <c r="K324" s="290"/>
      <c r="L324" s="290"/>
    </row>
    <row r="325" spans="1:12">
      <c r="A325" s="224"/>
      <c r="J325" s="290"/>
      <c r="K325" s="290"/>
      <c r="L325" s="290"/>
    </row>
    <row r="326" spans="1:12">
      <c r="A326" s="224"/>
      <c r="J326" s="290"/>
      <c r="K326" s="290"/>
      <c r="L326" s="290"/>
    </row>
    <row r="327" spans="1:12">
      <c r="A327" s="224"/>
      <c r="J327" s="290"/>
      <c r="K327" s="290"/>
      <c r="L327" s="290"/>
    </row>
    <row r="328" spans="1:12">
      <c r="A328" s="224"/>
      <c r="J328" s="290"/>
      <c r="K328" s="290"/>
      <c r="L328" s="290"/>
    </row>
    <row r="329" spans="1:12">
      <c r="A329" s="224"/>
      <c r="J329" s="290"/>
      <c r="K329" s="290"/>
      <c r="L329" s="290"/>
    </row>
    <row r="330" spans="1:12">
      <c r="A330" s="224"/>
      <c r="J330" s="290"/>
      <c r="K330" s="290"/>
      <c r="L330" s="290"/>
    </row>
    <row r="331" spans="1:12">
      <c r="A331" s="224"/>
      <c r="J331" s="290"/>
      <c r="K331" s="290"/>
      <c r="L331" s="290"/>
    </row>
    <row r="332" spans="1:12">
      <c r="A332" s="224"/>
      <c r="J332" s="290"/>
      <c r="K332" s="290"/>
      <c r="L332" s="290"/>
    </row>
    <row r="333" spans="1:12">
      <c r="A333" s="224"/>
      <c r="J333" s="290"/>
      <c r="K333" s="290"/>
      <c r="L333" s="290"/>
    </row>
    <row r="334" spans="1:12">
      <c r="A334" s="224"/>
      <c r="J334" s="290"/>
      <c r="K334" s="290"/>
      <c r="L334" s="290"/>
    </row>
    <row r="335" spans="1:12">
      <c r="A335" s="224"/>
      <c r="J335" s="290"/>
      <c r="K335" s="290"/>
      <c r="L335" s="290"/>
    </row>
    <row r="336" spans="1:12">
      <c r="A336" s="224"/>
      <c r="J336" s="290"/>
      <c r="K336" s="290"/>
      <c r="L336" s="290"/>
    </row>
    <row r="337" spans="1:12">
      <c r="A337" s="224"/>
      <c r="J337" s="290"/>
      <c r="K337" s="290"/>
      <c r="L337" s="290"/>
    </row>
    <row r="338" spans="1:12">
      <c r="A338" s="224"/>
      <c r="J338" s="290"/>
      <c r="K338" s="290"/>
      <c r="L338" s="290"/>
    </row>
    <row r="339" spans="1:12">
      <c r="A339" s="224"/>
      <c r="J339" s="290"/>
      <c r="K339" s="290"/>
      <c r="L339" s="290"/>
    </row>
    <row r="340" spans="1:12">
      <c r="A340" s="224"/>
      <c r="J340" s="290"/>
      <c r="K340" s="290"/>
      <c r="L340" s="290"/>
    </row>
    <row r="341" spans="1:12">
      <c r="A341" s="224"/>
      <c r="J341" s="290"/>
      <c r="K341" s="290"/>
      <c r="L341" s="290"/>
    </row>
    <row r="342" spans="1:12">
      <c r="A342" s="224"/>
      <c r="J342" s="290"/>
      <c r="K342" s="290"/>
      <c r="L342" s="290"/>
    </row>
    <row r="343" spans="1:12">
      <c r="A343" s="224"/>
      <c r="J343" s="290"/>
      <c r="K343" s="290"/>
      <c r="L343" s="290"/>
    </row>
    <row r="344" spans="1:12">
      <c r="A344" s="224"/>
      <c r="J344" s="290"/>
      <c r="K344" s="290"/>
      <c r="L344" s="290"/>
    </row>
    <row r="345" spans="1:12">
      <c r="A345" s="224"/>
      <c r="J345" s="290"/>
      <c r="K345" s="290"/>
      <c r="L345" s="290"/>
    </row>
    <row r="346" spans="1:12">
      <c r="A346" s="224"/>
      <c r="J346" s="290"/>
      <c r="K346" s="290"/>
      <c r="L346" s="290"/>
    </row>
    <row r="347" spans="1:12">
      <c r="A347" s="224"/>
      <c r="J347" s="290"/>
      <c r="K347" s="290"/>
      <c r="L347" s="290"/>
    </row>
    <row r="348" spans="1:12">
      <c r="A348" s="224"/>
      <c r="J348" s="290"/>
      <c r="K348" s="290"/>
      <c r="L348" s="290"/>
    </row>
    <row r="349" spans="1:12">
      <c r="A349" s="224"/>
      <c r="J349" s="290"/>
      <c r="K349" s="290"/>
      <c r="L349" s="290"/>
    </row>
    <row r="350" spans="1:12">
      <c r="A350" s="224"/>
      <c r="J350" s="290"/>
      <c r="K350" s="290"/>
      <c r="L350" s="290"/>
    </row>
    <row r="351" spans="1:12">
      <c r="A351" s="224"/>
      <c r="J351" s="290"/>
      <c r="K351" s="290"/>
      <c r="L351" s="290"/>
    </row>
    <row r="352" spans="1:12">
      <c r="A352" s="224"/>
      <c r="J352" s="290"/>
      <c r="K352" s="290"/>
      <c r="L352" s="290"/>
    </row>
    <row r="353" spans="1:12">
      <c r="A353" s="224"/>
      <c r="J353" s="290"/>
      <c r="K353" s="290"/>
      <c r="L353" s="290"/>
    </row>
    <row r="354" spans="1:12">
      <c r="A354" s="224"/>
      <c r="J354" s="290"/>
      <c r="K354" s="290"/>
      <c r="L354" s="290"/>
    </row>
    <row r="355" spans="1:12">
      <c r="A355" s="224"/>
      <c r="J355" s="290"/>
      <c r="K355" s="290"/>
      <c r="L355" s="290"/>
    </row>
    <row r="356" spans="1:12">
      <c r="A356" s="224"/>
      <c r="J356" s="290"/>
      <c r="K356" s="290"/>
      <c r="L356" s="290"/>
    </row>
    <row r="357" spans="1:12">
      <c r="A357" s="224"/>
      <c r="J357" s="290"/>
      <c r="K357" s="290"/>
      <c r="L357" s="290"/>
    </row>
    <row r="358" spans="1:12">
      <c r="A358" s="224"/>
      <c r="J358" s="290"/>
      <c r="K358" s="290"/>
      <c r="L358" s="290"/>
    </row>
    <row r="359" spans="1:12">
      <c r="A359" s="224"/>
      <c r="J359" s="290"/>
      <c r="K359" s="290"/>
      <c r="L359" s="290"/>
    </row>
    <row r="360" spans="1:12">
      <c r="A360" s="224"/>
      <c r="J360" s="290"/>
      <c r="K360" s="290"/>
      <c r="L360" s="290"/>
    </row>
    <row r="361" spans="1:12">
      <c r="A361" s="224"/>
      <c r="J361" s="290"/>
      <c r="K361" s="290"/>
      <c r="L361" s="290"/>
    </row>
    <row r="362" spans="1:12">
      <c r="A362" s="224"/>
      <c r="J362" s="290"/>
      <c r="K362" s="290"/>
      <c r="L362" s="290"/>
    </row>
    <row r="363" spans="1:12">
      <c r="A363" s="224"/>
      <c r="J363" s="290"/>
      <c r="K363" s="290"/>
      <c r="L363" s="290"/>
    </row>
    <row r="364" spans="1:12">
      <c r="A364" s="224"/>
      <c r="J364" s="290"/>
      <c r="K364" s="290"/>
      <c r="L364" s="290"/>
    </row>
    <row r="365" spans="1:12">
      <c r="A365" s="224"/>
      <c r="J365" s="290"/>
      <c r="K365" s="290"/>
      <c r="L365" s="290"/>
    </row>
    <row r="366" spans="1:12">
      <c r="A366" s="224"/>
      <c r="J366" s="290"/>
      <c r="K366" s="290"/>
      <c r="L366" s="290"/>
    </row>
    <row r="367" spans="1:12">
      <c r="A367" s="224"/>
      <c r="J367" s="290"/>
      <c r="K367" s="290"/>
      <c r="L367" s="290"/>
    </row>
    <row r="368" spans="1:12">
      <c r="A368" s="224"/>
      <c r="J368" s="290"/>
      <c r="K368" s="290"/>
      <c r="L368" s="290"/>
    </row>
    <row r="369" spans="1:12">
      <c r="A369" s="224"/>
      <c r="J369" s="290"/>
      <c r="K369" s="290"/>
      <c r="L369" s="290"/>
    </row>
    <row r="370" spans="1:12">
      <c r="A370" s="224"/>
      <c r="J370" s="290"/>
      <c r="K370" s="290"/>
      <c r="L370" s="290"/>
    </row>
    <row r="371" spans="1:12">
      <c r="A371" s="224"/>
      <c r="J371" s="290"/>
      <c r="K371" s="290"/>
      <c r="L371" s="290"/>
    </row>
    <row r="372" spans="1:12">
      <c r="A372" s="224"/>
      <c r="J372" s="290"/>
      <c r="K372" s="290"/>
      <c r="L372" s="290"/>
    </row>
    <row r="373" spans="1:12">
      <c r="A373" s="224"/>
      <c r="J373" s="290"/>
      <c r="K373" s="290"/>
      <c r="L373" s="290"/>
    </row>
    <row r="374" spans="1:12">
      <c r="A374" s="224"/>
      <c r="J374" s="290"/>
      <c r="K374" s="290"/>
      <c r="L374" s="290"/>
    </row>
    <row r="375" spans="1:12">
      <c r="A375" s="224"/>
      <c r="J375" s="290"/>
      <c r="K375" s="290"/>
      <c r="L375" s="290"/>
    </row>
    <row r="376" spans="1:12">
      <c r="A376" s="224"/>
      <c r="J376" s="290"/>
      <c r="K376" s="290"/>
      <c r="L376" s="290"/>
    </row>
    <row r="377" spans="1:12">
      <c r="A377" s="224"/>
      <c r="J377" s="290"/>
      <c r="K377" s="290"/>
      <c r="L377" s="290"/>
    </row>
    <row r="378" spans="1:12">
      <c r="A378" s="224"/>
      <c r="J378" s="290"/>
      <c r="K378" s="290"/>
      <c r="L378" s="290"/>
    </row>
    <row r="379" spans="1:12">
      <c r="A379" s="224"/>
      <c r="J379" s="290"/>
      <c r="K379" s="290"/>
      <c r="L379" s="290"/>
    </row>
    <row r="380" spans="1:12">
      <c r="A380" s="224"/>
      <c r="J380" s="290"/>
      <c r="K380" s="290"/>
      <c r="L380" s="290"/>
    </row>
    <row r="381" spans="1:12">
      <c r="A381" s="224"/>
      <c r="J381" s="290"/>
      <c r="K381" s="290"/>
      <c r="L381" s="290"/>
    </row>
    <row r="382" spans="1:12">
      <c r="A382" s="224"/>
      <c r="J382" s="290"/>
      <c r="K382" s="290"/>
      <c r="L382" s="290"/>
    </row>
    <row r="383" spans="1:12">
      <c r="A383" s="224"/>
      <c r="J383" s="290"/>
      <c r="K383" s="290"/>
      <c r="L383" s="290"/>
    </row>
    <row r="384" spans="1:12">
      <c r="A384" s="224"/>
      <c r="J384" s="290"/>
      <c r="K384" s="290"/>
      <c r="L384" s="290"/>
    </row>
    <row r="385" spans="1:12">
      <c r="A385" s="224"/>
      <c r="J385" s="290"/>
      <c r="K385" s="290"/>
      <c r="L385" s="290"/>
    </row>
    <row r="386" spans="1:12">
      <c r="A386" s="224"/>
      <c r="J386" s="290"/>
      <c r="K386" s="290"/>
      <c r="L386" s="290"/>
    </row>
    <row r="387" spans="1:12">
      <c r="A387" s="224"/>
      <c r="J387" s="290"/>
      <c r="K387" s="290"/>
      <c r="L387" s="290"/>
    </row>
    <row r="388" spans="1:12">
      <c r="A388" s="224"/>
      <c r="J388" s="290"/>
      <c r="K388" s="290"/>
      <c r="L388" s="290"/>
    </row>
    <row r="389" spans="1:12">
      <c r="A389" s="224"/>
      <c r="J389" s="290"/>
      <c r="K389" s="290"/>
      <c r="L389" s="290"/>
    </row>
    <row r="390" spans="1:12">
      <c r="A390" s="224"/>
      <c r="J390" s="290"/>
      <c r="K390" s="290"/>
      <c r="L390" s="290"/>
    </row>
    <row r="391" spans="1:12">
      <c r="A391" s="224"/>
      <c r="J391" s="290"/>
      <c r="K391" s="290"/>
      <c r="L391" s="290"/>
    </row>
    <row r="392" spans="1:12">
      <c r="A392" s="224"/>
      <c r="J392" s="290"/>
      <c r="K392" s="290"/>
      <c r="L392" s="290"/>
    </row>
    <row r="393" spans="1:12">
      <c r="A393" s="224"/>
      <c r="J393" s="290"/>
      <c r="K393" s="290"/>
      <c r="L393" s="290"/>
    </row>
    <row r="394" spans="1:12">
      <c r="A394" s="224"/>
      <c r="J394" s="290"/>
      <c r="K394" s="290"/>
      <c r="L394" s="290"/>
    </row>
    <row r="395" spans="1:12">
      <c r="A395" s="224"/>
      <c r="J395" s="290"/>
      <c r="K395" s="290"/>
      <c r="L395" s="290"/>
    </row>
    <row r="396" spans="1:12">
      <c r="A396" s="224"/>
      <c r="J396" s="290"/>
      <c r="K396" s="290"/>
      <c r="L396" s="290"/>
    </row>
    <row r="397" spans="1:12">
      <c r="A397" s="224"/>
      <c r="J397" s="290"/>
      <c r="K397" s="290"/>
      <c r="L397" s="290"/>
    </row>
    <row r="398" spans="1:12">
      <c r="A398" s="224"/>
      <c r="J398" s="290"/>
      <c r="K398" s="290"/>
      <c r="L398" s="290"/>
    </row>
    <row r="399" spans="1:12">
      <c r="A399" s="224"/>
      <c r="J399" s="290"/>
      <c r="K399" s="290"/>
      <c r="L399" s="290"/>
    </row>
    <row r="400" spans="1:12">
      <c r="A400" s="224"/>
      <c r="J400" s="290"/>
      <c r="K400" s="290"/>
      <c r="L400" s="290"/>
    </row>
    <row r="401" spans="1:12">
      <c r="A401" s="224"/>
      <c r="J401" s="290"/>
      <c r="K401" s="290"/>
      <c r="L401" s="290"/>
    </row>
    <row r="402" spans="1:12">
      <c r="A402" s="224"/>
      <c r="J402" s="290"/>
      <c r="K402" s="290"/>
      <c r="L402" s="290"/>
    </row>
    <row r="403" spans="1:12">
      <c r="A403" s="224"/>
      <c r="J403" s="290"/>
      <c r="K403" s="290"/>
      <c r="L403" s="290"/>
    </row>
    <row r="404" spans="1:12">
      <c r="A404" s="224"/>
      <c r="J404" s="290"/>
      <c r="K404" s="290"/>
      <c r="L404" s="290"/>
    </row>
    <row r="405" spans="1:12">
      <c r="A405" s="224"/>
      <c r="J405" s="290"/>
      <c r="K405" s="290"/>
      <c r="L405" s="290"/>
    </row>
    <row r="406" spans="1:12">
      <c r="A406" s="224"/>
      <c r="J406" s="290"/>
      <c r="K406" s="290"/>
      <c r="L406" s="290"/>
    </row>
    <row r="407" spans="1:12">
      <c r="A407" s="224"/>
      <c r="J407" s="290"/>
      <c r="K407" s="290"/>
      <c r="L407" s="290"/>
    </row>
    <row r="408" spans="1:12">
      <c r="A408" s="224"/>
      <c r="J408" s="290"/>
      <c r="K408" s="290"/>
      <c r="L408" s="290"/>
    </row>
    <row r="409" spans="1:12">
      <c r="A409" s="224"/>
      <c r="J409" s="290"/>
      <c r="K409" s="290"/>
      <c r="L409" s="290"/>
    </row>
    <row r="410" spans="1:12">
      <c r="A410" s="224"/>
      <c r="J410" s="290"/>
      <c r="K410" s="290"/>
      <c r="L410" s="290"/>
    </row>
    <row r="411" spans="1:12">
      <c r="A411" s="224"/>
      <c r="J411" s="290"/>
      <c r="K411" s="290"/>
      <c r="L411" s="290"/>
    </row>
    <row r="412" spans="1:12">
      <c r="A412" s="224"/>
      <c r="J412" s="290"/>
      <c r="K412" s="290"/>
      <c r="L412" s="290"/>
    </row>
    <row r="413" spans="1:12">
      <c r="A413" s="224"/>
      <c r="J413" s="290"/>
      <c r="K413" s="290"/>
      <c r="L413" s="290"/>
    </row>
    <row r="414" spans="1:12">
      <c r="A414" s="224"/>
      <c r="J414" s="290"/>
      <c r="K414" s="290"/>
      <c r="L414" s="290"/>
    </row>
    <row r="415" spans="1:12">
      <c r="A415" s="224"/>
      <c r="J415" s="290"/>
      <c r="K415" s="290"/>
      <c r="L415" s="290"/>
    </row>
    <row r="416" spans="1:12">
      <c r="A416" s="224"/>
      <c r="J416" s="290"/>
      <c r="K416" s="290"/>
      <c r="L416" s="290"/>
    </row>
    <row r="417" spans="1:12">
      <c r="A417" s="224"/>
      <c r="J417" s="290"/>
      <c r="K417" s="290"/>
      <c r="L417" s="290"/>
    </row>
    <row r="418" spans="1:12">
      <c r="A418" s="224"/>
      <c r="J418" s="290"/>
      <c r="K418" s="290"/>
      <c r="L418" s="290"/>
    </row>
    <row r="419" spans="1:12">
      <c r="A419" s="224"/>
      <c r="J419" s="290"/>
      <c r="K419" s="290"/>
      <c r="L419" s="290"/>
    </row>
    <row r="420" spans="1:12">
      <c r="A420" s="224"/>
      <c r="J420" s="290"/>
      <c r="K420" s="290"/>
      <c r="L420" s="290"/>
    </row>
    <row r="421" spans="1:12">
      <c r="A421" s="224"/>
      <c r="J421" s="290"/>
      <c r="K421" s="290"/>
      <c r="L421" s="290"/>
    </row>
    <row r="422" spans="1:12">
      <c r="A422" s="224"/>
      <c r="J422" s="290"/>
      <c r="K422" s="290"/>
      <c r="L422" s="290"/>
    </row>
    <row r="423" spans="1:12">
      <c r="A423" s="224"/>
      <c r="J423" s="290"/>
      <c r="K423" s="290"/>
      <c r="L423" s="290"/>
    </row>
    <row r="424" spans="1:12">
      <c r="A424" s="224"/>
      <c r="J424" s="290"/>
      <c r="K424" s="290"/>
      <c r="L424" s="290"/>
    </row>
    <row r="425" spans="1:12">
      <c r="A425" s="224"/>
      <c r="J425" s="290"/>
      <c r="K425" s="290"/>
      <c r="L425" s="290"/>
    </row>
    <row r="426" spans="1:12">
      <c r="A426" s="224"/>
      <c r="J426" s="290"/>
      <c r="K426" s="290"/>
      <c r="L426" s="290"/>
    </row>
    <row r="427" spans="1:12">
      <c r="A427" s="224"/>
      <c r="J427" s="290"/>
      <c r="K427" s="290"/>
      <c r="L427" s="290"/>
    </row>
    <row r="428" spans="1:12">
      <c r="A428" s="224"/>
      <c r="J428" s="290"/>
      <c r="K428" s="290"/>
      <c r="L428" s="290"/>
    </row>
    <row r="429" spans="1:12">
      <c r="A429" s="224"/>
      <c r="J429" s="290"/>
      <c r="K429" s="290"/>
      <c r="L429" s="290"/>
    </row>
    <row r="430" spans="1:12">
      <c r="A430" s="224"/>
      <c r="J430" s="290"/>
      <c r="K430" s="290"/>
      <c r="L430" s="290"/>
    </row>
    <row r="431" spans="1:12">
      <c r="A431" s="224"/>
      <c r="J431" s="290"/>
      <c r="K431" s="290"/>
      <c r="L431" s="290"/>
    </row>
    <row r="432" spans="1:12">
      <c r="A432" s="224"/>
      <c r="J432" s="290"/>
      <c r="K432" s="290"/>
      <c r="L432" s="290"/>
    </row>
    <row r="433" spans="1:12">
      <c r="A433" s="224"/>
      <c r="J433" s="290"/>
      <c r="K433" s="290"/>
      <c r="L433" s="290"/>
    </row>
    <row r="434" spans="1:12">
      <c r="A434" s="224"/>
      <c r="J434" s="290"/>
      <c r="K434" s="290"/>
      <c r="L434" s="290"/>
    </row>
    <row r="435" spans="1:12">
      <c r="A435" s="224"/>
      <c r="J435" s="290"/>
      <c r="K435" s="290"/>
      <c r="L435" s="290"/>
    </row>
    <row r="436" spans="1:12">
      <c r="A436" s="224"/>
      <c r="J436" s="290"/>
      <c r="K436" s="290"/>
      <c r="L436" s="290"/>
    </row>
    <row r="437" spans="1:12">
      <c r="A437" s="224"/>
      <c r="J437" s="290"/>
      <c r="K437" s="290"/>
      <c r="L437" s="290"/>
    </row>
    <row r="438" spans="1:12">
      <c r="A438" s="224"/>
      <c r="J438" s="290"/>
      <c r="K438" s="290"/>
      <c r="L438" s="290"/>
    </row>
    <row r="439" spans="1:12">
      <c r="A439" s="224"/>
      <c r="J439" s="290"/>
      <c r="K439" s="290"/>
      <c r="L439" s="290"/>
    </row>
    <row r="440" spans="1:12">
      <c r="A440" s="224"/>
      <c r="J440" s="290"/>
      <c r="K440" s="290"/>
      <c r="L440" s="290"/>
    </row>
    <row r="441" spans="1:12">
      <c r="A441" s="224"/>
      <c r="J441" s="290"/>
      <c r="K441" s="290"/>
      <c r="L441" s="290"/>
    </row>
    <row r="442" spans="1:12">
      <c r="A442" s="224"/>
      <c r="J442" s="290"/>
      <c r="K442" s="290"/>
      <c r="L442" s="290"/>
    </row>
    <row r="443" spans="1:12">
      <c r="A443" s="224"/>
      <c r="J443" s="290"/>
      <c r="K443" s="290"/>
      <c r="L443" s="290"/>
    </row>
    <row r="444" spans="1:12">
      <c r="A444" s="224"/>
      <c r="J444" s="290"/>
      <c r="K444" s="290"/>
      <c r="L444" s="290"/>
    </row>
    <row r="445" spans="1:12">
      <c r="A445" s="224"/>
      <c r="J445" s="290"/>
      <c r="K445" s="290"/>
      <c r="L445" s="290"/>
    </row>
    <row r="446" spans="1:12">
      <c r="A446" s="224"/>
      <c r="J446" s="290"/>
      <c r="K446" s="290"/>
      <c r="L446" s="290"/>
    </row>
    <row r="447" spans="1:12">
      <c r="A447" s="224"/>
      <c r="J447" s="290"/>
      <c r="K447" s="290"/>
      <c r="L447" s="290"/>
    </row>
    <row r="448" spans="1:12">
      <c r="A448" s="224"/>
      <c r="J448" s="290"/>
      <c r="K448" s="290"/>
      <c r="L448" s="290"/>
    </row>
    <row r="449" spans="1:12">
      <c r="A449" s="224"/>
      <c r="J449" s="290"/>
      <c r="K449" s="290"/>
      <c r="L449" s="290"/>
    </row>
    <row r="450" spans="1:12">
      <c r="A450" s="224"/>
      <c r="J450" s="290"/>
      <c r="K450" s="290"/>
      <c r="L450" s="290"/>
    </row>
    <row r="451" spans="1:12">
      <c r="A451" s="224"/>
      <c r="J451" s="290"/>
      <c r="K451" s="290"/>
      <c r="L451" s="290"/>
    </row>
    <row r="452" spans="1:12">
      <c r="A452" s="224"/>
      <c r="J452" s="290"/>
      <c r="K452" s="290"/>
      <c r="L452" s="290"/>
    </row>
    <row r="453" spans="1:12">
      <c r="A453" s="224"/>
      <c r="J453" s="290"/>
      <c r="K453" s="290"/>
      <c r="L453" s="290"/>
    </row>
    <row r="454" spans="1:12">
      <c r="A454" s="224"/>
      <c r="J454" s="290"/>
      <c r="K454" s="290"/>
      <c r="L454" s="290"/>
    </row>
    <row r="455" spans="1:12">
      <c r="A455" s="224"/>
      <c r="J455" s="290"/>
      <c r="K455" s="290"/>
      <c r="L455" s="290"/>
    </row>
    <row r="456" spans="1:12">
      <c r="A456" s="224"/>
      <c r="J456" s="290"/>
      <c r="K456" s="290"/>
      <c r="L456" s="290"/>
    </row>
    <row r="457" spans="1:12">
      <c r="A457" s="224"/>
      <c r="J457" s="290"/>
      <c r="K457" s="290"/>
      <c r="L457" s="290"/>
    </row>
    <row r="458" spans="1:12">
      <c r="A458" s="224"/>
      <c r="J458" s="290"/>
      <c r="K458" s="290"/>
      <c r="L458" s="290"/>
    </row>
    <row r="459" spans="1:12">
      <c r="A459" s="224"/>
      <c r="J459" s="290"/>
      <c r="K459" s="290"/>
      <c r="L459" s="290"/>
    </row>
    <row r="460" spans="1:12">
      <c r="A460" s="224"/>
      <c r="J460" s="290"/>
      <c r="K460" s="290"/>
      <c r="L460" s="290"/>
    </row>
    <row r="461" spans="1:12">
      <c r="A461" s="224"/>
      <c r="J461" s="290"/>
      <c r="K461" s="290"/>
      <c r="L461" s="290"/>
    </row>
    <row r="462" spans="1:12">
      <c r="A462" s="224"/>
      <c r="J462" s="290"/>
      <c r="K462" s="290"/>
      <c r="L462" s="290"/>
    </row>
    <row r="463" spans="1:12">
      <c r="A463" s="224"/>
      <c r="J463" s="290"/>
      <c r="K463" s="290"/>
      <c r="L463" s="290"/>
    </row>
    <row r="464" spans="1:12">
      <c r="A464" s="224"/>
      <c r="J464" s="290"/>
      <c r="K464" s="290"/>
      <c r="L464" s="290"/>
    </row>
    <row r="465" spans="1:12">
      <c r="A465" s="224"/>
      <c r="J465" s="290"/>
      <c r="K465" s="290"/>
      <c r="L465" s="290"/>
    </row>
    <row r="466" spans="1:12">
      <c r="A466" s="224"/>
      <c r="J466" s="290"/>
      <c r="K466" s="290"/>
      <c r="L466" s="290"/>
    </row>
    <row r="467" spans="1:12">
      <c r="A467" s="224"/>
      <c r="J467" s="290"/>
      <c r="K467" s="290"/>
      <c r="L467" s="290"/>
    </row>
    <row r="468" spans="1:12">
      <c r="A468" s="224"/>
      <c r="J468" s="290"/>
      <c r="K468" s="290"/>
      <c r="L468" s="290"/>
    </row>
    <row r="469" spans="1:12">
      <c r="A469" s="224"/>
      <c r="J469" s="290"/>
      <c r="K469" s="290"/>
      <c r="L469" s="290"/>
    </row>
    <row r="470" spans="1:12">
      <c r="A470" s="224"/>
      <c r="J470" s="290"/>
      <c r="K470" s="290"/>
      <c r="L470" s="290"/>
    </row>
    <row r="471" spans="1:12">
      <c r="A471" s="224"/>
      <c r="J471" s="290"/>
      <c r="K471" s="290"/>
      <c r="L471" s="290"/>
    </row>
    <row r="472" spans="1:12">
      <c r="A472" s="224"/>
      <c r="J472" s="290"/>
      <c r="K472" s="290"/>
      <c r="L472" s="290"/>
    </row>
    <row r="473" spans="1:12">
      <c r="A473" s="224"/>
      <c r="J473" s="290"/>
      <c r="K473" s="290"/>
      <c r="L473" s="290"/>
    </row>
    <row r="474" spans="1:12">
      <c r="A474" s="224"/>
      <c r="J474" s="290"/>
      <c r="K474" s="290"/>
      <c r="L474" s="290"/>
    </row>
    <row r="475" spans="1:12">
      <c r="A475" s="224"/>
      <c r="J475" s="290"/>
      <c r="K475" s="290"/>
      <c r="L475" s="290"/>
    </row>
    <row r="476" spans="1:12">
      <c r="A476" s="224"/>
      <c r="J476" s="290"/>
      <c r="K476" s="290"/>
      <c r="L476" s="290"/>
    </row>
    <row r="477" spans="1:12">
      <c r="A477" s="224"/>
      <c r="J477" s="290"/>
      <c r="K477" s="290"/>
      <c r="L477" s="290"/>
    </row>
    <row r="478" spans="1:12">
      <c r="A478" s="224"/>
      <c r="J478" s="290"/>
      <c r="K478" s="290"/>
      <c r="L478" s="290"/>
    </row>
    <row r="479" spans="1:12">
      <c r="A479" s="224"/>
      <c r="J479" s="290"/>
      <c r="K479" s="290"/>
      <c r="L479" s="290"/>
    </row>
    <row r="480" spans="1:12">
      <c r="A480" s="224"/>
      <c r="J480" s="290"/>
      <c r="K480" s="290"/>
      <c r="L480" s="290"/>
    </row>
    <row r="481" spans="1:12">
      <c r="A481" s="224"/>
      <c r="J481" s="290"/>
      <c r="K481" s="290"/>
      <c r="L481" s="290"/>
    </row>
    <row r="482" spans="1:12">
      <c r="A482" s="224"/>
      <c r="J482" s="290"/>
      <c r="K482" s="290"/>
      <c r="L482" s="290"/>
    </row>
    <row r="483" spans="1:12">
      <c r="A483" s="224"/>
      <c r="J483" s="290"/>
      <c r="K483" s="290"/>
      <c r="L483" s="290"/>
    </row>
    <row r="484" spans="1:12">
      <c r="A484" s="224"/>
      <c r="J484" s="290"/>
      <c r="K484" s="290"/>
      <c r="L484" s="290"/>
    </row>
    <row r="485" spans="1:12">
      <c r="A485" s="224"/>
      <c r="J485" s="290"/>
      <c r="K485" s="290"/>
      <c r="L485" s="290"/>
    </row>
    <row r="486" spans="1:12">
      <c r="A486" s="224"/>
      <c r="J486" s="290"/>
      <c r="K486" s="290"/>
      <c r="L486" s="290"/>
    </row>
    <row r="487" spans="1:12">
      <c r="A487" s="224"/>
      <c r="J487" s="290"/>
      <c r="K487" s="290"/>
      <c r="L487" s="290"/>
    </row>
    <row r="488" spans="1:12">
      <c r="A488" s="224"/>
      <c r="J488" s="290"/>
      <c r="K488" s="290"/>
      <c r="L488" s="290"/>
    </row>
    <row r="489" spans="1:12">
      <c r="A489" s="224"/>
      <c r="J489" s="290"/>
      <c r="K489" s="290"/>
      <c r="L489" s="290"/>
    </row>
    <row r="490" spans="1:12">
      <c r="A490" s="224"/>
      <c r="J490" s="290"/>
      <c r="K490" s="290"/>
      <c r="L490" s="290"/>
    </row>
    <row r="491" spans="1:12">
      <c r="A491" s="224"/>
      <c r="J491" s="290"/>
      <c r="K491" s="290"/>
      <c r="L491" s="290"/>
    </row>
    <row r="492" spans="1:12">
      <c r="A492" s="224"/>
      <c r="J492" s="290"/>
      <c r="K492" s="290"/>
      <c r="L492" s="290"/>
    </row>
    <row r="493" spans="1:12">
      <c r="A493" s="224"/>
      <c r="J493" s="290"/>
      <c r="K493" s="290"/>
      <c r="L493" s="290"/>
    </row>
    <row r="494" spans="1:12">
      <c r="A494" s="224"/>
      <c r="J494" s="290"/>
      <c r="K494" s="290"/>
      <c r="L494" s="290"/>
    </row>
    <row r="495" spans="1:12">
      <c r="A495" s="224"/>
      <c r="J495" s="290"/>
      <c r="K495" s="290"/>
      <c r="L495" s="290"/>
    </row>
    <row r="496" spans="1:12">
      <c r="A496" s="224"/>
      <c r="J496" s="290"/>
      <c r="K496" s="290"/>
      <c r="L496" s="290"/>
    </row>
    <row r="497" spans="1:12">
      <c r="A497" s="224"/>
      <c r="J497" s="290"/>
      <c r="K497" s="290"/>
      <c r="L497" s="290"/>
    </row>
    <row r="498" spans="1:12">
      <c r="A498" s="224"/>
      <c r="J498" s="290"/>
      <c r="K498" s="290"/>
      <c r="L498" s="290"/>
    </row>
    <row r="499" spans="1:12">
      <c r="A499" s="224"/>
      <c r="J499" s="290"/>
      <c r="K499" s="290"/>
      <c r="L499" s="290"/>
    </row>
    <row r="500" spans="1:12">
      <c r="A500" s="224"/>
      <c r="J500" s="290"/>
      <c r="K500" s="290"/>
      <c r="L500" s="290"/>
    </row>
    <row r="501" spans="1:12">
      <c r="A501" s="224"/>
      <c r="J501" s="290"/>
      <c r="K501" s="290"/>
      <c r="L501" s="290"/>
    </row>
    <row r="502" spans="1:12">
      <c r="A502" s="224"/>
      <c r="J502" s="290"/>
      <c r="K502" s="290"/>
      <c r="L502" s="290"/>
    </row>
    <row r="503" spans="1:12">
      <c r="A503" s="224"/>
      <c r="J503" s="290"/>
      <c r="K503" s="290"/>
      <c r="L503" s="290"/>
    </row>
    <row r="504" spans="1:12">
      <c r="A504" s="224"/>
      <c r="J504" s="290"/>
      <c r="K504" s="290"/>
      <c r="L504" s="290"/>
    </row>
    <row r="505" spans="1:12">
      <c r="A505" s="224"/>
      <c r="J505" s="290"/>
      <c r="K505" s="290"/>
      <c r="L505" s="290"/>
    </row>
    <row r="506" spans="1:12">
      <c r="A506" s="224"/>
      <c r="J506" s="290"/>
      <c r="K506" s="290"/>
      <c r="L506" s="290"/>
    </row>
    <row r="507" spans="1:12">
      <c r="A507" s="224"/>
      <c r="J507" s="290"/>
      <c r="K507" s="290"/>
      <c r="L507" s="290"/>
    </row>
    <row r="508" spans="1:12">
      <c r="A508" s="224"/>
      <c r="J508" s="290"/>
      <c r="K508" s="290"/>
      <c r="L508" s="290"/>
    </row>
    <row r="509" spans="1:12">
      <c r="A509" s="224"/>
      <c r="J509" s="290"/>
      <c r="K509" s="290"/>
      <c r="L509" s="290"/>
    </row>
    <row r="510" spans="1:12">
      <c r="A510" s="224"/>
      <c r="J510" s="290"/>
      <c r="K510" s="290"/>
      <c r="L510" s="290"/>
    </row>
    <row r="511" spans="1:12">
      <c r="A511" s="224"/>
      <c r="J511" s="290"/>
      <c r="K511" s="290"/>
      <c r="L511" s="290"/>
    </row>
    <row r="512" spans="1:12">
      <c r="A512" s="224"/>
      <c r="J512" s="290"/>
      <c r="K512" s="290"/>
      <c r="L512" s="290"/>
    </row>
    <row r="513" spans="1:12">
      <c r="A513" s="224"/>
      <c r="J513" s="290"/>
      <c r="K513" s="290"/>
      <c r="L513" s="290"/>
    </row>
    <row r="514" spans="1:12">
      <c r="A514" s="224"/>
      <c r="J514" s="290"/>
      <c r="K514" s="290"/>
      <c r="L514" s="290"/>
    </row>
    <row r="515" spans="1:12">
      <c r="A515" s="224"/>
      <c r="J515" s="290"/>
      <c r="K515" s="290"/>
      <c r="L515" s="290"/>
    </row>
    <row r="516" spans="1:12">
      <c r="A516" s="224"/>
      <c r="J516" s="290"/>
      <c r="K516" s="290"/>
      <c r="L516" s="290"/>
    </row>
    <row r="517" spans="1:12">
      <c r="A517" s="224"/>
      <c r="J517" s="290"/>
      <c r="K517" s="290"/>
      <c r="L517" s="290"/>
    </row>
    <row r="518" spans="1:12">
      <c r="A518" s="224"/>
      <c r="J518" s="290"/>
      <c r="K518" s="290"/>
      <c r="L518" s="290"/>
    </row>
    <row r="519" spans="1:12">
      <c r="A519" s="224"/>
      <c r="J519" s="290"/>
      <c r="K519" s="290"/>
      <c r="L519" s="290"/>
    </row>
    <row r="520" spans="1:12">
      <c r="A520" s="224"/>
      <c r="J520" s="290"/>
      <c r="K520" s="290"/>
      <c r="L520" s="290"/>
    </row>
    <row r="521" spans="1:12">
      <c r="A521" s="224"/>
      <c r="J521" s="290"/>
      <c r="K521" s="290"/>
      <c r="L521" s="290"/>
    </row>
    <row r="522" spans="1:12">
      <c r="A522" s="224"/>
      <c r="J522" s="290"/>
      <c r="K522" s="290"/>
      <c r="L522" s="290"/>
    </row>
    <row r="523" spans="1:12">
      <c r="A523" s="224"/>
      <c r="J523" s="290"/>
      <c r="K523" s="290"/>
      <c r="L523" s="290"/>
    </row>
    <row r="524" spans="1:12">
      <c r="A524" s="224"/>
      <c r="J524" s="290"/>
      <c r="K524" s="290"/>
      <c r="L524" s="290"/>
    </row>
    <row r="525" spans="1:12">
      <c r="A525" s="224"/>
      <c r="J525" s="290"/>
      <c r="K525" s="290"/>
      <c r="L525" s="290"/>
    </row>
    <row r="526" spans="1:12">
      <c r="A526" s="224"/>
      <c r="J526" s="290"/>
      <c r="K526" s="290"/>
      <c r="L526" s="290"/>
    </row>
    <row r="527" spans="1:12">
      <c r="A527" s="224"/>
      <c r="J527" s="290"/>
      <c r="K527" s="290"/>
      <c r="L527" s="290"/>
    </row>
    <row r="528" spans="1:12">
      <c r="A528" s="224"/>
      <c r="J528" s="290"/>
      <c r="K528" s="290"/>
      <c r="L528" s="290"/>
    </row>
    <row r="529" spans="1:12">
      <c r="A529" s="224"/>
      <c r="J529" s="290"/>
      <c r="K529" s="290"/>
      <c r="L529" s="290"/>
    </row>
    <row r="530" spans="1:12">
      <c r="A530" s="224"/>
      <c r="J530" s="290"/>
      <c r="K530" s="290"/>
      <c r="L530" s="290"/>
    </row>
    <row r="531" spans="1:12">
      <c r="A531" s="224"/>
      <c r="J531" s="290"/>
      <c r="K531" s="290"/>
      <c r="L531" s="290"/>
    </row>
    <row r="532" spans="1:12">
      <c r="A532" s="224"/>
      <c r="J532" s="290"/>
      <c r="K532" s="290"/>
      <c r="L532" s="290"/>
    </row>
    <row r="533" spans="1:12">
      <c r="A533" s="224"/>
      <c r="J533" s="290"/>
      <c r="K533" s="290"/>
      <c r="L533" s="290"/>
    </row>
    <row r="534" spans="1:12">
      <c r="A534" s="224"/>
      <c r="J534" s="290"/>
      <c r="K534" s="290"/>
      <c r="L534" s="290"/>
    </row>
    <row r="535" spans="1:12">
      <c r="A535" s="224"/>
      <c r="J535" s="290"/>
      <c r="K535" s="290"/>
      <c r="L535" s="290"/>
    </row>
    <row r="536" spans="1:12">
      <c r="A536" s="224"/>
      <c r="J536" s="290"/>
      <c r="K536" s="290"/>
      <c r="L536" s="290"/>
    </row>
    <row r="537" spans="1:12">
      <c r="A537" s="224"/>
      <c r="J537" s="290"/>
      <c r="K537" s="290"/>
      <c r="L537" s="290"/>
    </row>
    <row r="538" spans="1:12">
      <c r="A538" s="224"/>
      <c r="J538" s="290"/>
      <c r="K538" s="290"/>
      <c r="L538" s="290"/>
    </row>
    <row r="539" spans="1:12">
      <c r="A539" s="224"/>
      <c r="J539" s="290"/>
      <c r="K539" s="290"/>
      <c r="L539" s="290"/>
    </row>
    <row r="540" spans="1:12">
      <c r="A540" s="224"/>
      <c r="J540" s="290"/>
      <c r="K540" s="290"/>
      <c r="L540" s="290"/>
    </row>
    <row r="541" spans="1:12">
      <c r="A541" s="224"/>
      <c r="J541" s="290"/>
      <c r="K541" s="290"/>
      <c r="L541" s="290"/>
    </row>
    <row r="542" spans="1:12">
      <c r="A542" s="224"/>
      <c r="J542" s="290"/>
      <c r="K542" s="290"/>
      <c r="L542" s="290"/>
    </row>
    <row r="543" spans="1:12">
      <c r="A543" s="224"/>
      <c r="J543" s="290"/>
      <c r="K543" s="290"/>
      <c r="L543" s="290"/>
    </row>
    <row r="544" spans="1:12">
      <c r="A544" s="224"/>
      <c r="J544" s="290"/>
      <c r="K544" s="290"/>
      <c r="L544" s="290"/>
    </row>
    <row r="545" spans="1:12">
      <c r="A545" s="224"/>
      <c r="J545" s="290"/>
      <c r="K545" s="290"/>
      <c r="L545" s="290"/>
    </row>
    <row r="546" spans="1:12">
      <c r="A546" s="224"/>
      <c r="J546" s="290"/>
      <c r="K546" s="290"/>
      <c r="L546" s="290"/>
    </row>
    <row r="547" spans="1:12">
      <c r="A547" s="224"/>
      <c r="J547" s="290"/>
      <c r="K547" s="290"/>
      <c r="L547" s="290"/>
    </row>
    <row r="548" spans="1:12">
      <c r="A548" s="224"/>
      <c r="J548" s="290"/>
      <c r="K548" s="290"/>
      <c r="L548" s="290"/>
    </row>
    <row r="549" spans="1:12">
      <c r="A549" s="224"/>
      <c r="J549" s="290"/>
      <c r="K549" s="290"/>
      <c r="L549" s="290"/>
    </row>
    <row r="550" spans="1:12">
      <c r="A550" s="224"/>
      <c r="J550" s="290"/>
      <c r="K550" s="290"/>
      <c r="L550" s="290"/>
    </row>
    <row r="551" spans="1:12">
      <c r="A551" s="224"/>
      <c r="J551" s="290"/>
      <c r="K551" s="290"/>
      <c r="L551" s="290"/>
    </row>
    <row r="552" spans="1:12">
      <c r="A552" s="224"/>
      <c r="J552" s="290"/>
      <c r="K552" s="290"/>
      <c r="L552" s="290"/>
    </row>
    <row r="553" spans="1:12">
      <c r="A553" s="224"/>
      <c r="J553" s="290"/>
      <c r="K553" s="290"/>
      <c r="L553" s="290"/>
    </row>
    <row r="554" spans="1:12">
      <c r="A554" s="224"/>
      <c r="J554" s="290"/>
      <c r="K554" s="290"/>
      <c r="L554" s="290"/>
    </row>
    <row r="555" spans="1:12">
      <c r="A555" s="224"/>
      <c r="J555" s="290"/>
      <c r="K555" s="290"/>
      <c r="L555" s="290"/>
    </row>
    <row r="556" spans="1:12">
      <c r="A556" s="224"/>
      <c r="J556" s="290"/>
      <c r="K556" s="290"/>
      <c r="L556" s="290"/>
    </row>
    <row r="557" spans="1:12">
      <c r="A557" s="224"/>
      <c r="J557" s="290"/>
      <c r="K557" s="290"/>
      <c r="L557" s="290"/>
    </row>
    <row r="558" spans="1:12">
      <c r="A558" s="224"/>
      <c r="J558" s="290"/>
      <c r="K558" s="290"/>
      <c r="L558" s="290"/>
    </row>
    <row r="559" spans="1:12">
      <c r="A559" s="224"/>
      <c r="J559" s="290"/>
      <c r="K559" s="290"/>
      <c r="L559" s="290"/>
    </row>
    <row r="560" spans="1:12">
      <c r="A560" s="224"/>
      <c r="J560" s="290"/>
      <c r="K560" s="290"/>
      <c r="L560" s="290"/>
    </row>
    <row r="561" spans="1:12">
      <c r="A561" s="224"/>
      <c r="J561" s="290"/>
      <c r="K561" s="290"/>
      <c r="L561" s="290"/>
    </row>
    <row r="562" spans="1:12">
      <c r="A562" s="224"/>
      <c r="J562" s="290"/>
      <c r="K562" s="290"/>
      <c r="L562" s="290"/>
    </row>
    <row r="563" spans="1:12">
      <c r="A563" s="224"/>
      <c r="J563" s="290"/>
      <c r="K563" s="290"/>
      <c r="L563" s="290"/>
    </row>
    <row r="564" spans="1:12">
      <c r="A564" s="224"/>
      <c r="J564" s="290"/>
      <c r="K564" s="290"/>
      <c r="L564" s="290"/>
    </row>
    <row r="565" spans="1:12">
      <c r="A565" s="224"/>
      <c r="J565" s="290"/>
      <c r="K565" s="290"/>
      <c r="L565" s="290"/>
    </row>
    <row r="566" spans="1:12">
      <c r="A566" s="224"/>
      <c r="J566" s="290"/>
      <c r="K566" s="290"/>
      <c r="L566" s="290"/>
    </row>
    <row r="567" spans="1:12">
      <c r="A567" s="224"/>
      <c r="J567" s="290"/>
      <c r="K567" s="290"/>
      <c r="L567" s="290"/>
    </row>
    <row r="568" spans="1:12">
      <c r="A568" s="224"/>
      <c r="J568" s="290"/>
      <c r="K568" s="290"/>
      <c r="L568" s="290"/>
    </row>
    <row r="569" spans="1:12">
      <c r="A569" s="224"/>
      <c r="J569" s="290"/>
      <c r="K569" s="290"/>
      <c r="L569" s="290"/>
    </row>
    <row r="570" spans="1:12">
      <c r="A570" s="224"/>
      <c r="J570" s="290"/>
      <c r="K570" s="290"/>
      <c r="L570" s="290"/>
    </row>
    <row r="571" spans="1:12">
      <c r="A571" s="224"/>
      <c r="J571" s="290"/>
      <c r="K571" s="290"/>
      <c r="L571" s="290"/>
    </row>
    <row r="572" spans="1:12">
      <c r="A572" s="224"/>
      <c r="J572" s="290"/>
      <c r="K572" s="290"/>
      <c r="L572" s="290"/>
    </row>
    <row r="573" spans="1:12">
      <c r="A573" s="224"/>
      <c r="J573" s="290"/>
      <c r="K573" s="290"/>
      <c r="L573" s="290"/>
    </row>
    <row r="574" spans="1:12">
      <c r="A574" s="224"/>
      <c r="J574" s="290"/>
      <c r="K574" s="290"/>
      <c r="L574" s="290"/>
    </row>
    <row r="575" spans="1:12">
      <c r="A575" s="224"/>
      <c r="J575" s="290"/>
      <c r="K575" s="290"/>
      <c r="L575" s="290"/>
    </row>
    <row r="576" spans="1:12">
      <c r="A576" s="224"/>
      <c r="J576" s="290"/>
      <c r="K576" s="290"/>
      <c r="L576" s="290"/>
    </row>
    <row r="577" spans="1:12">
      <c r="A577" s="224"/>
      <c r="J577" s="290"/>
      <c r="K577" s="290"/>
      <c r="L577" s="290"/>
    </row>
    <row r="578" spans="1:12">
      <c r="A578" s="224"/>
      <c r="J578" s="290"/>
      <c r="K578" s="290"/>
      <c r="L578" s="290"/>
    </row>
    <row r="579" spans="1:12">
      <c r="A579" s="224"/>
      <c r="J579" s="290"/>
      <c r="K579" s="290"/>
      <c r="L579" s="290"/>
    </row>
    <row r="580" spans="1:12">
      <c r="A580" s="224"/>
      <c r="J580" s="290"/>
      <c r="K580" s="290"/>
      <c r="L580" s="290"/>
    </row>
    <row r="581" spans="1:12">
      <c r="A581" s="224"/>
      <c r="J581" s="290"/>
      <c r="K581" s="290"/>
      <c r="L581" s="290"/>
    </row>
    <row r="582" spans="1:12">
      <c r="A582" s="224"/>
      <c r="J582" s="290"/>
      <c r="K582" s="290"/>
      <c r="L582" s="290"/>
    </row>
    <row r="583" spans="1:12">
      <c r="A583" s="224"/>
      <c r="J583" s="290"/>
      <c r="K583" s="290"/>
      <c r="L583" s="290"/>
    </row>
    <row r="584" spans="1:12">
      <c r="A584" s="224"/>
      <c r="J584" s="290"/>
      <c r="K584" s="290"/>
      <c r="L584" s="290"/>
    </row>
    <row r="585" spans="1:12">
      <c r="A585" s="224"/>
      <c r="J585" s="290"/>
      <c r="K585" s="290"/>
      <c r="L585" s="290"/>
    </row>
    <row r="586" spans="1:12">
      <c r="A586" s="224"/>
      <c r="J586" s="290"/>
      <c r="K586" s="290"/>
      <c r="L586" s="290"/>
    </row>
    <row r="587" spans="1:12">
      <c r="A587" s="224"/>
      <c r="J587" s="290"/>
      <c r="K587" s="290"/>
      <c r="L587" s="290"/>
    </row>
    <row r="588" spans="1:12">
      <c r="A588" s="224"/>
      <c r="J588" s="290"/>
      <c r="K588" s="290"/>
      <c r="L588" s="290"/>
    </row>
    <row r="589" spans="1:12">
      <c r="A589" s="224"/>
      <c r="J589" s="290"/>
      <c r="K589" s="290"/>
      <c r="L589" s="290"/>
    </row>
    <row r="590" spans="1:12">
      <c r="A590" s="224"/>
      <c r="J590" s="290"/>
      <c r="K590" s="290"/>
      <c r="L590" s="290"/>
    </row>
    <row r="591" spans="1:12">
      <c r="A591" s="224"/>
      <c r="J591" s="290"/>
      <c r="K591" s="290"/>
      <c r="L591" s="290"/>
    </row>
    <row r="592" spans="1:12">
      <c r="A592" s="224"/>
      <c r="J592" s="290"/>
      <c r="K592" s="290"/>
      <c r="L592" s="290"/>
    </row>
    <row r="593" spans="1:12">
      <c r="A593" s="224"/>
      <c r="J593" s="290"/>
      <c r="K593" s="290"/>
      <c r="L593" s="290"/>
    </row>
    <row r="594" spans="1:12">
      <c r="A594" s="224"/>
      <c r="J594" s="290"/>
      <c r="K594" s="290"/>
      <c r="L594" s="290"/>
    </row>
    <row r="595" spans="1:12">
      <c r="A595" s="224"/>
      <c r="J595" s="290"/>
      <c r="K595" s="290"/>
      <c r="L595" s="290"/>
    </row>
    <row r="596" spans="1:12">
      <c r="A596" s="224"/>
      <c r="J596" s="290"/>
      <c r="K596" s="290"/>
      <c r="L596" s="290"/>
    </row>
    <row r="597" spans="1:12">
      <c r="A597" s="224"/>
      <c r="J597" s="290"/>
      <c r="K597" s="290"/>
      <c r="L597" s="290"/>
    </row>
    <row r="598" spans="1:12">
      <c r="A598" s="224"/>
      <c r="J598" s="290"/>
      <c r="K598" s="290"/>
      <c r="L598" s="290"/>
    </row>
    <row r="599" spans="1:12">
      <c r="A599" s="224"/>
      <c r="J599" s="290"/>
      <c r="K599" s="290"/>
      <c r="L599" s="290"/>
    </row>
    <row r="600" spans="1:12">
      <c r="A600" s="224"/>
      <c r="J600" s="290"/>
      <c r="K600" s="290"/>
      <c r="L600" s="290"/>
    </row>
    <row r="601" spans="1:12">
      <c r="A601" s="224"/>
      <c r="J601" s="290"/>
      <c r="K601" s="290"/>
      <c r="L601" s="290"/>
    </row>
    <row r="602" spans="1:12">
      <c r="A602" s="224"/>
      <c r="J602" s="290"/>
      <c r="K602" s="290"/>
      <c r="L602" s="290"/>
    </row>
    <row r="603" spans="1:12">
      <c r="A603" s="224"/>
      <c r="J603" s="290"/>
      <c r="K603" s="290"/>
      <c r="L603" s="290"/>
    </row>
    <row r="604" spans="1:12">
      <c r="A604" s="224"/>
      <c r="J604" s="290"/>
      <c r="K604" s="290"/>
      <c r="L604" s="290"/>
    </row>
    <row r="605" spans="1:12">
      <c r="A605" s="224"/>
      <c r="J605" s="290"/>
      <c r="K605" s="290"/>
      <c r="L605" s="290"/>
    </row>
    <row r="606" spans="1:12">
      <c r="A606" s="224"/>
      <c r="J606" s="290"/>
      <c r="K606" s="290"/>
      <c r="L606" s="290"/>
    </row>
    <row r="607" spans="1:12">
      <c r="A607" s="224"/>
      <c r="J607" s="290"/>
      <c r="K607" s="290"/>
      <c r="L607" s="290"/>
    </row>
    <row r="608" spans="1:12">
      <c r="A608" s="224"/>
      <c r="J608" s="290"/>
      <c r="K608" s="290"/>
      <c r="L608" s="290"/>
    </row>
    <row r="609" spans="1:12">
      <c r="A609" s="224"/>
      <c r="J609" s="290"/>
      <c r="K609" s="290"/>
      <c r="L609" s="290"/>
    </row>
    <row r="610" spans="1:12">
      <c r="A610" s="224"/>
      <c r="J610" s="290"/>
      <c r="K610" s="290"/>
      <c r="L610" s="290"/>
    </row>
    <row r="611" spans="1:12">
      <c r="A611" s="224"/>
      <c r="J611" s="290"/>
      <c r="K611" s="290"/>
      <c r="L611" s="290"/>
    </row>
    <row r="612" spans="1:12">
      <c r="A612" s="224"/>
      <c r="J612" s="290"/>
      <c r="K612" s="290"/>
      <c r="L612" s="290"/>
    </row>
    <row r="613" spans="1:12">
      <c r="A613" s="224"/>
      <c r="J613" s="290"/>
      <c r="K613" s="290"/>
      <c r="L613" s="290"/>
    </row>
    <row r="614" spans="1:12">
      <c r="A614" s="224"/>
      <c r="J614" s="290"/>
      <c r="K614" s="290"/>
      <c r="L614" s="290"/>
    </row>
    <row r="615" spans="1:12">
      <c r="A615" s="224"/>
      <c r="J615" s="290"/>
      <c r="K615" s="290"/>
      <c r="L615" s="290"/>
    </row>
    <row r="616" spans="1:12">
      <c r="A616" s="224"/>
      <c r="J616" s="290"/>
      <c r="K616" s="290"/>
      <c r="L616" s="290"/>
    </row>
    <row r="617" spans="1:12">
      <c r="A617" s="224"/>
      <c r="J617" s="290"/>
      <c r="K617" s="290"/>
      <c r="L617" s="290"/>
    </row>
    <row r="618" spans="1:12">
      <c r="A618" s="224"/>
      <c r="J618" s="290"/>
      <c r="K618" s="290"/>
      <c r="L618" s="290"/>
    </row>
    <row r="619" spans="1:12">
      <c r="A619" s="224"/>
      <c r="J619" s="290"/>
      <c r="K619" s="290"/>
      <c r="L619" s="290"/>
    </row>
    <row r="620" spans="1:12">
      <c r="A620" s="224"/>
      <c r="J620" s="290"/>
      <c r="K620" s="290"/>
      <c r="L620" s="290"/>
    </row>
    <row r="621" spans="1:12">
      <c r="A621" s="224"/>
      <c r="J621" s="290"/>
      <c r="K621" s="290"/>
      <c r="L621" s="290"/>
    </row>
    <row r="622" spans="1:12">
      <c r="A622" s="224"/>
      <c r="J622" s="290"/>
      <c r="K622" s="290"/>
      <c r="L622" s="290"/>
    </row>
    <row r="623" spans="1:12">
      <c r="A623" s="224"/>
      <c r="J623" s="290"/>
      <c r="K623" s="290"/>
      <c r="L623" s="290"/>
    </row>
    <row r="624" spans="1:12">
      <c r="A624" s="224"/>
      <c r="J624" s="290"/>
      <c r="K624" s="290"/>
      <c r="L624" s="290"/>
    </row>
    <row r="625" spans="1:12">
      <c r="A625" s="224"/>
      <c r="J625" s="290"/>
      <c r="K625" s="290"/>
      <c r="L625" s="290"/>
    </row>
    <row r="626" spans="1:12">
      <c r="A626" s="224"/>
      <c r="J626" s="290"/>
      <c r="K626" s="290"/>
      <c r="L626" s="290"/>
    </row>
    <row r="627" spans="1:12">
      <c r="A627" s="224"/>
      <c r="J627" s="290"/>
      <c r="K627" s="290"/>
      <c r="L627" s="290"/>
    </row>
    <row r="628" spans="1:12">
      <c r="A628" s="224"/>
      <c r="J628" s="290"/>
      <c r="K628" s="290"/>
      <c r="L628" s="290"/>
    </row>
    <row r="629" spans="1:12">
      <c r="A629" s="224"/>
      <c r="J629" s="290"/>
      <c r="K629" s="290"/>
      <c r="L629" s="290"/>
    </row>
    <row r="630" spans="1:12">
      <c r="A630" s="224"/>
      <c r="J630" s="290"/>
      <c r="K630" s="290"/>
      <c r="L630" s="290"/>
    </row>
    <row r="631" spans="1:12">
      <c r="A631" s="224"/>
      <c r="J631" s="290"/>
      <c r="K631" s="290"/>
      <c r="L631" s="290"/>
    </row>
    <row r="632" spans="1:12">
      <c r="A632" s="224"/>
      <c r="J632" s="290"/>
      <c r="K632" s="290"/>
      <c r="L632" s="290"/>
    </row>
    <row r="633" spans="1:12">
      <c r="A633" s="224"/>
      <c r="J633" s="290"/>
      <c r="K633" s="290"/>
      <c r="L633" s="290"/>
    </row>
    <row r="634" spans="1:12">
      <c r="A634" s="224"/>
      <c r="J634" s="290"/>
      <c r="K634" s="290"/>
      <c r="L634" s="290"/>
    </row>
    <row r="635" spans="1:12">
      <c r="A635" s="224"/>
      <c r="J635" s="290"/>
      <c r="K635" s="290"/>
      <c r="L635" s="290"/>
    </row>
    <row r="636" spans="1:12">
      <c r="A636" s="224"/>
      <c r="J636" s="290"/>
      <c r="K636" s="290"/>
      <c r="L636" s="290"/>
    </row>
    <row r="637" spans="1:12">
      <c r="A637" s="224"/>
      <c r="J637" s="290"/>
      <c r="K637" s="290"/>
      <c r="L637" s="290"/>
    </row>
    <row r="638" spans="1:12">
      <c r="A638" s="224"/>
      <c r="J638" s="290"/>
      <c r="K638" s="290"/>
      <c r="L638" s="290"/>
    </row>
    <row r="639" spans="1:12">
      <c r="A639" s="224"/>
      <c r="J639" s="290"/>
      <c r="K639" s="290"/>
      <c r="L639" s="290"/>
    </row>
    <row r="640" spans="1:12">
      <c r="A640" s="224"/>
      <c r="J640" s="290"/>
      <c r="K640" s="290"/>
      <c r="L640" s="290"/>
    </row>
    <row r="641" spans="1:12">
      <c r="A641" s="224"/>
      <c r="J641" s="290"/>
      <c r="K641" s="290"/>
      <c r="L641" s="290"/>
    </row>
    <row r="642" spans="1:12">
      <c r="A642" s="224"/>
      <c r="J642" s="290"/>
      <c r="K642" s="290"/>
      <c r="L642" s="290"/>
    </row>
    <row r="643" spans="1:12">
      <c r="A643" s="224"/>
      <c r="J643" s="290"/>
      <c r="K643" s="290"/>
      <c r="L643" s="290"/>
    </row>
    <row r="644" spans="1:12">
      <c r="A644" s="224"/>
      <c r="J644" s="290"/>
      <c r="K644" s="290"/>
      <c r="L644" s="290"/>
    </row>
    <row r="645" spans="1:12">
      <c r="A645" s="224"/>
      <c r="J645" s="290"/>
      <c r="K645" s="290"/>
      <c r="L645" s="290"/>
    </row>
    <row r="646" spans="1:12">
      <c r="A646" s="224"/>
      <c r="J646" s="290"/>
      <c r="K646" s="290"/>
      <c r="L646" s="290"/>
    </row>
    <row r="647" spans="1:12">
      <c r="A647" s="224"/>
      <c r="J647" s="290"/>
      <c r="K647" s="290"/>
      <c r="L647" s="290"/>
    </row>
    <row r="648" spans="1:12">
      <c r="A648" s="224"/>
      <c r="J648" s="290"/>
      <c r="K648" s="290"/>
      <c r="L648" s="290"/>
    </row>
    <row r="649" spans="1:12">
      <c r="A649" s="224"/>
      <c r="J649" s="290"/>
      <c r="K649" s="290"/>
      <c r="L649" s="290"/>
    </row>
    <row r="650" spans="1:12">
      <c r="A650" s="224"/>
      <c r="J650" s="290"/>
      <c r="K650" s="290"/>
      <c r="L650" s="290"/>
    </row>
    <row r="651" spans="1:12">
      <c r="A651" s="224"/>
      <c r="J651" s="290"/>
      <c r="K651" s="290"/>
      <c r="L651" s="290"/>
    </row>
    <row r="652" spans="1:12">
      <c r="A652" s="224"/>
      <c r="J652" s="290"/>
      <c r="K652" s="290"/>
      <c r="L652" s="290"/>
    </row>
    <row r="653" spans="1:12">
      <c r="A653" s="224"/>
      <c r="J653" s="290"/>
      <c r="K653" s="290"/>
      <c r="L653" s="290"/>
    </row>
    <row r="654" spans="1:12">
      <c r="A654" s="224"/>
      <c r="J654" s="290"/>
      <c r="K654" s="290"/>
      <c r="L654" s="290"/>
    </row>
    <row r="655" spans="1:12">
      <c r="A655" s="224"/>
      <c r="J655" s="290"/>
      <c r="K655" s="290"/>
      <c r="L655" s="290"/>
    </row>
    <row r="656" spans="1:12">
      <c r="A656" s="224"/>
      <c r="J656" s="290"/>
      <c r="K656" s="290"/>
      <c r="L656" s="290"/>
    </row>
    <row r="657" spans="1:12">
      <c r="A657" s="224"/>
      <c r="J657" s="290"/>
      <c r="K657" s="290"/>
      <c r="L657" s="290"/>
    </row>
    <row r="658" spans="1:12">
      <c r="A658" s="224"/>
      <c r="J658" s="290"/>
      <c r="K658" s="290"/>
      <c r="L658" s="290"/>
    </row>
    <row r="659" spans="1:12">
      <c r="A659" s="224"/>
      <c r="J659" s="290"/>
      <c r="K659" s="290"/>
      <c r="L659" s="290"/>
    </row>
    <row r="660" spans="1:12">
      <c r="A660" s="224"/>
      <c r="J660" s="290"/>
      <c r="K660" s="290"/>
      <c r="L660" s="290"/>
    </row>
    <row r="661" spans="1:12">
      <c r="A661" s="224"/>
      <c r="J661" s="290"/>
      <c r="K661" s="290"/>
      <c r="L661" s="290"/>
    </row>
    <row r="662" spans="1:12">
      <c r="A662" s="224"/>
      <c r="J662" s="290"/>
      <c r="K662" s="290"/>
      <c r="L662" s="290"/>
    </row>
    <row r="663" spans="1:12">
      <c r="A663" s="224"/>
      <c r="J663" s="290"/>
      <c r="K663" s="290"/>
      <c r="L663" s="290"/>
    </row>
    <row r="664" spans="1:12">
      <c r="A664" s="224"/>
      <c r="J664" s="290"/>
      <c r="K664" s="290"/>
      <c r="L664" s="290"/>
    </row>
    <row r="665" spans="1:12">
      <c r="A665" s="224"/>
      <c r="J665" s="290"/>
      <c r="K665" s="290"/>
      <c r="L665" s="290"/>
    </row>
    <row r="666" spans="1:12">
      <c r="A666" s="224"/>
      <c r="J666" s="290"/>
      <c r="K666" s="290"/>
      <c r="L666" s="290"/>
    </row>
    <row r="667" spans="1:12">
      <c r="A667" s="224"/>
      <c r="J667" s="290"/>
      <c r="K667" s="290"/>
      <c r="L667" s="290"/>
    </row>
    <row r="668" spans="1:12">
      <c r="A668" s="224"/>
      <c r="J668" s="290"/>
      <c r="K668" s="290"/>
      <c r="L668" s="290"/>
    </row>
    <row r="669" spans="1:12">
      <c r="A669" s="224"/>
      <c r="J669" s="290"/>
      <c r="K669" s="290"/>
      <c r="L669" s="290"/>
    </row>
    <row r="670" spans="1:12">
      <c r="A670" s="224"/>
      <c r="J670" s="290"/>
      <c r="K670" s="290"/>
      <c r="L670" s="290"/>
    </row>
    <row r="671" spans="1:12">
      <c r="A671" s="224"/>
      <c r="J671" s="290"/>
      <c r="K671" s="290"/>
      <c r="L671" s="290"/>
    </row>
    <row r="672" spans="1:12">
      <c r="A672" s="224"/>
      <c r="J672" s="290"/>
      <c r="K672" s="290"/>
      <c r="L672" s="290"/>
    </row>
    <row r="673" spans="1:12">
      <c r="A673" s="224"/>
      <c r="J673" s="290"/>
      <c r="K673" s="290"/>
      <c r="L673" s="290"/>
    </row>
    <row r="674" spans="1:12">
      <c r="A674" s="224"/>
      <c r="J674" s="290"/>
      <c r="K674" s="290"/>
      <c r="L674" s="290"/>
    </row>
    <row r="675" spans="1:12">
      <c r="A675" s="224"/>
      <c r="J675" s="290"/>
      <c r="K675" s="290"/>
      <c r="L675" s="290"/>
    </row>
    <row r="676" spans="1:12">
      <c r="A676" s="224"/>
      <c r="J676" s="290"/>
      <c r="K676" s="290"/>
      <c r="L676" s="290"/>
    </row>
    <row r="677" spans="1:12">
      <c r="A677" s="224"/>
      <c r="J677" s="290"/>
      <c r="K677" s="290"/>
      <c r="L677" s="290"/>
    </row>
    <row r="678" spans="1:12">
      <c r="A678" s="224"/>
      <c r="J678" s="290"/>
      <c r="K678" s="290"/>
      <c r="L678" s="290"/>
    </row>
    <row r="679" spans="1:12">
      <c r="A679" s="224"/>
      <c r="J679" s="290"/>
      <c r="K679" s="290"/>
      <c r="L679" s="290"/>
    </row>
    <row r="680" spans="1:12">
      <c r="A680" s="224"/>
      <c r="J680" s="290"/>
      <c r="K680" s="290"/>
      <c r="L680" s="290"/>
    </row>
    <row r="681" spans="1:12">
      <c r="A681" s="224"/>
      <c r="J681" s="290"/>
      <c r="K681" s="290"/>
      <c r="L681" s="290"/>
    </row>
    <row r="682" spans="1:12">
      <c r="A682" s="224"/>
      <c r="J682" s="290"/>
      <c r="K682" s="290"/>
      <c r="L682" s="290"/>
    </row>
    <row r="683" spans="1:12">
      <c r="A683" s="224"/>
      <c r="J683" s="290"/>
      <c r="K683" s="290"/>
      <c r="L683" s="290"/>
    </row>
    <row r="684" spans="1:12">
      <c r="A684" s="224"/>
      <c r="J684" s="290"/>
      <c r="K684" s="290"/>
      <c r="L684" s="290"/>
    </row>
    <row r="685" spans="1:12">
      <c r="A685" s="224"/>
      <c r="J685" s="290"/>
      <c r="K685" s="290"/>
      <c r="L685" s="290"/>
    </row>
    <row r="686" spans="1:12">
      <c r="A686" s="224"/>
      <c r="J686" s="290"/>
      <c r="K686" s="290"/>
      <c r="L686" s="290"/>
    </row>
    <row r="687" spans="1:12">
      <c r="A687" s="224"/>
      <c r="J687" s="290"/>
      <c r="K687" s="290"/>
      <c r="L687" s="290"/>
    </row>
    <row r="688" spans="1:12">
      <c r="A688" s="224"/>
      <c r="J688" s="290"/>
      <c r="K688" s="290"/>
      <c r="L688" s="290"/>
    </row>
    <row r="689" spans="1:12">
      <c r="A689" s="224"/>
      <c r="J689" s="290"/>
      <c r="K689" s="290"/>
      <c r="L689" s="290"/>
    </row>
    <row r="690" spans="1:12">
      <c r="A690" s="224"/>
      <c r="J690" s="290"/>
      <c r="K690" s="290"/>
      <c r="L690" s="290"/>
    </row>
    <row r="691" spans="1:12">
      <c r="A691" s="224"/>
      <c r="J691" s="290"/>
      <c r="K691" s="290"/>
      <c r="L691" s="290"/>
    </row>
    <row r="692" spans="1:12">
      <c r="A692" s="224"/>
      <c r="J692" s="290"/>
      <c r="K692" s="290"/>
      <c r="L692" s="290"/>
    </row>
    <row r="693" spans="1:12">
      <c r="A693" s="224"/>
      <c r="J693" s="290"/>
      <c r="K693" s="290"/>
      <c r="L693" s="290"/>
    </row>
    <row r="694" spans="1:12">
      <c r="A694" s="224"/>
      <c r="J694" s="290"/>
      <c r="K694" s="290"/>
      <c r="L694" s="290"/>
    </row>
    <row r="695" spans="1:12">
      <c r="A695" s="224"/>
      <c r="J695" s="290"/>
      <c r="K695" s="290"/>
      <c r="L695" s="290"/>
    </row>
    <row r="696" spans="1:12">
      <c r="A696" s="224"/>
      <c r="J696" s="290"/>
      <c r="K696" s="290"/>
      <c r="L696" s="290"/>
    </row>
    <row r="697" spans="1:12">
      <c r="A697" s="224"/>
      <c r="J697" s="290"/>
      <c r="K697" s="290"/>
      <c r="L697" s="290"/>
    </row>
    <row r="698" spans="1:12">
      <c r="A698" s="224"/>
      <c r="J698" s="290"/>
      <c r="K698" s="290"/>
      <c r="L698" s="290"/>
    </row>
    <row r="699" spans="1:12">
      <c r="A699" s="224"/>
      <c r="J699" s="290"/>
      <c r="K699" s="290"/>
      <c r="L699" s="290"/>
    </row>
    <row r="700" spans="1:12">
      <c r="A700" s="224"/>
      <c r="J700" s="290"/>
      <c r="K700" s="290"/>
      <c r="L700" s="290"/>
    </row>
    <row r="701" spans="1:12">
      <c r="A701" s="224"/>
      <c r="J701" s="290"/>
      <c r="K701" s="290"/>
      <c r="L701" s="290"/>
    </row>
    <row r="702" spans="1:12">
      <c r="A702" s="224"/>
      <c r="J702" s="290"/>
      <c r="K702" s="290"/>
      <c r="L702" s="290"/>
    </row>
    <row r="703" spans="1:12">
      <c r="A703" s="224"/>
      <c r="J703" s="290"/>
      <c r="K703" s="290"/>
      <c r="L703" s="290"/>
    </row>
    <row r="704" spans="1:12">
      <c r="A704" s="224"/>
      <c r="J704" s="290"/>
      <c r="K704" s="290"/>
      <c r="L704" s="290"/>
    </row>
    <row r="705" spans="1:12">
      <c r="A705" s="224"/>
      <c r="J705" s="290"/>
      <c r="K705" s="290"/>
      <c r="L705" s="290"/>
    </row>
    <row r="706" spans="1:12">
      <c r="A706" s="224"/>
      <c r="J706" s="290"/>
      <c r="K706" s="290"/>
      <c r="L706" s="290"/>
    </row>
    <row r="707" spans="1:12">
      <c r="A707" s="224"/>
      <c r="J707" s="290"/>
      <c r="K707" s="290"/>
      <c r="L707" s="290"/>
    </row>
    <row r="708" spans="1:12">
      <c r="A708" s="224"/>
      <c r="J708" s="290"/>
      <c r="K708" s="290"/>
      <c r="L708" s="290"/>
    </row>
    <row r="709" spans="1:12">
      <c r="A709" s="224"/>
      <c r="J709" s="290"/>
      <c r="K709" s="290"/>
      <c r="L709" s="290"/>
    </row>
    <row r="710" spans="1:12">
      <c r="A710" s="224"/>
      <c r="J710" s="290"/>
      <c r="K710" s="290"/>
      <c r="L710" s="290"/>
    </row>
    <row r="711" spans="1:12">
      <c r="A711" s="224"/>
      <c r="J711" s="290"/>
      <c r="K711" s="290"/>
      <c r="L711" s="290"/>
    </row>
    <row r="712" spans="1:12">
      <c r="A712" s="224"/>
      <c r="J712" s="290"/>
      <c r="K712" s="290"/>
      <c r="L712" s="290"/>
    </row>
    <row r="713" spans="1:12">
      <c r="A713" s="224"/>
      <c r="J713" s="290"/>
      <c r="K713" s="290"/>
      <c r="L713" s="290"/>
    </row>
    <row r="714" spans="1:12">
      <c r="A714" s="224"/>
      <c r="J714" s="290"/>
      <c r="K714" s="290"/>
      <c r="L714" s="290"/>
    </row>
    <row r="715" spans="1:12">
      <c r="A715" s="224"/>
      <c r="J715" s="290"/>
      <c r="K715" s="290"/>
      <c r="L715" s="290"/>
    </row>
    <row r="716" spans="1:12">
      <c r="A716" s="224"/>
      <c r="J716" s="290"/>
      <c r="K716" s="290"/>
      <c r="L716" s="290"/>
    </row>
    <row r="717" spans="1:12">
      <c r="A717" s="224"/>
      <c r="J717" s="290"/>
      <c r="K717" s="290"/>
      <c r="L717" s="290"/>
    </row>
    <row r="718" spans="1:12">
      <c r="A718" s="224"/>
      <c r="J718" s="290"/>
      <c r="K718" s="290"/>
      <c r="L718" s="290"/>
    </row>
    <row r="719" spans="1:12">
      <c r="A719" s="224"/>
      <c r="J719" s="290"/>
      <c r="K719" s="290"/>
      <c r="L719" s="290"/>
    </row>
    <row r="720" spans="1:12">
      <c r="A720" s="224"/>
      <c r="J720" s="290"/>
      <c r="K720" s="290"/>
      <c r="L720" s="290"/>
    </row>
    <row r="721" spans="1:12">
      <c r="A721" s="224"/>
      <c r="J721" s="290"/>
      <c r="K721" s="290"/>
      <c r="L721" s="290"/>
    </row>
    <row r="722" spans="1:12">
      <c r="A722" s="224"/>
      <c r="J722" s="290"/>
      <c r="K722" s="290"/>
      <c r="L722" s="290"/>
    </row>
    <row r="723" spans="1:12">
      <c r="A723" s="224"/>
      <c r="J723" s="290"/>
      <c r="K723" s="290"/>
      <c r="L723" s="290"/>
    </row>
    <row r="724" spans="1:12">
      <c r="A724" s="224"/>
      <c r="J724" s="290"/>
      <c r="K724" s="290"/>
      <c r="L724" s="290"/>
    </row>
    <row r="725" spans="1:12">
      <c r="A725" s="224"/>
      <c r="J725" s="290"/>
      <c r="K725" s="290"/>
      <c r="L725" s="290"/>
    </row>
    <row r="726" spans="1:12">
      <c r="A726" s="224"/>
      <c r="J726" s="290"/>
      <c r="K726" s="290"/>
      <c r="L726" s="290"/>
    </row>
    <row r="727" spans="1:12">
      <c r="A727" s="224"/>
      <c r="J727" s="290"/>
      <c r="K727" s="290"/>
      <c r="L727" s="290"/>
    </row>
    <row r="728" spans="1:12">
      <c r="A728" s="224"/>
      <c r="J728" s="290"/>
      <c r="K728" s="290"/>
      <c r="L728" s="290"/>
    </row>
    <row r="729" spans="1:12">
      <c r="A729" s="224"/>
      <c r="J729" s="290"/>
      <c r="K729" s="290"/>
      <c r="L729" s="290"/>
    </row>
    <row r="730" spans="1:12">
      <c r="A730" s="224"/>
      <c r="J730" s="290"/>
      <c r="K730" s="290"/>
      <c r="L730" s="290"/>
    </row>
    <row r="731" spans="1:12">
      <c r="A731" s="224"/>
      <c r="J731" s="290"/>
      <c r="K731" s="290"/>
      <c r="L731" s="290"/>
    </row>
    <row r="732" spans="1:12">
      <c r="A732" s="224"/>
      <c r="J732" s="290"/>
      <c r="K732" s="290"/>
      <c r="L732" s="290"/>
    </row>
    <row r="733" spans="1:12">
      <c r="A733" s="224"/>
      <c r="J733" s="290"/>
      <c r="K733" s="290"/>
      <c r="L733" s="290"/>
    </row>
    <row r="734" spans="1:12">
      <c r="A734" s="224"/>
      <c r="J734" s="290"/>
      <c r="K734" s="290"/>
      <c r="L734" s="290"/>
    </row>
    <row r="735" spans="1:12">
      <c r="A735" s="224"/>
      <c r="J735" s="290"/>
      <c r="K735" s="290"/>
      <c r="L735" s="290"/>
    </row>
    <row r="736" spans="1:12">
      <c r="A736" s="224"/>
      <c r="J736" s="290"/>
      <c r="K736" s="290"/>
      <c r="L736" s="29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FT47"/>
  <sheetViews>
    <sheetView topLeftCell="A7" zoomScaleNormal="100" workbookViewId="0">
      <selection activeCell="G42" sqref="G42"/>
    </sheetView>
  </sheetViews>
  <sheetFormatPr defaultColWidth="9.140625" defaultRowHeight="12.75"/>
  <cols>
    <col min="1" max="1" width="10.140625" style="61" bestFit="1" customWidth="1"/>
    <col min="2" max="16384" width="9.140625" style="61"/>
  </cols>
  <sheetData>
    <row r="1" spans="1:10" s="63" customFormat="1">
      <c r="A1" s="59" t="s">
        <v>299</v>
      </c>
      <c r="B1" s="75" t="str">
        <f>IF(Content!$D$1=1,B2,B3)</f>
        <v>Capital goods</v>
      </c>
      <c r="C1" s="75" t="str">
        <f>IF(Content!$D$1=1,C2,C3)</f>
        <v>Intermediate consumption goods</v>
      </c>
      <c r="D1" s="75" t="str">
        <f>IF(Content!$D$1=1,D2,D3)</f>
        <v>Consumer goods</v>
      </c>
      <c r="F1" s="75" t="str">
        <f>IF(Content!$D$1=1,F2,F3)</f>
        <v>Imports by Broad Economic Categories, yoy change</v>
      </c>
    </row>
    <row r="2" spans="1:10" s="63" customFormat="1" hidden="1">
      <c r="A2" s="59"/>
      <c r="B2" s="75" t="s">
        <v>1549</v>
      </c>
      <c r="C2" s="75" t="s">
        <v>1550</v>
      </c>
      <c r="D2" s="75" t="s">
        <v>1551</v>
      </c>
      <c r="F2" s="75" t="s">
        <v>1548</v>
      </c>
    </row>
    <row r="3" spans="1:10" s="63" customFormat="1" hidden="1">
      <c r="B3" s="75" t="s">
        <v>366</v>
      </c>
      <c r="C3" s="75" t="s">
        <v>367</v>
      </c>
      <c r="D3" s="75" t="s">
        <v>368</v>
      </c>
      <c r="F3" s="72" t="s">
        <v>369</v>
      </c>
    </row>
    <row r="4" spans="1:10">
      <c r="A4" s="61" t="s">
        <v>81</v>
      </c>
      <c r="B4" s="72">
        <v>-42.4</v>
      </c>
      <c r="C4" s="72">
        <v>-25.8</v>
      </c>
      <c r="D4" s="72">
        <v>-42.9</v>
      </c>
      <c r="E4" s="72"/>
      <c r="G4" s="72"/>
      <c r="H4" s="72"/>
      <c r="I4" s="72"/>
      <c r="J4" s="72"/>
    </row>
    <row r="5" spans="1:10">
      <c r="B5" s="72">
        <v>-34.200000000000003</v>
      </c>
      <c r="C5" s="72">
        <v>-36.200000000000003</v>
      </c>
      <c r="D5" s="72">
        <v>-45.3</v>
      </c>
      <c r="E5" s="72"/>
      <c r="F5" s="72"/>
      <c r="G5" s="72"/>
      <c r="H5" s="72"/>
      <c r="I5" s="72"/>
      <c r="J5" s="72"/>
    </row>
    <row r="6" spans="1:10">
      <c r="A6" s="61" t="s">
        <v>83</v>
      </c>
      <c r="B6" s="72">
        <v>-19.3</v>
      </c>
      <c r="C6" s="72">
        <v>-26.3</v>
      </c>
      <c r="D6" s="72">
        <v>-41</v>
      </c>
      <c r="E6" s="72"/>
      <c r="F6" s="72"/>
      <c r="G6" s="72"/>
      <c r="H6" s="72"/>
      <c r="I6" s="72"/>
      <c r="J6" s="72"/>
    </row>
    <row r="7" spans="1:10">
      <c r="B7" s="72">
        <v>-8.1</v>
      </c>
      <c r="C7" s="72">
        <v>-26.8</v>
      </c>
      <c r="D7" s="72">
        <v>-32.4</v>
      </c>
      <c r="E7" s="72"/>
      <c r="F7" s="72"/>
      <c r="G7" s="72"/>
      <c r="H7" s="72"/>
      <c r="I7" s="72"/>
      <c r="J7" s="72"/>
    </row>
    <row r="8" spans="1:10">
      <c r="A8" s="61" t="s">
        <v>85</v>
      </c>
      <c r="B8" s="72">
        <v>39.700000000000003</v>
      </c>
      <c r="C8" s="72">
        <v>-21.6</v>
      </c>
      <c r="D8" s="72">
        <v>0.3</v>
      </c>
      <c r="E8" s="72"/>
      <c r="F8" s="72"/>
      <c r="G8" s="72"/>
      <c r="H8" s="72"/>
      <c r="I8" s="72"/>
      <c r="J8" s="72"/>
    </row>
    <row r="9" spans="1:10">
      <c r="B9" s="72">
        <v>53.1</v>
      </c>
      <c r="C9" s="72">
        <v>-18.2</v>
      </c>
      <c r="D9" s="72">
        <v>18.3</v>
      </c>
      <c r="E9" s="72"/>
      <c r="F9" s="72"/>
      <c r="G9" s="72"/>
      <c r="H9" s="72"/>
      <c r="I9" s="72"/>
      <c r="J9" s="72"/>
    </row>
    <row r="10" spans="1:10">
      <c r="A10" s="61" t="s">
        <v>87</v>
      </c>
      <c r="B10" s="72">
        <v>34.6</v>
      </c>
      <c r="C10" s="72">
        <v>1.5</v>
      </c>
      <c r="D10" s="72">
        <v>17.7</v>
      </c>
      <c r="E10" s="72"/>
      <c r="F10" s="72"/>
      <c r="G10" s="72"/>
      <c r="H10" s="72"/>
      <c r="I10" s="72"/>
      <c r="J10" s="72"/>
    </row>
    <row r="11" spans="1:10">
      <c r="B11" s="72">
        <v>37</v>
      </c>
      <c r="C11" s="72">
        <v>15.1</v>
      </c>
      <c r="D11" s="72">
        <v>18.399999999999999</v>
      </c>
      <c r="E11" s="72"/>
      <c r="F11" s="72"/>
      <c r="G11" s="72"/>
      <c r="H11" s="72"/>
      <c r="I11" s="72"/>
      <c r="J11" s="72"/>
    </row>
    <row r="12" spans="1:10">
      <c r="A12" s="61" t="s">
        <v>89</v>
      </c>
      <c r="B12" s="72">
        <v>49.7</v>
      </c>
      <c r="C12" s="72">
        <v>31.3</v>
      </c>
      <c r="D12" s="72">
        <v>13.6</v>
      </c>
      <c r="E12" s="72"/>
      <c r="F12" s="72"/>
      <c r="G12" s="72"/>
      <c r="H12" s="72"/>
      <c r="I12" s="72"/>
      <c r="J12" s="72"/>
    </row>
    <row r="13" spans="1:10">
      <c r="B13" s="72">
        <v>36.4</v>
      </c>
      <c r="C13" s="72">
        <v>41.2</v>
      </c>
      <c r="D13" s="72">
        <v>19.2</v>
      </c>
      <c r="E13" s="72"/>
      <c r="F13" s="72"/>
      <c r="G13" s="72"/>
      <c r="H13" s="72"/>
      <c r="I13" s="72"/>
      <c r="J13" s="72"/>
    </row>
    <row r="14" spans="1:10" hidden="1">
      <c r="B14" s="72">
        <v>0</v>
      </c>
      <c r="C14" s="72">
        <v>0</v>
      </c>
      <c r="D14" s="72">
        <v>0</v>
      </c>
      <c r="E14" s="72"/>
      <c r="F14" s="72"/>
      <c r="G14" s="72"/>
      <c r="H14" s="72"/>
      <c r="I14" s="72"/>
      <c r="J14" s="72"/>
    </row>
    <row r="15" spans="1:10">
      <c r="A15" s="61" t="s">
        <v>91</v>
      </c>
      <c r="B15" s="72">
        <v>23.1</v>
      </c>
      <c r="C15" s="72">
        <v>26.1</v>
      </c>
      <c r="D15" s="72">
        <v>16</v>
      </c>
      <c r="E15" s="72"/>
      <c r="F15" s="72"/>
      <c r="G15" s="72"/>
      <c r="H15" s="72"/>
      <c r="I15" s="72"/>
    </row>
    <row r="16" spans="1:10">
      <c r="B16" s="72">
        <v>28.3</v>
      </c>
      <c r="C16" s="72">
        <v>21.7</v>
      </c>
      <c r="D16" s="72">
        <v>20.8</v>
      </c>
      <c r="E16" s="72"/>
      <c r="F16" s="72"/>
      <c r="G16" s="72"/>
      <c r="H16" s="72"/>
      <c r="I16" s="72"/>
    </row>
    <row r="17" spans="1:176">
      <c r="A17" s="61" t="s">
        <v>93</v>
      </c>
      <c r="B17" s="72">
        <v>6</v>
      </c>
      <c r="C17" s="72">
        <v>13.6</v>
      </c>
      <c r="D17" s="72">
        <v>16.8</v>
      </c>
      <c r="E17" s="72"/>
      <c r="F17" s="72"/>
      <c r="G17" s="72"/>
      <c r="H17" s="72"/>
      <c r="I17" s="72"/>
    </row>
    <row r="18" spans="1:176">
      <c r="B18" s="72">
        <v>7.4</v>
      </c>
      <c r="C18" s="72">
        <v>16.600000000000001</v>
      </c>
      <c r="D18" s="72">
        <v>16.600000000000001</v>
      </c>
      <c r="E18" s="72"/>
      <c r="F18" s="72"/>
      <c r="G18" s="72"/>
      <c r="H18" s="72"/>
      <c r="I18" s="72"/>
    </row>
    <row r="19" spans="1:176">
      <c r="A19" s="62" t="s">
        <v>320</v>
      </c>
      <c r="B19" s="72">
        <v>11.1</v>
      </c>
      <c r="C19" s="72">
        <v>22.8</v>
      </c>
      <c r="D19" s="72">
        <v>23.4</v>
      </c>
      <c r="E19" s="72"/>
      <c r="F19" s="72"/>
      <c r="G19" s="72"/>
      <c r="H19" s="72"/>
      <c r="I19" s="72"/>
    </row>
    <row r="20" spans="1:176">
      <c r="F20" s="75" t="str">
        <f>IF(Content!$D$1=1,F21,F22)</f>
        <v>Source: NBU.</v>
      </c>
    </row>
    <row r="21" spans="1:176" s="76" customFormat="1">
      <c r="A21" s="61"/>
      <c r="B21" s="61"/>
      <c r="C21" s="61"/>
      <c r="D21" s="61"/>
      <c r="E21" s="61"/>
      <c r="F21" s="78" t="s">
        <v>144</v>
      </c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</row>
    <row r="22" spans="1:176">
      <c r="B22" s="72"/>
      <c r="C22" s="72"/>
      <c r="D22" s="72"/>
      <c r="F22" s="78" t="s">
        <v>145</v>
      </c>
    </row>
    <row r="23" spans="1:176">
      <c r="B23" s="72"/>
      <c r="C23" s="72"/>
      <c r="D23" s="72"/>
      <c r="F23" s="68"/>
    </row>
    <row r="24" spans="1:176">
      <c r="B24" s="72"/>
      <c r="C24" s="72"/>
      <c r="D24" s="72"/>
    </row>
    <row r="25" spans="1:176">
      <c r="B25" s="72"/>
      <c r="C25" s="72"/>
      <c r="D25" s="72"/>
    </row>
    <row r="26" spans="1:176">
      <c r="B26" s="72"/>
      <c r="C26" s="72"/>
      <c r="D26" s="72"/>
    </row>
    <row r="27" spans="1:176">
      <c r="B27" s="72"/>
      <c r="C27" s="72"/>
      <c r="D27" s="72"/>
    </row>
    <row r="28" spans="1:176">
      <c r="B28" s="72"/>
      <c r="C28" s="72"/>
      <c r="D28" s="72"/>
    </row>
    <row r="29" spans="1:176">
      <c r="A29" s="59"/>
      <c r="B29" s="75"/>
      <c r="C29" s="75"/>
      <c r="D29" s="75"/>
    </row>
    <row r="30" spans="1:176">
      <c r="A30" s="59"/>
      <c r="B30" s="75"/>
      <c r="C30" s="75"/>
      <c r="D30" s="75"/>
    </row>
    <row r="31" spans="1:176">
      <c r="A31" s="63"/>
      <c r="B31" s="75"/>
      <c r="C31" s="75"/>
      <c r="D31" s="75"/>
    </row>
    <row r="32" spans="1:176">
      <c r="B32" s="72"/>
      <c r="C32" s="72"/>
      <c r="D32" s="72"/>
    </row>
    <row r="33" spans="1:4">
      <c r="B33" s="72"/>
      <c r="C33" s="72"/>
      <c r="D33" s="72"/>
    </row>
    <row r="34" spans="1:4">
      <c r="B34" s="72"/>
      <c r="C34" s="72"/>
      <c r="D34" s="72"/>
    </row>
    <row r="35" spans="1:4">
      <c r="B35" s="72"/>
      <c r="C35" s="72"/>
      <c r="D35" s="72"/>
    </row>
    <row r="36" spans="1:4">
      <c r="B36" s="72"/>
      <c r="C36" s="72"/>
      <c r="D36" s="72"/>
    </row>
    <row r="37" spans="1:4">
      <c r="B37" s="72"/>
      <c r="C37" s="72"/>
      <c r="D37" s="72"/>
    </row>
    <row r="38" spans="1:4">
      <c r="B38" s="72"/>
      <c r="C38" s="72"/>
      <c r="D38" s="72"/>
    </row>
    <row r="39" spans="1:4">
      <c r="B39" s="72"/>
      <c r="C39" s="72"/>
      <c r="D39" s="72"/>
    </row>
    <row r="40" spans="1:4">
      <c r="B40" s="72"/>
      <c r="C40" s="72"/>
      <c r="D40" s="72"/>
    </row>
    <row r="41" spans="1:4">
      <c r="B41" s="72"/>
      <c r="C41" s="72"/>
      <c r="D41" s="72"/>
    </row>
    <row r="42" spans="1:4">
      <c r="B42" s="72"/>
      <c r="C42" s="72"/>
      <c r="D42" s="72"/>
    </row>
    <row r="43" spans="1:4">
      <c r="B43" s="72"/>
      <c r="C43" s="72"/>
      <c r="D43" s="72"/>
    </row>
    <row r="44" spans="1:4">
      <c r="B44" s="72"/>
      <c r="C44" s="72"/>
      <c r="D44" s="72"/>
    </row>
    <row r="45" spans="1:4">
      <c r="B45" s="72"/>
      <c r="C45" s="72"/>
      <c r="D45" s="72"/>
    </row>
    <row r="46" spans="1:4">
      <c r="B46" s="72"/>
      <c r="C46" s="72"/>
      <c r="D46" s="72"/>
    </row>
    <row r="47" spans="1:4">
      <c r="A47" s="62"/>
      <c r="B47" s="72"/>
      <c r="C47" s="72"/>
      <c r="D47" s="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45"/>
  <sheetViews>
    <sheetView workbookViewId="0">
      <selection activeCell="G42" sqref="G42"/>
    </sheetView>
  </sheetViews>
  <sheetFormatPr defaultColWidth="9.140625" defaultRowHeight="12.75"/>
  <cols>
    <col min="1" max="1" width="17.5703125" style="311" customWidth="1"/>
    <col min="2" max="16" width="9.140625" style="311"/>
    <col min="17" max="17" width="10.140625" style="311" bestFit="1" customWidth="1"/>
    <col min="18" max="16384" width="9.140625" style="311"/>
  </cols>
  <sheetData>
    <row r="1" spans="1:9">
      <c r="A1" s="309" t="s">
        <v>299</v>
      </c>
      <c r="B1" s="75" t="str">
        <f>IF(Content!$D$1=1,B2,B3)</f>
        <v>New cars, thsd</v>
      </c>
      <c r="C1" s="75" t="str">
        <f>IF(Content!$D$1=1,C2,C3)</f>
        <v xml:space="preserve">Used cars, thsd </v>
      </c>
      <c r="D1" s="75" t="str">
        <f>IF(Content!$D$1=1,D2,D3)</f>
        <v>Average imports price, USD thsd/unit (RHS)</v>
      </c>
      <c r="I1" s="75" t="str">
        <f>IF(Content!$D$1=1,I2,I3)</f>
        <v>Motor Vehicle Imports</v>
      </c>
    </row>
    <row r="2" spans="1:9" hidden="1">
      <c r="A2" s="309"/>
      <c r="B2" s="311" t="s">
        <v>370</v>
      </c>
      <c r="C2" s="311" t="s">
        <v>371</v>
      </c>
      <c r="D2" s="311" t="s">
        <v>372</v>
      </c>
      <c r="I2" s="311" t="s">
        <v>373</v>
      </c>
    </row>
    <row r="3" spans="1:9" hidden="1">
      <c r="B3" s="311" t="s">
        <v>374</v>
      </c>
      <c r="C3" s="311" t="s">
        <v>375</v>
      </c>
      <c r="D3" s="311" t="s">
        <v>376</v>
      </c>
      <c r="I3" s="311" t="s">
        <v>1760</v>
      </c>
    </row>
    <row r="4" spans="1:9">
      <c r="A4" s="311" t="s">
        <v>81</v>
      </c>
      <c r="B4" s="312">
        <v>7.4</v>
      </c>
      <c r="C4" s="312">
        <v>1.9</v>
      </c>
      <c r="D4" s="312">
        <v>19</v>
      </c>
    </row>
    <row r="5" spans="1:9">
      <c r="A5" s="311" t="s">
        <v>82</v>
      </c>
      <c r="B5" s="312">
        <v>8.8000000000000007</v>
      </c>
      <c r="C5" s="312">
        <v>3.6</v>
      </c>
      <c r="D5" s="312">
        <v>14.3</v>
      </c>
    </row>
    <row r="6" spans="1:9">
      <c r="A6" s="311" t="s">
        <v>83</v>
      </c>
      <c r="B6" s="312">
        <v>12.2</v>
      </c>
      <c r="C6" s="312">
        <v>4.4000000000000004</v>
      </c>
      <c r="D6" s="312">
        <v>12.4</v>
      </c>
    </row>
    <row r="7" spans="1:9">
      <c r="A7" s="311" t="s">
        <v>84</v>
      </c>
      <c r="B7" s="312">
        <v>15.2</v>
      </c>
      <c r="C7" s="312">
        <v>4.3</v>
      </c>
      <c r="D7" s="312">
        <v>13.2</v>
      </c>
    </row>
    <row r="8" spans="1:9">
      <c r="A8" s="311" t="s">
        <v>85</v>
      </c>
      <c r="B8" s="312">
        <v>11.8</v>
      </c>
      <c r="C8" s="312">
        <v>2.4</v>
      </c>
      <c r="D8" s="312">
        <v>19</v>
      </c>
    </row>
    <row r="9" spans="1:9">
      <c r="A9" s="311" t="s">
        <v>86</v>
      </c>
      <c r="B9" s="312">
        <v>14.3</v>
      </c>
      <c r="C9" s="312">
        <v>1.1000000000000001</v>
      </c>
      <c r="D9" s="312">
        <v>22.5</v>
      </c>
    </row>
    <row r="10" spans="1:9">
      <c r="A10" s="311" t="s">
        <v>87</v>
      </c>
      <c r="B10" s="312">
        <v>16.100000000000001</v>
      </c>
      <c r="C10" s="312">
        <v>3.2</v>
      </c>
      <c r="D10" s="312">
        <v>19.2</v>
      </c>
    </row>
    <row r="11" spans="1:9">
      <c r="A11" s="311" t="s">
        <v>88</v>
      </c>
      <c r="B11" s="312">
        <v>20.6</v>
      </c>
      <c r="C11" s="312">
        <v>10.7</v>
      </c>
      <c r="D11" s="312">
        <v>14.5</v>
      </c>
    </row>
    <row r="12" spans="1:9">
      <c r="A12" s="311" t="s">
        <v>89</v>
      </c>
      <c r="B12" s="312">
        <v>16.5</v>
      </c>
      <c r="C12" s="312">
        <v>9.1999999999999993</v>
      </c>
      <c r="D12" s="312">
        <v>16.3</v>
      </c>
    </row>
    <row r="13" spans="1:9">
      <c r="A13" s="311" t="s">
        <v>90</v>
      </c>
      <c r="B13" s="312">
        <v>19.5</v>
      </c>
      <c r="C13" s="312">
        <v>13.8</v>
      </c>
      <c r="D13" s="312">
        <v>16.3</v>
      </c>
    </row>
    <row r="14" spans="1:9">
      <c r="A14" s="311" t="s">
        <v>91</v>
      </c>
      <c r="B14" s="312">
        <v>20.5</v>
      </c>
      <c r="C14" s="312">
        <v>15.7</v>
      </c>
      <c r="D14" s="312">
        <v>15.7</v>
      </c>
    </row>
    <row r="15" spans="1:9">
      <c r="A15" s="311" t="s">
        <v>92</v>
      </c>
      <c r="B15" s="312">
        <v>24.1</v>
      </c>
      <c r="C15" s="312">
        <v>18.2</v>
      </c>
      <c r="D15" s="312">
        <v>13</v>
      </c>
    </row>
    <row r="16" spans="1:9">
      <c r="A16" s="311" t="s">
        <v>93</v>
      </c>
      <c r="B16" s="312">
        <v>19.100000000000001</v>
      </c>
      <c r="C16" s="312">
        <v>18.7</v>
      </c>
      <c r="D16" s="312">
        <v>12.2</v>
      </c>
    </row>
    <row r="17" spans="1:9">
      <c r="A17" s="311" t="s">
        <v>94</v>
      </c>
      <c r="B17" s="312">
        <v>20</v>
      </c>
      <c r="C17" s="312">
        <v>23.1</v>
      </c>
      <c r="D17" s="312">
        <v>12.2</v>
      </c>
    </row>
    <row r="18" spans="1:9">
      <c r="A18" s="311" t="s">
        <v>365</v>
      </c>
      <c r="B18" s="312">
        <v>12.7</v>
      </c>
      <c r="C18" s="312">
        <v>10.399999999999999</v>
      </c>
      <c r="D18" s="312">
        <v>15.1</v>
      </c>
    </row>
    <row r="19" spans="1:9">
      <c r="A19" s="311" t="s">
        <v>320</v>
      </c>
      <c r="B19" s="312">
        <v>13.9</v>
      </c>
      <c r="C19" s="312">
        <v>20.100000000000001</v>
      </c>
      <c r="D19" s="312">
        <v>10.9</v>
      </c>
      <c r="I19" s="75" t="str">
        <f>IF(Content!$D$1=1,I20,I21)</f>
        <v>Source: NBU, Ukravtoprom.</v>
      </c>
    </row>
    <row r="20" spans="1:9">
      <c r="I20" s="78" t="s">
        <v>377</v>
      </c>
    </row>
    <row r="21" spans="1:9">
      <c r="I21" s="78" t="s">
        <v>378</v>
      </c>
    </row>
    <row r="22" spans="1:9">
      <c r="B22" s="312"/>
      <c r="C22" s="312"/>
      <c r="D22" s="312"/>
    </row>
    <row r="23" spans="1:9">
      <c r="D23" s="312"/>
    </row>
    <row r="24" spans="1:9">
      <c r="D24" s="312"/>
    </row>
    <row r="25" spans="1:9">
      <c r="D25" s="312"/>
    </row>
    <row r="26" spans="1:9">
      <c r="D26" s="312"/>
    </row>
    <row r="27" spans="1:9">
      <c r="A27" s="309"/>
      <c r="B27" s="75"/>
      <c r="C27" s="75"/>
      <c r="D27" s="75"/>
    </row>
    <row r="28" spans="1:9">
      <c r="A28" s="309"/>
    </row>
    <row r="30" spans="1:9">
      <c r="B30" s="312"/>
      <c r="C30" s="312"/>
      <c r="D30" s="312"/>
    </row>
    <row r="31" spans="1:9">
      <c r="B31" s="312"/>
      <c r="C31" s="312"/>
      <c r="D31" s="312"/>
    </row>
    <row r="32" spans="1:9">
      <c r="B32" s="312"/>
      <c r="C32" s="312"/>
      <c r="D32" s="312"/>
    </row>
    <row r="33" spans="2:4">
      <c r="B33" s="312"/>
      <c r="C33" s="312"/>
      <c r="D33" s="312"/>
    </row>
    <row r="34" spans="2:4">
      <c r="B34" s="312"/>
      <c r="C34" s="312"/>
      <c r="D34" s="312"/>
    </row>
    <row r="35" spans="2:4">
      <c r="B35" s="312"/>
      <c r="C35" s="312"/>
      <c r="D35" s="312"/>
    </row>
    <row r="36" spans="2:4">
      <c r="B36" s="312"/>
      <c r="C36" s="312"/>
      <c r="D36" s="312"/>
    </row>
    <row r="37" spans="2:4">
      <c r="B37" s="312"/>
      <c r="C37" s="312"/>
      <c r="D37" s="312"/>
    </row>
    <row r="38" spans="2:4">
      <c r="B38" s="312"/>
      <c r="C38" s="312"/>
      <c r="D38" s="312"/>
    </row>
    <row r="39" spans="2:4">
      <c r="B39" s="312"/>
      <c r="C39" s="312"/>
      <c r="D39" s="312"/>
    </row>
    <row r="40" spans="2:4">
      <c r="B40" s="312"/>
      <c r="C40" s="312"/>
      <c r="D40" s="312"/>
    </row>
    <row r="41" spans="2:4">
      <c r="B41" s="312"/>
      <c r="C41" s="312"/>
      <c r="D41" s="312"/>
    </row>
    <row r="42" spans="2:4">
      <c r="B42" s="312"/>
      <c r="C42" s="312"/>
      <c r="D42" s="312"/>
    </row>
    <row r="43" spans="2:4">
      <c r="B43" s="312"/>
      <c r="C43" s="312"/>
      <c r="D43" s="312"/>
    </row>
    <row r="44" spans="2:4">
      <c r="B44" s="312"/>
      <c r="C44" s="312"/>
      <c r="D44" s="312"/>
    </row>
    <row r="45" spans="2:4">
      <c r="B45" s="312"/>
      <c r="C45" s="312"/>
      <c r="D45" s="312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37"/>
  <sheetViews>
    <sheetView workbookViewId="0">
      <selection activeCell="G42" sqref="G42"/>
    </sheetView>
  </sheetViews>
  <sheetFormatPr defaultColWidth="9.140625" defaultRowHeight="12.75"/>
  <cols>
    <col min="1" max="1" width="15.42578125" style="310" customWidth="1"/>
    <col min="2" max="2" width="7" style="310" customWidth="1"/>
    <col min="3" max="3" width="7" style="310" hidden="1" customWidth="1"/>
    <col min="4" max="4" width="11.5703125" style="310" hidden="1" customWidth="1"/>
    <col min="5" max="16384" width="9.140625" style="310"/>
  </cols>
  <sheetData>
    <row r="1" spans="1:9">
      <c r="A1" s="309" t="s">
        <v>299</v>
      </c>
      <c r="E1" s="75" t="str">
        <f>IF(Content!$D$1=1,E2,E3)</f>
        <v>by prices</v>
      </c>
      <c r="F1" s="75" t="str">
        <f>IF(Content!$D$1=1,F2,F3)</f>
        <v>by volumes</v>
      </c>
      <c r="I1" s="75" t="str">
        <f>IF(Content!$D$1=1,I2,I3)</f>
        <v>Import of Energy Goods, yoy change, USD m</v>
      </c>
    </row>
    <row r="2" spans="1:9" hidden="1">
      <c r="A2" s="309"/>
      <c r="E2" s="310" t="s">
        <v>379</v>
      </c>
      <c r="F2" s="310" t="s">
        <v>380</v>
      </c>
      <c r="I2" s="310" t="s">
        <v>383</v>
      </c>
    </row>
    <row r="3" spans="1:9" hidden="1">
      <c r="E3" s="310" t="s">
        <v>381</v>
      </c>
      <c r="F3" s="310" t="s">
        <v>382</v>
      </c>
      <c r="I3" s="310" t="s">
        <v>387</v>
      </c>
    </row>
    <row r="4" spans="1:9">
      <c r="A4" s="481" t="str">
        <f>IF(Content!$D$1=1,C4,D4)</f>
        <v>Oil and oil products</v>
      </c>
      <c r="B4" s="310" t="s">
        <v>385</v>
      </c>
      <c r="C4" s="481" t="s">
        <v>384</v>
      </c>
      <c r="D4" s="482" t="s">
        <v>386</v>
      </c>
      <c r="E4" s="313">
        <v>214.8</v>
      </c>
      <c r="F4" s="313">
        <v>-40.9</v>
      </c>
    </row>
    <row r="5" spans="1:9">
      <c r="A5" s="481"/>
      <c r="B5" s="310" t="s">
        <v>328</v>
      </c>
      <c r="C5" s="481"/>
      <c r="D5" s="482"/>
      <c r="E5" s="313">
        <v>305.10000000000002</v>
      </c>
      <c r="F5" s="313">
        <v>59.3</v>
      </c>
    </row>
    <row r="6" spans="1:9" ht="25.5">
      <c r="A6" s="481"/>
      <c r="B6" s="314" t="s">
        <v>329</v>
      </c>
      <c r="C6" s="481"/>
      <c r="D6" s="482"/>
      <c r="E6" s="313">
        <v>311.10000000000002</v>
      </c>
      <c r="F6" s="313">
        <v>-43.6</v>
      </c>
    </row>
    <row r="7" spans="1:9">
      <c r="A7" s="482" t="str">
        <f>IF(Content!$D$1=1,C7,D7)</f>
        <v>Natural gas</v>
      </c>
      <c r="B7" s="310" t="s">
        <v>385</v>
      </c>
      <c r="C7" s="482" t="s">
        <v>388</v>
      </c>
      <c r="D7" s="483" t="s">
        <v>389</v>
      </c>
      <c r="E7" s="313">
        <v>145.1</v>
      </c>
      <c r="F7" s="313">
        <v>-637.5</v>
      </c>
    </row>
    <row r="8" spans="1:9">
      <c r="A8" s="482"/>
      <c r="B8" s="310" t="s">
        <v>328</v>
      </c>
      <c r="C8" s="482"/>
      <c r="D8" s="483"/>
      <c r="E8" s="313">
        <v>198.5</v>
      </c>
      <c r="F8" s="313">
        <v>-39.200000000000003</v>
      </c>
    </row>
    <row r="9" spans="1:9" ht="25.5">
      <c r="A9" s="482"/>
      <c r="B9" s="314" t="s">
        <v>329</v>
      </c>
      <c r="C9" s="482"/>
      <c r="D9" s="483"/>
      <c r="E9" s="313">
        <v>188.8</v>
      </c>
      <c r="F9" s="313">
        <v>12.6</v>
      </c>
    </row>
    <row r="10" spans="1:9">
      <c r="A10" s="481" t="str">
        <f>IF(Content!$D$1=1,C10,D10)</f>
        <v>Coal</v>
      </c>
      <c r="B10" s="310" t="s">
        <v>385</v>
      </c>
      <c r="C10" s="481" t="s">
        <v>390</v>
      </c>
      <c r="D10" s="483" t="s">
        <v>391</v>
      </c>
      <c r="E10" s="313">
        <v>-136.19999999999999</v>
      </c>
      <c r="F10" s="313">
        <v>328.3</v>
      </c>
    </row>
    <row r="11" spans="1:9">
      <c r="A11" s="481"/>
      <c r="B11" s="310" t="s">
        <v>328</v>
      </c>
      <c r="C11" s="481"/>
      <c r="D11" s="483"/>
      <c r="E11" s="313">
        <v>-100.8</v>
      </c>
      <c r="F11" s="313">
        <v>179.9</v>
      </c>
    </row>
    <row r="12" spans="1:9" ht="25.5">
      <c r="A12" s="481"/>
      <c r="B12" s="314" t="s">
        <v>329</v>
      </c>
      <c r="C12" s="481"/>
      <c r="D12" s="483"/>
      <c r="E12" s="313">
        <v>50.7</v>
      </c>
      <c r="F12" s="313">
        <v>-32.5</v>
      </c>
    </row>
    <row r="14" spans="1:9">
      <c r="E14" s="313"/>
      <c r="F14" s="313"/>
    </row>
    <row r="15" spans="1:9">
      <c r="E15" s="313"/>
      <c r="F15" s="313"/>
    </row>
    <row r="16" spans="1:9">
      <c r="E16" s="313"/>
      <c r="F16" s="313"/>
      <c r="I16" s="75" t="str">
        <f>IF(Content!$D$1=1,I17,I18)</f>
        <v>Source: SFS, Ukrtransgaz, NBU calculations</v>
      </c>
    </row>
    <row r="17" spans="2:9">
      <c r="E17" s="313"/>
      <c r="F17" s="313"/>
      <c r="I17" s="315" t="s">
        <v>392</v>
      </c>
    </row>
    <row r="18" spans="2:9">
      <c r="E18" s="313"/>
      <c r="F18" s="313"/>
      <c r="I18" s="315" t="s">
        <v>393</v>
      </c>
    </row>
    <row r="19" spans="2:9">
      <c r="E19" s="313"/>
      <c r="F19" s="313"/>
    </row>
    <row r="20" spans="2:9">
      <c r="E20" s="313"/>
      <c r="F20" s="313"/>
    </row>
    <row r="21" spans="2:9">
      <c r="E21" s="313"/>
      <c r="F21" s="313"/>
    </row>
    <row r="22" spans="2:9">
      <c r="E22" s="313"/>
      <c r="F22" s="313"/>
    </row>
    <row r="23" spans="2:9">
      <c r="E23" s="313"/>
      <c r="F23" s="313"/>
    </row>
    <row r="24" spans="2:9">
      <c r="E24" s="313"/>
      <c r="F24" s="313"/>
    </row>
    <row r="25" spans="2:9">
      <c r="E25" s="313"/>
      <c r="F25" s="313"/>
    </row>
    <row r="26" spans="2:9">
      <c r="E26" s="75"/>
      <c r="F26" s="75"/>
    </row>
    <row r="29" spans="2:9">
      <c r="C29" s="481"/>
      <c r="D29" s="482"/>
      <c r="E29" s="313"/>
      <c r="F29" s="313"/>
    </row>
    <row r="30" spans="2:9">
      <c r="C30" s="481"/>
      <c r="D30" s="482"/>
      <c r="E30" s="313"/>
      <c r="F30" s="313"/>
    </row>
    <row r="31" spans="2:9">
      <c r="B31" s="314"/>
      <c r="C31" s="481"/>
      <c r="D31" s="482"/>
      <c r="E31" s="313"/>
      <c r="F31" s="313"/>
    </row>
    <row r="32" spans="2:9">
      <c r="C32" s="482"/>
      <c r="D32" s="483"/>
      <c r="E32" s="313"/>
      <c r="F32" s="313"/>
    </row>
    <row r="33" spans="2:6">
      <c r="C33" s="482"/>
      <c r="D33" s="483"/>
      <c r="E33" s="313"/>
      <c r="F33" s="313"/>
    </row>
    <row r="34" spans="2:6">
      <c r="B34" s="314"/>
      <c r="C34" s="482"/>
      <c r="D34" s="483"/>
      <c r="E34" s="313"/>
      <c r="F34" s="313"/>
    </row>
    <row r="35" spans="2:6">
      <c r="C35" s="481"/>
      <c r="D35" s="483"/>
      <c r="E35" s="313"/>
      <c r="F35" s="313"/>
    </row>
    <row r="36" spans="2:6">
      <c r="C36" s="481"/>
      <c r="D36" s="483"/>
      <c r="E36" s="313"/>
      <c r="F36" s="313"/>
    </row>
    <row r="37" spans="2:6">
      <c r="B37" s="314"/>
      <c r="C37" s="481"/>
      <c r="D37" s="483"/>
      <c r="E37" s="313"/>
      <c r="F37" s="313"/>
    </row>
  </sheetData>
  <mergeCells count="15">
    <mergeCell ref="C35:C37"/>
    <mergeCell ref="D35:D37"/>
    <mergeCell ref="C29:C31"/>
    <mergeCell ref="D29:D31"/>
    <mergeCell ref="C32:C34"/>
    <mergeCell ref="D32:D34"/>
    <mergeCell ref="A4:A6"/>
    <mergeCell ref="D4:D6"/>
    <mergeCell ref="A7:A9"/>
    <mergeCell ref="D7:D9"/>
    <mergeCell ref="A10:A12"/>
    <mergeCell ref="D10:D12"/>
    <mergeCell ref="C4:C6"/>
    <mergeCell ref="C7:C9"/>
    <mergeCell ref="C10:C12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45"/>
  <sheetViews>
    <sheetView workbookViewId="0">
      <selection activeCell="G42" sqref="G42"/>
    </sheetView>
  </sheetViews>
  <sheetFormatPr defaultColWidth="9.140625" defaultRowHeight="12.75"/>
  <cols>
    <col min="1" max="1" width="9.140625" style="62"/>
    <col min="2" max="16384" width="9.140625" style="61"/>
  </cols>
  <sheetData>
    <row r="1" spans="1:8">
      <c r="A1" s="59" t="s">
        <v>299</v>
      </c>
      <c r="B1" s="75" t="str">
        <f>IF(Content!$D$1=1,B2,B3)</f>
        <v>Transport</v>
      </c>
      <c r="C1" s="75" t="str">
        <f>IF(Content!$D$1=1,C2,C3)</f>
        <v>Travel</v>
      </c>
      <c r="D1" s="75" t="str">
        <f>IF(Content!$D$1=1,D2,D3)</f>
        <v>IT-services</v>
      </c>
      <c r="E1" s="75" t="str">
        <f>IF(Content!$D$1=1,E2,E3)</f>
        <v>Other</v>
      </c>
      <c r="F1" s="75" t="str">
        <f>IF(Content!$D$1=1,F2,F3)</f>
        <v>Total</v>
      </c>
      <c r="H1" s="75" t="str">
        <f>IF(Content!$D$1=1,H2,H3)</f>
        <v>Services Trade Balance, USD bn</v>
      </c>
    </row>
    <row r="2" spans="1:8" hidden="1">
      <c r="A2" s="59"/>
      <c r="B2" s="61" t="s">
        <v>394</v>
      </c>
      <c r="C2" s="61" t="s">
        <v>395</v>
      </c>
      <c r="D2" s="61" t="s">
        <v>396</v>
      </c>
      <c r="E2" s="61" t="s">
        <v>249</v>
      </c>
      <c r="F2" s="74" t="s">
        <v>339</v>
      </c>
      <c r="H2" s="61" t="s">
        <v>397</v>
      </c>
    </row>
    <row r="3" spans="1:8" hidden="1">
      <c r="B3" s="61" t="s">
        <v>398</v>
      </c>
      <c r="C3" s="61" t="s">
        <v>399</v>
      </c>
      <c r="D3" s="61" t="s">
        <v>400</v>
      </c>
      <c r="E3" s="74" t="s">
        <v>334</v>
      </c>
      <c r="F3" s="74" t="s">
        <v>340</v>
      </c>
      <c r="H3" s="61" t="s">
        <v>401</v>
      </c>
    </row>
    <row r="4" spans="1:8">
      <c r="A4" s="62" t="s">
        <v>81</v>
      </c>
      <c r="B4" s="65">
        <v>0.7</v>
      </c>
      <c r="C4" s="65">
        <v>-0.9</v>
      </c>
      <c r="D4" s="65">
        <v>0.3</v>
      </c>
      <c r="E4" s="65">
        <v>0.3</v>
      </c>
      <c r="F4" s="65">
        <v>0.5</v>
      </c>
      <c r="H4" s="67"/>
    </row>
    <row r="5" spans="1:8">
      <c r="B5" s="65">
        <v>0.8</v>
      </c>
      <c r="C5" s="65">
        <v>-1</v>
      </c>
      <c r="D5" s="65">
        <v>0.4</v>
      </c>
      <c r="E5" s="65">
        <v>0.1</v>
      </c>
      <c r="F5" s="65">
        <v>0.3</v>
      </c>
      <c r="H5" s="67"/>
    </row>
    <row r="6" spans="1:8">
      <c r="A6" s="62" t="s">
        <v>83</v>
      </c>
      <c r="B6" s="65">
        <v>0.9</v>
      </c>
      <c r="C6" s="65">
        <v>-1.1000000000000001</v>
      </c>
      <c r="D6" s="65">
        <v>0.4</v>
      </c>
      <c r="E6" s="65">
        <v>-0.1</v>
      </c>
      <c r="F6" s="65">
        <v>0.1</v>
      </c>
      <c r="H6" s="67"/>
    </row>
    <row r="7" spans="1:8">
      <c r="B7" s="65">
        <v>0.9</v>
      </c>
      <c r="C7" s="65">
        <v>-1</v>
      </c>
      <c r="D7" s="65">
        <v>0.4</v>
      </c>
      <c r="E7" s="65">
        <v>-0.1</v>
      </c>
      <c r="F7" s="65">
        <v>0.2</v>
      </c>
      <c r="H7" s="67"/>
    </row>
    <row r="8" spans="1:8">
      <c r="A8" s="62" t="s">
        <v>85</v>
      </c>
      <c r="B8" s="65">
        <v>0.8</v>
      </c>
      <c r="C8" s="65">
        <v>-1.1000000000000001</v>
      </c>
      <c r="D8" s="65">
        <v>0.4</v>
      </c>
      <c r="E8" s="65">
        <v>0.1</v>
      </c>
      <c r="F8" s="65">
        <v>0.2</v>
      </c>
      <c r="H8" s="67"/>
    </row>
    <row r="9" spans="1:8">
      <c r="B9" s="65">
        <v>0.8</v>
      </c>
      <c r="C9" s="65">
        <v>-1.3</v>
      </c>
      <c r="D9" s="65">
        <v>0.4</v>
      </c>
      <c r="E9" s="65">
        <v>0.1</v>
      </c>
      <c r="F9" s="65">
        <v>0.1</v>
      </c>
      <c r="H9" s="67"/>
    </row>
    <row r="10" spans="1:8">
      <c r="A10" s="62" t="s">
        <v>87</v>
      </c>
      <c r="B10" s="65">
        <v>0.8</v>
      </c>
      <c r="C10" s="65">
        <v>-1.3</v>
      </c>
      <c r="D10" s="65">
        <v>0.5</v>
      </c>
      <c r="E10" s="65">
        <v>-0.1</v>
      </c>
      <c r="F10" s="65">
        <v>-0.2</v>
      </c>
      <c r="H10" s="67"/>
    </row>
    <row r="11" spans="1:8">
      <c r="B11" s="65">
        <v>1</v>
      </c>
      <c r="C11" s="65">
        <v>-1.2</v>
      </c>
      <c r="D11" s="65">
        <v>0.5</v>
      </c>
      <c r="E11" s="65">
        <v>0.1</v>
      </c>
      <c r="F11" s="65">
        <v>0.4</v>
      </c>
      <c r="H11" s="67"/>
    </row>
    <row r="12" spans="1:8">
      <c r="A12" s="62" t="s">
        <v>89</v>
      </c>
      <c r="B12" s="65">
        <v>0.9</v>
      </c>
      <c r="C12" s="65">
        <v>-1.4</v>
      </c>
      <c r="D12" s="65">
        <v>0.5</v>
      </c>
      <c r="E12" s="65">
        <v>0.1</v>
      </c>
      <c r="F12" s="65">
        <v>0.2</v>
      </c>
      <c r="H12" s="67"/>
    </row>
    <row r="13" spans="1:8">
      <c r="B13" s="65">
        <v>0.9</v>
      </c>
      <c r="C13" s="65">
        <v>-1.5</v>
      </c>
      <c r="D13" s="65">
        <v>0.6</v>
      </c>
      <c r="E13" s="65">
        <v>0.3</v>
      </c>
      <c r="F13" s="65">
        <v>0.3</v>
      </c>
      <c r="H13" s="67"/>
    </row>
    <row r="14" spans="1:8" hidden="1">
      <c r="A14" s="62" t="s">
        <v>365</v>
      </c>
      <c r="B14" s="65"/>
      <c r="C14" s="65"/>
      <c r="D14" s="65"/>
      <c r="E14" s="65"/>
      <c r="F14" s="65"/>
      <c r="H14" s="67"/>
    </row>
    <row r="15" spans="1:8">
      <c r="A15" s="62" t="s">
        <v>91</v>
      </c>
      <c r="B15" s="65">
        <v>1</v>
      </c>
      <c r="C15" s="65">
        <v>-1.6</v>
      </c>
      <c r="D15" s="65">
        <v>0.6</v>
      </c>
      <c r="E15" s="65">
        <v>0.2</v>
      </c>
      <c r="F15" s="65">
        <v>0.2</v>
      </c>
      <c r="H15" s="67"/>
    </row>
    <row r="16" spans="1:8">
      <c r="B16" s="65">
        <v>0.9</v>
      </c>
      <c r="C16" s="65">
        <v>-1.4</v>
      </c>
      <c r="D16" s="65">
        <v>0.7</v>
      </c>
      <c r="E16" s="65">
        <v>0.2</v>
      </c>
      <c r="F16" s="65">
        <v>0.4</v>
      </c>
    </row>
    <row r="17" spans="1:8">
      <c r="A17" s="62" t="s">
        <v>93</v>
      </c>
      <c r="B17" s="65">
        <v>0.8</v>
      </c>
      <c r="C17" s="65">
        <v>-1.6</v>
      </c>
      <c r="D17" s="65">
        <v>0.6</v>
      </c>
      <c r="E17" s="65">
        <v>0.3</v>
      </c>
      <c r="F17" s="65">
        <v>0.1</v>
      </c>
    </row>
    <row r="18" spans="1:8">
      <c r="B18" s="65">
        <v>0.9</v>
      </c>
      <c r="C18" s="65">
        <v>-1.7</v>
      </c>
      <c r="D18" s="65">
        <v>0.7</v>
      </c>
      <c r="E18" s="65">
        <v>0.3</v>
      </c>
      <c r="F18" s="65">
        <v>0.2</v>
      </c>
    </row>
    <row r="19" spans="1:8">
      <c r="A19" s="62" t="s">
        <v>320</v>
      </c>
      <c r="B19" s="65">
        <v>0.7</v>
      </c>
      <c r="C19" s="65">
        <v>-1.2</v>
      </c>
      <c r="D19" s="65">
        <v>0.5</v>
      </c>
      <c r="E19" s="65">
        <v>0.1</v>
      </c>
      <c r="F19" s="65">
        <v>0.1</v>
      </c>
      <c r="H19" s="75" t="str">
        <f>IF(Content!$D$1=1,H20,H21)</f>
        <v>Source: NBU.</v>
      </c>
    </row>
    <row r="20" spans="1:8">
      <c r="B20" s="65"/>
      <c r="C20" s="65"/>
      <c r="D20" s="65"/>
      <c r="E20" s="65"/>
      <c r="F20" s="65"/>
      <c r="H20" s="78" t="s">
        <v>144</v>
      </c>
    </row>
    <row r="21" spans="1:8">
      <c r="B21" s="65"/>
      <c r="C21" s="65"/>
      <c r="D21" s="65"/>
      <c r="E21" s="65"/>
      <c r="F21" s="65"/>
      <c r="H21" s="78" t="s">
        <v>145</v>
      </c>
    </row>
    <row r="22" spans="1:8">
      <c r="B22" s="65"/>
      <c r="C22" s="65"/>
      <c r="D22" s="65"/>
      <c r="E22" s="65"/>
      <c r="F22" s="65"/>
      <c r="H22" s="68"/>
    </row>
    <row r="23" spans="1:8">
      <c r="B23" s="65"/>
      <c r="C23" s="65"/>
      <c r="D23" s="65"/>
      <c r="E23" s="65"/>
      <c r="F23" s="65"/>
    </row>
    <row r="24" spans="1:8">
      <c r="B24" s="65"/>
      <c r="C24" s="65"/>
      <c r="D24" s="65"/>
      <c r="E24" s="65"/>
      <c r="F24" s="65"/>
    </row>
    <row r="25" spans="1:8">
      <c r="B25" s="65"/>
      <c r="C25" s="65"/>
      <c r="D25" s="65"/>
      <c r="E25" s="65"/>
      <c r="F25" s="65"/>
    </row>
    <row r="26" spans="1:8">
      <c r="B26" s="65"/>
      <c r="C26" s="65"/>
      <c r="D26" s="65"/>
      <c r="E26" s="65"/>
      <c r="F26" s="65"/>
    </row>
    <row r="27" spans="1:8">
      <c r="A27" s="59"/>
      <c r="B27" s="75"/>
      <c r="C27" s="75"/>
      <c r="D27" s="75"/>
      <c r="E27" s="75"/>
      <c r="F27" s="75"/>
    </row>
    <row r="28" spans="1:8">
      <c r="A28" s="59"/>
      <c r="F28" s="74"/>
    </row>
    <row r="29" spans="1:8">
      <c r="E29" s="74"/>
      <c r="F29" s="74"/>
    </row>
    <row r="30" spans="1:8">
      <c r="B30" s="65"/>
      <c r="C30" s="65"/>
      <c r="D30" s="65"/>
      <c r="E30" s="65"/>
      <c r="F30" s="65"/>
    </row>
    <row r="31" spans="1:8">
      <c r="B31" s="65"/>
      <c r="C31" s="65"/>
      <c r="D31" s="65"/>
      <c r="E31" s="65"/>
      <c r="F31" s="65"/>
    </row>
    <row r="32" spans="1:8">
      <c r="B32" s="65"/>
      <c r="C32" s="65"/>
      <c r="D32" s="65"/>
      <c r="E32" s="65"/>
      <c r="F32" s="65"/>
    </row>
    <row r="33" spans="2:6">
      <c r="B33" s="65"/>
      <c r="C33" s="65"/>
      <c r="D33" s="65"/>
      <c r="E33" s="65"/>
      <c r="F33" s="65"/>
    </row>
    <row r="34" spans="2:6">
      <c r="B34" s="65"/>
      <c r="C34" s="65"/>
      <c r="D34" s="65"/>
      <c r="E34" s="65"/>
      <c r="F34" s="65"/>
    </row>
    <row r="35" spans="2:6">
      <c r="B35" s="65"/>
      <c r="C35" s="65"/>
      <c r="D35" s="65"/>
      <c r="E35" s="65"/>
      <c r="F35" s="65"/>
    </row>
    <row r="36" spans="2:6">
      <c r="B36" s="65"/>
      <c r="C36" s="65"/>
      <c r="D36" s="65"/>
      <c r="E36" s="65"/>
      <c r="F36" s="65"/>
    </row>
    <row r="37" spans="2:6">
      <c r="B37" s="65"/>
      <c r="C37" s="65"/>
      <c r="D37" s="65"/>
      <c r="E37" s="65"/>
      <c r="F37" s="65"/>
    </row>
    <row r="38" spans="2:6">
      <c r="B38" s="65"/>
      <c r="C38" s="65"/>
      <c r="D38" s="65"/>
      <c r="E38" s="65"/>
      <c r="F38" s="65"/>
    </row>
    <row r="39" spans="2:6">
      <c r="B39" s="65"/>
      <c r="C39" s="65"/>
      <c r="D39" s="65"/>
      <c r="E39" s="65"/>
      <c r="F39" s="65"/>
    </row>
    <row r="40" spans="2:6">
      <c r="B40" s="65"/>
      <c r="C40" s="65"/>
      <c r="D40" s="65"/>
      <c r="E40" s="65"/>
      <c r="F40" s="65"/>
    </row>
    <row r="41" spans="2:6">
      <c r="B41" s="65"/>
      <c r="C41" s="65"/>
      <c r="D41" s="65"/>
      <c r="E41" s="65"/>
      <c r="F41" s="65"/>
    </row>
    <row r="42" spans="2:6">
      <c r="B42" s="65"/>
      <c r="C42" s="65"/>
      <c r="D42" s="65"/>
      <c r="E42" s="65"/>
      <c r="F42" s="65"/>
    </row>
    <row r="43" spans="2:6">
      <c r="B43" s="65"/>
      <c r="C43" s="65"/>
      <c r="D43" s="65"/>
      <c r="E43" s="65"/>
      <c r="F43" s="65"/>
    </row>
    <row r="44" spans="2:6">
      <c r="B44" s="65"/>
      <c r="C44" s="65"/>
      <c r="D44" s="65"/>
      <c r="E44" s="65"/>
      <c r="F44" s="65"/>
    </row>
    <row r="45" spans="2:6">
      <c r="B45" s="65"/>
      <c r="C45" s="65"/>
      <c r="D45" s="65"/>
      <c r="E45" s="65"/>
      <c r="F45" s="6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A40"/>
  <sheetViews>
    <sheetView workbookViewId="0">
      <selection activeCell="G42" sqref="G42"/>
    </sheetView>
  </sheetViews>
  <sheetFormatPr defaultColWidth="9.140625" defaultRowHeight="12.75"/>
  <cols>
    <col min="1" max="1" width="9.140625" style="68"/>
    <col min="2" max="3" width="0" style="68" hidden="1" customWidth="1"/>
    <col min="4" max="16384" width="9.140625" style="68"/>
  </cols>
  <sheetData>
    <row r="1" spans="1:27">
      <c r="A1" s="59" t="s">
        <v>299</v>
      </c>
      <c r="D1" s="478" t="str">
        <f>IF(Content!$D$1=1,D3,D4)</f>
        <v>Poland</v>
      </c>
      <c r="E1" s="478"/>
      <c r="F1" s="478"/>
      <c r="G1" s="478"/>
      <c r="H1" s="478"/>
      <c r="I1" s="478"/>
      <c r="J1" s="478" t="str">
        <f>IF(Content!$D$1=1,J3,J4)</f>
        <v>Russia</v>
      </c>
      <c r="K1" s="478"/>
      <c r="L1" s="478"/>
      <c r="M1" s="478"/>
      <c r="N1" s="478"/>
      <c r="O1" s="478"/>
      <c r="P1" s="478" t="str">
        <f>IF(Content!$D$1=1,P3,P4)</f>
        <v>Czech Republic</v>
      </c>
      <c r="Q1" s="478"/>
      <c r="R1" s="478"/>
      <c r="S1" s="478"/>
      <c r="T1" s="478"/>
      <c r="U1" s="478"/>
      <c r="V1" s="478" t="str">
        <f>IF(Content!$D$1=1,V3,V4)</f>
        <v>Other countries (in general)</v>
      </c>
      <c r="W1" s="478"/>
      <c r="X1" s="478"/>
      <c r="Y1" s="478"/>
      <c r="Z1" s="478"/>
      <c r="AA1" s="478"/>
    </row>
    <row r="2" spans="1:27">
      <c r="D2" s="68" t="s">
        <v>89</v>
      </c>
      <c r="E2" s="68" t="s">
        <v>325</v>
      </c>
      <c r="F2" s="68" t="s">
        <v>91</v>
      </c>
      <c r="G2" s="68" t="s">
        <v>92</v>
      </c>
      <c r="H2" s="68" t="s">
        <v>93</v>
      </c>
      <c r="I2" s="68" t="s">
        <v>94</v>
      </c>
      <c r="J2" s="68" t="s">
        <v>89</v>
      </c>
      <c r="K2" s="68" t="s">
        <v>325</v>
      </c>
      <c r="L2" s="68" t="s">
        <v>91</v>
      </c>
      <c r="M2" s="68" t="s">
        <v>92</v>
      </c>
      <c r="N2" s="68" t="s">
        <v>93</v>
      </c>
      <c r="O2" s="68" t="s">
        <v>94</v>
      </c>
      <c r="P2" s="68" t="s">
        <v>89</v>
      </c>
      <c r="Q2" s="68" t="s">
        <v>325</v>
      </c>
      <c r="R2" s="68" t="s">
        <v>91</v>
      </c>
      <c r="S2" s="68" t="s">
        <v>92</v>
      </c>
      <c r="T2" s="68" t="s">
        <v>93</v>
      </c>
      <c r="U2" s="68" t="s">
        <v>94</v>
      </c>
      <c r="V2" s="68" t="s">
        <v>89</v>
      </c>
      <c r="W2" s="68" t="s">
        <v>325</v>
      </c>
      <c r="X2" s="68" t="s">
        <v>91</v>
      </c>
      <c r="Y2" s="68" t="s">
        <v>92</v>
      </c>
      <c r="Z2" s="68" t="s">
        <v>93</v>
      </c>
      <c r="AA2" s="68" t="s">
        <v>94</v>
      </c>
    </row>
    <row r="3" spans="1:27" ht="12.75" hidden="1" customHeight="1">
      <c r="D3" s="478" t="s">
        <v>405</v>
      </c>
      <c r="E3" s="478"/>
      <c r="F3" s="478"/>
      <c r="G3" s="478"/>
      <c r="H3" s="478"/>
      <c r="I3" s="478"/>
      <c r="J3" s="478" t="s">
        <v>406</v>
      </c>
      <c r="K3" s="478"/>
      <c r="L3" s="478"/>
      <c r="M3" s="478"/>
      <c r="N3" s="478"/>
      <c r="O3" s="478"/>
      <c r="P3" s="478" t="s">
        <v>407</v>
      </c>
      <c r="Q3" s="478"/>
      <c r="R3" s="478"/>
      <c r="S3" s="478"/>
      <c r="T3" s="478"/>
      <c r="U3" s="478"/>
      <c r="V3" s="478" t="s">
        <v>408</v>
      </c>
      <c r="W3" s="478"/>
      <c r="X3" s="478"/>
      <c r="Y3" s="478"/>
      <c r="Z3" s="478"/>
      <c r="AA3" s="478"/>
    </row>
    <row r="4" spans="1:27" ht="12.75" hidden="1" customHeight="1">
      <c r="D4" s="478" t="s">
        <v>402</v>
      </c>
      <c r="E4" s="478"/>
      <c r="F4" s="478"/>
      <c r="G4" s="478"/>
      <c r="H4" s="478"/>
      <c r="I4" s="478"/>
      <c r="J4" s="478" t="s">
        <v>358</v>
      </c>
      <c r="K4" s="478"/>
      <c r="L4" s="478"/>
      <c r="M4" s="478"/>
      <c r="N4" s="478"/>
      <c r="O4" s="478"/>
      <c r="P4" s="478" t="s">
        <v>403</v>
      </c>
      <c r="Q4" s="478"/>
      <c r="R4" s="478"/>
      <c r="S4" s="478"/>
      <c r="T4" s="478"/>
      <c r="U4" s="478"/>
      <c r="V4" s="478" t="s">
        <v>404</v>
      </c>
      <c r="W4" s="478"/>
      <c r="X4" s="478"/>
      <c r="Y4" s="478"/>
      <c r="Z4" s="478"/>
      <c r="AA4" s="478"/>
    </row>
    <row r="5" spans="1:27">
      <c r="A5" s="75" t="str">
        <f>IF(Content!$D$1=1,B5,C5)</f>
        <v>by GDP in USD</v>
      </c>
      <c r="B5" s="68" t="s">
        <v>409</v>
      </c>
      <c r="C5" s="68" t="s">
        <v>410</v>
      </c>
      <c r="D5" s="77">
        <v>11.9</v>
      </c>
      <c r="E5" s="77">
        <v>35.1</v>
      </c>
      <c r="F5" s="77">
        <v>89.6</v>
      </c>
      <c r="G5" s="77">
        <v>114</v>
      </c>
      <c r="H5" s="77">
        <v>160.9</v>
      </c>
      <c r="I5" s="77">
        <v>104.1</v>
      </c>
      <c r="J5" s="77">
        <v>104.6</v>
      </c>
      <c r="K5" s="77">
        <v>78.3</v>
      </c>
      <c r="L5" s="77">
        <v>65.3</v>
      </c>
      <c r="M5" s="77">
        <v>58.1</v>
      </c>
      <c r="N5" s="77">
        <v>38</v>
      </c>
      <c r="O5" s="77">
        <v>10.8</v>
      </c>
      <c r="P5" s="77">
        <v>0.8</v>
      </c>
      <c r="Q5" s="77">
        <v>4.0999999999999996</v>
      </c>
      <c r="R5" s="77">
        <v>18.399999999999999</v>
      </c>
      <c r="S5" s="77">
        <v>19.100000000000001</v>
      </c>
      <c r="T5" s="77">
        <v>20</v>
      </c>
      <c r="U5" s="77">
        <v>12.6</v>
      </c>
      <c r="V5" s="77">
        <v>98</v>
      </c>
      <c r="W5" s="77">
        <v>110</v>
      </c>
      <c r="X5" s="77">
        <v>189</v>
      </c>
      <c r="Y5" s="77">
        <v>254</v>
      </c>
      <c r="Z5" s="77">
        <v>320</v>
      </c>
      <c r="AA5" s="77">
        <v>321</v>
      </c>
    </row>
    <row r="6" spans="1:27">
      <c r="A6" s="75" t="str">
        <f>IF(Content!$D$1=1,B6,C6)</f>
        <v>by number of migrants</v>
      </c>
      <c r="B6" s="68" t="s">
        <v>411</v>
      </c>
      <c r="C6" s="68" t="s">
        <v>412</v>
      </c>
      <c r="D6" s="77">
        <v>235.1</v>
      </c>
      <c r="E6" s="77">
        <v>238.9</v>
      </c>
      <c r="F6" s="77">
        <v>217.4</v>
      </c>
      <c r="G6" s="77">
        <v>183</v>
      </c>
      <c r="H6" s="77">
        <v>132.1</v>
      </c>
      <c r="I6" s="77">
        <v>3.9</v>
      </c>
      <c r="J6" s="77">
        <v>-80.599999999999994</v>
      </c>
      <c r="K6" s="77">
        <v>-55.3</v>
      </c>
      <c r="L6" s="77">
        <v>-165.3</v>
      </c>
      <c r="M6" s="77">
        <v>-109.1</v>
      </c>
      <c r="N6" s="77">
        <v>4</v>
      </c>
      <c r="O6" s="77">
        <v>-21.8</v>
      </c>
      <c r="P6" s="77">
        <v>-16.8</v>
      </c>
      <c r="Q6" s="77">
        <v>-34.1</v>
      </c>
      <c r="R6" s="77">
        <v>-1.4</v>
      </c>
      <c r="S6" s="77">
        <v>66.900000000000006</v>
      </c>
      <c r="T6" s="77">
        <v>85</v>
      </c>
      <c r="U6" s="77">
        <v>126.4</v>
      </c>
      <c r="V6" s="77"/>
      <c r="W6" s="77"/>
      <c r="X6" s="77"/>
      <c r="Y6" s="77"/>
      <c r="Z6" s="77"/>
      <c r="AA6" s="77"/>
    </row>
    <row r="8" spans="1:27">
      <c r="D8" s="75" t="str">
        <f>IF(Content!$D$1=1,D9,D10)</f>
        <v>Absolute Annual Change in Remittances by Selected Countries, USD bn</v>
      </c>
    </row>
    <row r="9" spans="1:27" hidden="1">
      <c r="D9" s="68" t="s">
        <v>413</v>
      </c>
    </row>
    <row r="10" spans="1:27" hidden="1">
      <c r="D10" s="68" t="s">
        <v>414</v>
      </c>
    </row>
    <row r="26" spans="4:27">
      <c r="D26" s="75" t="str">
        <f>IF(Content!$D$1=1,D27,D28)</f>
        <v>Source: NBU.</v>
      </c>
    </row>
    <row r="27" spans="4:27" hidden="1">
      <c r="D27" s="66" t="s">
        <v>144</v>
      </c>
    </row>
    <row r="28" spans="4:27" hidden="1">
      <c r="D28" s="66" t="s">
        <v>145</v>
      </c>
    </row>
    <row r="31" spans="4:27"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</row>
    <row r="32" spans="4:27"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</row>
    <row r="35" spans="1:27">
      <c r="A35" s="59"/>
      <c r="D35" s="47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8"/>
    </row>
    <row r="37" spans="1:27">
      <c r="D37" s="478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  <c r="T37" s="478"/>
      <c r="U37" s="478"/>
      <c r="V37" s="478"/>
      <c r="W37" s="478"/>
      <c r="X37" s="478"/>
      <c r="Y37" s="478"/>
      <c r="Z37" s="478"/>
      <c r="AA37" s="478"/>
    </row>
    <row r="38" spans="1:27"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  <c r="T38" s="478"/>
      <c r="U38" s="478"/>
      <c r="V38" s="478"/>
      <c r="W38" s="478"/>
      <c r="X38" s="478"/>
      <c r="Y38" s="478"/>
      <c r="Z38" s="478"/>
      <c r="AA38" s="478"/>
    </row>
    <row r="39" spans="1:27">
      <c r="A39" s="75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</row>
    <row r="40" spans="1:27">
      <c r="A40" s="75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</row>
  </sheetData>
  <mergeCells count="24">
    <mergeCell ref="D38:I38"/>
    <mergeCell ref="J38:O38"/>
    <mergeCell ref="P38:U38"/>
    <mergeCell ref="V38:AA38"/>
    <mergeCell ref="D35:I35"/>
    <mergeCell ref="J35:O35"/>
    <mergeCell ref="P35:U35"/>
    <mergeCell ref="V35:AA35"/>
    <mergeCell ref="D37:I37"/>
    <mergeCell ref="J37:O37"/>
    <mergeCell ref="P37:U37"/>
    <mergeCell ref="V37:AA37"/>
    <mergeCell ref="D4:I4"/>
    <mergeCell ref="J4:O4"/>
    <mergeCell ref="P4:U4"/>
    <mergeCell ref="V4:AA4"/>
    <mergeCell ref="D1:I1"/>
    <mergeCell ref="J1:O1"/>
    <mergeCell ref="P1:U1"/>
    <mergeCell ref="V1:AA1"/>
    <mergeCell ref="D3:I3"/>
    <mergeCell ref="J3:O3"/>
    <mergeCell ref="P3:U3"/>
    <mergeCell ref="V3:AA3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44"/>
  <sheetViews>
    <sheetView workbookViewId="0">
      <selection activeCell="G42" sqref="G42"/>
    </sheetView>
  </sheetViews>
  <sheetFormatPr defaultColWidth="8.7109375" defaultRowHeight="12.75"/>
  <cols>
    <col min="1" max="9" width="8.7109375" style="79"/>
    <col min="10" max="10" width="8.7109375" style="78"/>
    <col min="11" max="16384" width="8.7109375" style="79"/>
  </cols>
  <sheetData>
    <row r="1" spans="1:12">
      <c r="A1" s="59" t="s">
        <v>299</v>
      </c>
      <c r="B1" s="75" t="str">
        <f>IF(Content!$D$1=1,B2,B3)</f>
        <v>Public sector</v>
      </c>
      <c r="C1" s="75" t="str">
        <f>IF(Content!$D$1=1,C2,C3)</f>
        <v>FDI</v>
      </c>
      <c r="D1" s="75" t="str">
        <f>IF(Content!$D$1=1,D2,D3)</f>
        <v>Portfolio investment</v>
      </c>
      <c r="E1" s="75" t="str">
        <f>IF(Content!$D$1=1,E2,E3)</f>
        <v>Other investment</v>
      </c>
      <c r="F1" s="75" t="str">
        <f>IF(Content!$D$1=1,F2,F3)</f>
        <v>FX cash outside banks</v>
      </c>
      <c r="G1" s="75" t="str">
        <f>IF(Content!$D$1=1,G2,G3)</f>
        <v>Trade loans</v>
      </c>
      <c r="H1" s="75" t="str">
        <f>IF(Content!$D$1=1,H2,H3)</f>
        <v>Errors and omissions</v>
      </c>
      <c r="I1" s="75" t="str">
        <f>IF(Content!$D$1=1,I2,I3)</f>
        <v>Financial account</v>
      </c>
      <c r="L1" s="75" t="str">
        <f>IF(Content!$D$1=1,L2,L3)</f>
        <v>Net External Liabilities, USD bn</v>
      </c>
    </row>
    <row r="2" spans="1:12" hidden="1">
      <c r="A2" s="59"/>
      <c r="B2" s="66" t="s">
        <v>415</v>
      </c>
      <c r="C2" s="66" t="s">
        <v>416</v>
      </c>
      <c r="D2" s="66" t="s">
        <v>417</v>
      </c>
      <c r="E2" s="66" t="s">
        <v>418</v>
      </c>
      <c r="F2" s="66" t="s">
        <v>419</v>
      </c>
      <c r="G2" s="66" t="s">
        <v>420</v>
      </c>
      <c r="H2" s="66" t="s">
        <v>421</v>
      </c>
      <c r="I2" s="66" t="s">
        <v>422</v>
      </c>
      <c r="L2" s="66" t="s">
        <v>423</v>
      </c>
    </row>
    <row r="3" spans="1:12" hidden="1">
      <c r="B3" s="66" t="s">
        <v>424</v>
      </c>
      <c r="C3" s="66" t="s">
        <v>425</v>
      </c>
      <c r="D3" s="66" t="s">
        <v>426</v>
      </c>
      <c r="E3" s="66" t="s">
        <v>427</v>
      </c>
      <c r="F3" s="79" t="s">
        <v>428</v>
      </c>
      <c r="G3" s="79" t="s">
        <v>429</v>
      </c>
      <c r="H3" s="66" t="s">
        <v>430</v>
      </c>
      <c r="I3" s="66" t="s">
        <v>431</v>
      </c>
      <c r="L3" s="66" t="s">
        <v>432</v>
      </c>
    </row>
    <row r="4" spans="1:12">
      <c r="A4" s="80" t="s">
        <v>81</v>
      </c>
      <c r="B4" s="81">
        <v>0</v>
      </c>
      <c r="C4" s="81">
        <v>0.4</v>
      </c>
      <c r="D4" s="81">
        <v>-0.2</v>
      </c>
      <c r="E4" s="81">
        <v>-0.7</v>
      </c>
      <c r="F4" s="81">
        <v>-0.7</v>
      </c>
      <c r="G4" s="81">
        <v>-1</v>
      </c>
      <c r="H4" s="81">
        <v>0.1</v>
      </c>
      <c r="I4" s="81">
        <v>-2.1</v>
      </c>
      <c r="J4" s="82" t="s">
        <v>81</v>
      </c>
      <c r="K4" s="83"/>
    </row>
    <row r="5" spans="1:12">
      <c r="A5" s="84" t="s">
        <v>82</v>
      </c>
      <c r="B5" s="81">
        <v>1.8</v>
      </c>
      <c r="C5" s="81">
        <v>0.9</v>
      </c>
      <c r="D5" s="81">
        <v>-0.4</v>
      </c>
      <c r="E5" s="81">
        <v>-2.2000000000000002</v>
      </c>
      <c r="F5" s="81">
        <v>0.2</v>
      </c>
      <c r="G5" s="81">
        <v>0.1</v>
      </c>
      <c r="H5" s="81">
        <v>-0.6</v>
      </c>
      <c r="I5" s="81">
        <v>-0.3</v>
      </c>
      <c r="J5" s="82"/>
      <c r="K5" s="83"/>
    </row>
    <row r="6" spans="1:12">
      <c r="A6" s="80" t="s">
        <v>83</v>
      </c>
      <c r="B6" s="81">
        <v>1.6</v>
      </c>
      <c r="C6" s="81">
        <v>0.9</v>
      </c>
      <c r="D6" s="81">
        <v>-0.1</v>
      </c>
      <c r="E6" s="81">
        <v>-1.7</v>
      </c>
      <c r="F6" s="81">
        <v>0.2</v>
      </c>
      <c r="G6" s="81">
        <v>0.9</v>
      </c>
      <c r="H6" s="81">
        <v>-1.4</v>
      </c>
      <c r="I6" s="81">
        <v>0.5</v>
      </c>
      <c r="J6" s="82" t="s">
        <v>83</v>
      </c>
      <c r="K6" s="83"/>
    </row>
    <row r="7" spans="1:12">
      <c r="A7" s="84" t="s">
        <v>84</v>
      </c>
      <c r="B7" s="81">
        <v>1.3</v>
      </c>
      <c r="C7" s="81">
        <v>0.8</v>
      </c>
      <c r="D7" s="81">
        <v>0.1</v>
      </c>
      <c r="E7" s="81">
        <v>-1.1000000000000001</v>
      </c>
      <c r="F7" s="81">
        <v>0.4</v>
      </c>
      <c r="G7" s="81">
        <v>-2.2999999999999998</v>
      </c>
      <c r="H7" s="81">
        <v>1.5</v>
      </c>
      <c r="I7" s="81">
        <v>0.7</v>
      </c>
      <c r="J7" s="82"/>
      <c r="K7" s="83"/>
    </row>
    <row r="8" spans="1:12">
      <c r="A8" s="80" t="s">
        <v>85</v>
      </c>
      <c r="B8" s="81">
        <v>-0.3</v>
      </c>
      <c r="C8" s="81">
        <v>1.4</v>
      </c>
      <c r="D8" s="81">
        <v>0</v>
      </c>
      <c r="E8" s="81">
        <v>-2.1</v>
      </c>
      <c r="F8" s="81">
        <v>0.8</v>
      </c>
      <c r="G8" s="81">
        <v>0.4</v>
      </c>
      <c r="H8" s="81">
        <v>0.1</v>
      </c>
      <c r="I8" s="81">
        <v>0.2</v>
      </c>
      <c r="J8" s="82" t="s">
        <v>85</v>
      </c>
      <c r="K8" s="83"/>
    </row>
    <row r="9" spans="1:12">
      <c r="A9" s="84" t="s">
        <v>86</v>
      </c>
      <c r="B9" s="81">
        <v>-0.9</v>
      </c>
      <c r="C9" s="81">
        <v>0.8</v>
      </c>
      <c r="D9" s="81">
        <v>0</v>
      </c>
      <c r="E9" s="81">
        <v>-0.8</v>
      </c>
      <c r="F9" s="81">
        <v>1.2</v>
      </c>
      <c r="G9" s="81">
        <v>0.4</v>
      </c>
      <c r="H9" s="81">
        <v>-0.6</v>
      </c>
      <c r="I9" s="81">
        <v>0.1</v>
      </c>
      <c r="J9" s="82"/>
      <c r="K9" s="83"/>
    </row>
    <row r="10" spans="1:12">
      <c r="A10" s="80" t="s">
        <v>87</v>
      </c>
      <c r="B10" s="81">
        <v>0.8</v>
      </c>
      <c r="C10" s="81">
        <v>1</v>
      </c>
      <c r="D10" s="81">
        <v>0</v>
      </c>
      <c r="E10" s="81">
        <v>-0.2</v>
      </c>
      <c r="F10" s="81">
        <v>0.8</v>
      </c>
      <c r="G10" s="81">
        <v>-0.1</v>
      </c>
      <c r="H10" s="81">
        <v>-0.4</v>
      </c>
      <c r="I10" s="81">
        <v>1.8</v>
      </c>
      <c r="J10" s="82" t="s">
        <v>87</v>
      </c>
      <c r="K10" s="83"/>
    </row>
    <row r="11" spans="1:12">
      <c r="A11" s="84" t="s">
        <v>88</v>
      </c>
      <c r="B11" s="81">
        <v>-0.4</v>
      </c>
      <c r="C11" s="81">
        <v>0.1</v>
      </c>
      <c r="D11" s="81">
        <v>0</v>
      </c>
      <c r="E11" s="81">
        <v>0.9</v>
      </c>
      <c r="F11" s="81">
        <v>-0.1</v>
      </c>
      <c r="G11" s="81">
        <v>-0.4</v>
      </c>
      <c r="H11" s="81">
        <v>0.3</v>
      </c>
      <c r="I11" s="81">
        <v>0.5</v>
      </c>
      <c r="J11" s="82"/>
      <c r="K11" s="83"/>
    </row>
    <row r="12" spans="1:12">
      <c r="A12" s="80" t="s">
        <v>89</v>
      </c>
      <c r="B12" s="81">
        <v>0</v>
      </c>
      <c r="C12" s="81">
        <v>0.6</v>
      </c>
      <c r="D12" s="81">
        <v>0</v>
      </c>
      <c r="E12" s="81">
        <v>-0.5</v>
      </c>
      <c r="F12" s="81">
        <v>-0.3</v>
      </c>
      <c r="G12" s="81">
        <v>-0.2</v>
      </c>
      <c r="H12" s="81">
        <v>0.3</v>
      </c>
      <c r="I12" s="81">
        <v>-0.1</v>
      </c>
      <c r="J12" s="82" t="s">
        <v>89</v>
      </c>
      <c r="K12" s="83"/>
    </row>
    <row r="13" spans="1:12">
      <c r="A13" s="84" t="s">
        <v>90</v>
      </c>
      <c r="B13" s="81">
        <v>0.6</v>
      </c>
      <c r="C13" s="81">
        <v>1.1000000000000001</v>
      </c>
      <c r="D13" s="81">
        <v>0.3</v>
      </c>
      <c r="E13" s="81">
        <v>-1</v>
      </c>
      <c r="F13" s="81">
        <v>0.6</v>
      </c>
      <c r="G13" s="81">
        <v>-0.2</v>
      </c>
      <c r="H13" s="81">
        <v>0.1</v>
      </c>
      <c r="I13" s="81">
        <v>1.4</v>
      </c>
      <c r="J13" s="82"/>
      <c r="K13" s="83"/>
    </row>
    <row r="14" spans="1:12">
      <c r="A14" s="80" t="s">
        <v>91</v>
      </c>
      <c r="B14" s="81">
        <v>1.4</v>
      </c>
      <c r="C14" s="81">
        <v>0.5</v>
      </c>
      <c r="D14" s="81">
        <v>0</v>
      </c>
      <c r="E14" s="81">
        <v>-0.2</v>
      </c>
      <c r="F14" s="81">
        <v>0</v>
      </c>
      <c r="G14" s="81">
        <v>1</v>
      </c>
      <c r="H14" s="81">
        <v>-0.6</v>
      </c>
      <c r="I14" s="81">
        <v>2.1</v>
      </c>
      <c r="J14" s="82" t="s">
        <v>91</v>
      </c>
      <c r="K14" s="83"/>
    </row>
    <row r="15" spans="1:12">
      <c r="A15" s="84" t="s">
        <v>92</v>
      </c>
      <c r="B15" s="81">
        <v>0.1</v>
      </c>
      <c r="C15" s="81">
        <v>0.4</v>
      </c>
      <c r="D15" s="81">
        <v>0.1</v>
      </c>
      <c r="E15" s="81">
        <v>1</v>
      </c>
      <c r="F15" s="81">
        <v>-0.7</v>
      </c>
      <c r="G15" s="81">
        <v>-0.1</v>
      </c>
      <c r="H15" s="81">
        <v>0.7</v>
      </c>
      <c r="I15" s="81">
        <v>1.6</v>
      </c>
      <c r="J15" s="82"/>
      <c r="K15" s="83"/>
    </row>
    <row r="16" spans="1:12">
      <c r="A16" s="80" t="s">
        <v>93</v>
      </c>
      <c r="B16" s="81">
        <v>0.2</v>
      </c>
      <c r="C16" s="81">
        <v>0.5</v>
      </c>
      <c r="D16" s="81">
        <v>0.2</v>
      </c>
      <c r="E16" s="81">
        <v>-0.3</v>
      </c>
      <c r="F16" s="81">
        <v>-0.4</v>
      </c>
      <c r="G16" s="81">
        <v>-0.9</v>
      </c>
      <c r="H16" s="81">
        <v>1</v>
      </c>
      <c r="I16" s="81">
        <v>0.2</v>
      </c>
      <c r="J16" s="82" t="s">
        <v>93</v>
      </c>
      <c r="K16" s="83"/>
    </row>
    <row r="17" spans="1:12">
      <c r="A17" s="84" t="s">
        <v>94</v>
      </c>
      <c r="B17" s="81">
        <v>-0.2</v>
      </c>
      <c r="C17" s="81">
        <v>0.7</v>
      </c>
      <c r="D17" s="81">
        <v>0.1</v>
      </c>
      <c r="E17" s="81">
        <v>-0.2</v>
      </c>
      <c r="F17" s="81">
        <v>0.1</v>
      </c>
      <c r="G17" s="81">
        <v>-0.2</v>
      </c>
      <c r="H17" s="81">
        <v>0.1</v>
      </c>
      <c r="I17" s="81">
        <v>0.4</v>
      </c>
      <c r="J17" s="82"/>
      <c r="K17" s="83"/>
    </row>
    <row r="18" spans="1:12">
      <c r="A18" s="80" t="s">
        <v>310</v>
      </c>
      <c r="B18" s="81">
        <v>0.5</v>
      </c>
      <c r="C18" s="81">
        <v>0.3</v>
      </c>
      <c r="D18" s="81">
        <v>-0.1</v>
      </c>
      <c r="E18" s="81">
        <v>0.5</v>
      </c>
      <c r="F18" s="81">
        <v>-0.2</v>
      </c>
      <c r="G18" s="81">
        <v>0.8</v>
      </c>
      <c r="H18" s="81">
        <v>-0.3</v>
      </c>
      <c r="I18" s="81">
        <v>1.6</v>
      </c>
      <c r="J18" s="82" t="s">
        <v>310</v>
      </c>
      <c r="K18" s="83"/>
      <c r="L18" s="75" t="str">
        <f>IF(Content!$D$1=1,L19,L20)</f>
        <v>Source: NBU.</v>
      </c>
    </row>
    <row r="19" spans="1:12">
      <c r="A19" s="80"/>
      <c r="B19" s="81"/>
      <c r="C19" s="81"/>
      <c r="D19" s="81"/>
      <c r="E19" s="81"/>
      <c r="F19" s="81"/>
      <c r="G19" s="81"/>
      <c r="H19" s="81"/>
      <c r="I19" s="81"/>
      <c r="K19" s="83"/>
      <c r="L19" s="78" t="s">
        <v>144</v>
      </c>
    </row>
    <row r="20" spans="1:12">
      <c r="A20" s="80"/>
      <c r="B20" s="81"/>
      <c r="C20" s="81"/>
      <c r="D20" s="81"/>
      <c r="E20" s="81"/>
      <c r="F20" s="81"/>
      <c r="G20" s="81"/>
      <c r="H20" s="81"/>
      <c r="I20" s="81"/>
      <c r="L20" s="78" t="s">
        <v>145</v>
      </c>
    </row>
    <row r="21" spans="1:12">
      <c r="A21" s="80"/>
      <c r="B21" s="81"/>
      <c r="C21" s="81"/>
      <c r="D21" s="81"/>
      <c r="E21" s="81"/>
      <c r="F21" s="81"/>
      <c r="G21" s="81"/>
      <c r="H21" s="81"/>
      <c r="I21" s="81"/>
    </row>
    <row r="22" spans="1:12">
      <c r="A22" s="80"/>
      <c r="B22" s="81"/>
      <c r="C22" s="81"/>
      <c r="D22" s="81"/>
      <c r="E22" s="81"/>
      <c r="F22" s="81"/>
      <c r="G22" s="81"/>
      <c r="H22" s="81"/>
      <c r="I22" s="81"/>
    </row>
    <row r="23" spans="1:12">
      <c r="A23" s="80"/>
      <c r="B23" s="81"/>
      <c r="C23" s="81"/>
      <c r="D23" s="81"/>
      <c r="E23" s="81"/>
      <c r="F23" s="81"/>
      <c r="G23" s="81"/>
      <c r="H23" s="81"/>
      <c r="I23" s="81"/>
    </row>
    <row r="24" spans="1:12">
      <c r="A24" s="80"/>
      <c r="B24" s="81"/>
      <c r="C24" s="81"/>
      <c r="D24" s="81"/>
      <c r="E24" s="81"/>
      <c r="F24" s="81"/>
      <c r="G24" s="81"/>
      <c r="H24" s="81"/>
      <c r="I24" s="81"/>
    </row>
    <row r="25" spans="1:12">
      <c r="A25" s="80"/>
      <c r="B25" s="81"/>
      <c r="C25" s="81"/>
      <c r="D25" s="81"/>
      <c r="E25" s="81"/>
      <c r="F25" s="81"/>
      <c r="G25" s="81"/>
      <c r="H25" s="81"/>
      <c r="I25" s="81"/>
    </row>
    <row r="26" spans="1:12">
      <c r="A26" s="80"/>
      <c r="B26" s="81"/>
      <c r="C26" s="81"/>
      <c r="D26" s="81"/>
      <c r="E26" s="81"/>
      <c r="F26" s="81"/>
      <c r="G26" s="81"/>
      <c r="H26" s="81"/>
      <c r="I26" s="81"/>
    </row>
    <row r="27" spans="1:12">
      <c r="A27" s="59"/>
      <c r="B27" s="75"/>
      <c r="C27" s="75"/>
      <c r="D27" s="75"/>
      <c r="E27" s="75"/>
      <c r="F27" s="75"/>
      <c r="G27" s="75"/>
      <c r="H27" s="75"/>
      <c r="I27" s="75"/>
    </row>
    <row r="28" spans="1:12">
      <c r="A28" s="59"/>
      <c r="B28" s="66"/>
      <c r="C28" s="66"/>
      <c r="D28" s="66"/>
      <c r="E28" s="66"/>
      <c r="F28" s="66"/>
      <c r="G28" s="66"/>
      <c r="H28" s="66"/>
      <c r="I28" s="66"/>
    </row>
    <row r="29" spans="1:12">
      <c r="B29" s="66"/>
      <c r="C29" s="66"/>
      <c r="D29" s="66"/>
      <c r="E29" s="66"/>
      <c r="H29" s="66"/>
      <c r="I29" s="66"/>
    </row>
    <row r="30" spans="1:12">
      <c r="A30" s="80"/>
      <c r="B30" s="81"/>
      <c r="C30" s="81"/>
      <c r="D30" s="81"/>
      <c r="E30" s="81"/>
      <c r="F30" s="81"/>
      <c r="G30" s="81"/>
      <c r="H30" s="81"/>
      <c r="I30" s="81"/>
    </row>
    <row r="31" spans="1:12">
      <c r="A31" s="84"/>
      <c r="B31" s="81"/>
      <c r="C31" s="81"/>
      <c r="D31" s="81"/>
      <c r="E31" s="81"/>
      <c r="F31" s="81"/>
      <c r="G31" s="81"/>
      <c r="H31" s="81"/>
      <c r="I31" s="81"/>
    </row>
    <row r="32" spans="1:12">
      <c r="A32" s="80"/>
      <c r="B32" s="81"/>
      <c r="C32" s="81"/>
      <c r="D32" s="81"/>
      <c r="E32" s="81"/>
      <c r="F32" s="81"/>
      <c r="G32" s="81"/>
      <c r="H32" s="81"/>
      <c r="I32" s="81"/>
    </row>
    <row r="33" spans="1:9">
      <c r="A33" s="84"/>
      <c r="B33" s="81"/>
      <c r="C33" s="81"/>
      <c r="D33" s="81"/>
      <c r="E33" s="81"/>
      <c r="F33" s="81"/>
      <c r="G33" s="81"/>
      <c r="H33" s="81"/>
      <c r="I33" s="81"/>
    </row>
    <row r="34" spans="1:9">
      <c r="A34" s="80"/>
      <c r="B34" s="81"/>
      <c r="C34" s="81"/>
      <c r="D34" s="81"/>
      <c r="E34" s="81"/>
      <c r="F34" s="81"/>
      <c r="G34" s="81"/>
      <c r="H34" s="81"/>
      <c r="I34" s="81"/>
    </row>
    <row r="35" spans="1:9">
      <c r="A35" s="84"/>
      <c r="B35" s="81"/>
      <c r="C35" s="81"/>
      <c r="D35" s="81"/>
      <c r="E35" s="81"/>
      <c r="F35" s="81"/>
      <c r="G35" s="81"/>
      <c r="H35" s="81"/>
      <c r="I35" s="81"/>
    </row>
    <row r="36" spans="1:9">
      <c r="A36" s="80"/>
      <c r="B36" s="81"/>
      <c r="C36" s="81"/>
      <c r="D36" s="81"/>
      <c r="E36" s="81"/>
      <c r="F36" s="81"/>
      <c r="G36" s="81"/>
      <c r="H36" s="81"/>
      <c r="I36" s="81"/>
    </row>
    <row r="37" spans="1:9">
      <c r="A37" s="84"/>
      <c r="B37" s="81"/>
      <c r="C37" s="81"/>
      <c r="D37" s="81"/>
      <c r="E37" s="81"/>
      <c r="F37" s="81"/>
      <c r="G37" s="81"/>
      <c r="H37" s="81"/>
      <c r="I37" s="81"/>
    </row>
    <row r="38" spans="1:9">
      <c r="A38" s="80"/>
      <c r="B38" s="81"/>
      <c r="C38" s="81"/>
      <c r="D38" s="81"/>
      <c r="E38" s="81"/>
      <c r="F38" s="81"/>
      <c r="G38" s="81"/>
      <c r="H38" s="81"/>
      <c r="I38" s="81"/>
    </row>
    <row r="39" spans="1:9">
      <c r="A39" s="84"/>
      <c r="B39" s="81"/>
      <c r="C39" s="81"/>
      <c r="D39" s="81"/>
      <c r="E39" s="81"/>
      <c r="F39" s="81"/>
      <c r="G39" s="81"/>
      <c r="H39" s="81"/>
      <c r="I39" s="81"/>
    </row>
    <row r="40" spans="1:9">
      <c r="A40" s="80"/>
      <c r="B40" s="81"/>
      <c r="C40" s="81"/>
      <c r="D40" s="81"/>
      <c r="E40" s="81"/>
      <c r="F40" s="81"/>
      <c r="G40" s="81"/>
      <c r="H40" s="81"/>
      <c r="I40" s="81"/>
    </row>
    <row r="41" spans="1:9">
      <c r="A41" s="84"/>
      <c r="B41" s="81"/>
      <c r="C41" s="81"/>
      <c r="D41" s="81"/>
      <c r="E41" s="81"/>
      <c r="F41" s="81"/>
      <c r="G41" s="81"/>
      <c r="H41" s="81"/>
      <c r="I41" s="81"/>
    </row>
    <row r="42" spans="1:9">
      <c r="A42" s="80"/>
      <c r="B42" s="81"/>
      <c r="C42" s="81"/>
      <c r="D42" s="81"/>
      <c r="E42" s="81"/>
      <c r="F42" s="81"/>
      <c r="G42" s="81"/>
      <c r="H42" s="81"/>
      <c r="I42" s="81"/>
    </row>
    <row r="43" spans="1:9">
      <c r="A43" s="84"/>
      <c r="B43" s="81"/>
      <c r="C43" s="81"/>
      <c r="D43" s="81"/>
      <c r="E43" s="81"/>
      <c r="F43" s="81"/>
      <c r="G43" s="81"/>
      <c r="H43" s="81"/>
      <c r="I43" s="81"/>
    </row>
    <row r="44" spans="1:9">
      <c r="A44" s="80"/>
      <c r="B44" s="81"/>
      <c r="C44" s="81"/>
      <c r="D44" s="81"/>
      <c r="E44" s="81"/>
      <c r="F44" s="81"/>
      <c r="G44" s="81"/>
      <c r="H44" s="81"/>
      <c r="I44" s="8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H43"/>
  <sheetViews>
    <sheetView workbookViewId="0">
      <selection activeCell="G42" sqref="G42"/>
    </sheetView>
  </sheetViews>
  <sheetFormatPr defaultColWidth="8.7109375" defaultRowHeight="12.75"/>
  <cols>
    <col min="1" max="5" width="8.7109375" style="79"/>
    <col min="6" max="6" width="8.7109375" style="78"/>
    <col min="7" max="16384" width="8.7109375" style="79"/>
  </cols>
  <sheetData>
    <row r="1" spans="1:8">
      <c r="A1" s="59" t="s">
        <v>299</v>
      </c>
      <c r="B1" s="75" t="str">
        <f>IF(Content!$D$1=1,B2,B3)</f>
        <v>Banks, debt-to-equity</v>
      </c>
      <c r="C1" s="75" t="str">
        <f>IF(Content!$D$1=1,C2,C3)</f>
        <v>Banks, other</v>
      </c>
      <c r="D1" s="75" t="str">
        <f>IF(Content!$D$1=1,D2,D3)</f>
        <v>Corporates, debt instruments</v>
      </c>
      <c r="E1" s="75" t="str">
        <f>IF(Content!$D$1=1,E2,E3)</f>
        <v>Corporates, equities</v>
      </c>
      <c r="H1" s="75" t="str">
        <f>IF(Content!$D$1=1,H2,H3)</f>
        <v xml:space="preserve">Foreign Direct Investment, USD bn </v>
      </c>
    </row>
    <row r="2" spans="1:8" hidden="1">
      <c r="A2" s="59"/>
      <c r="B2" s="66" t="s">
        <v>433</v>
      </c>
      <c r="C2" s="66" t="s">
        <v>434</v>
      </c>
      <c r="D2" s="66" t="s">
        <v>435</v>
      </c>
      <c r="E2" s="66" t="s">
        <v>436</v>
      </c>
      <c r="H2" s="66" t="s">
        <v>437</v>
      </c>
    </row>
    <row r="3" spans="1:8" hidden="1">
      <c r="B3" s="66" t="s">
        <v>438</v>
      </c>
      <c r="C3" s="66" t="s">
        <v>439</v>
      </c>
      <c r="D3" s="66" t="s">
        <v>440</v>
      </c>
      <c r="E3" s="66" t="s">
        <v>441</v>
      </c>
      <c r="H3" s="66" t="s">
        <v>442</v>
      </c>
    </row>
    <row r="4" spans="1:8">
      <c r="A4" s="80" t="s">
        <v>81</v>
      </c>
      <c r="B4" s="81">
        <v>0</v>
      </c>
      <c r="C4" s="81">
        <v>233</v>
      </c>
      <c r="D4" s="81">
        <v>209</v>
      </c>
      <c r="E4" s="81">
        <v>98</v>
      </c>
      <c r="F4" s="82" t="s">
        <v>81</v>
      </c>
      <c r="G4" s="83"/>
    </row>
    <row r="5" spans="1:8">
      <c r="A5" s="84" t="s">
        <v>82</v>
      </c>
      <c r="B5" s="81">
        <v>323</v>
      </c>
      <c r="C5" s="81">
        <v>330</v>
      </c>
      <c r="D5" s="81">
        <v>-219</v>
      </c>
      <c r="E5" s="81">
        <v>418</v>
      </c>
      <c r="F5" s="82"/>
      <c r="G5" s="83"/>
    </row>
    <row r="6" spans="1:8">
      <c r="A6" s="80" t="s">
        <v>83</v>
      </c>
      <c r="B6" s="81">
        <v>662</v>
      </c>
      <c r="C6" s="81">
        <v>69</v>
      </c>
      <c r="D6" s="81">
        <v>-655</v>
      </c>
      <c r="E6" s="81">
        <v>839</v>
      </c>
      <c r="F6" s="82" t="s">
        <v>83</v>
      </c>
      <c r="G6" s="83"/>
    </row>
    <row r="7" spans="1:8">
      <c r="A7" s="84" t="s">
        <v>84</v>
      </c>
      <c r="B7" s="81">
        <v>476</v>
      </c>
      <c r="C7" s="81">
        <v>291</v>
      </c>
      <c r="D7" s="81">
        <v>-288</v>
      </c>
      <c r="E7" s="81">
        <v>264</v>
      </c>
      <c r="F7" s="82"/>
      <c r="G7" s="83"/>
    </row>
    <row r="8" spans="1:8">
      <c r="A8" s="80" t="s">
        <v>85</v>
      </c>
      <c r="B8" s="81">
        <v>1243</v>
      </c>
      <c r="C8" s="81">
        <v>25</v>
      </c>
      <c r="D8" s="81">
        <v>-232</v>
      </c>
      <c r="E8" s="81">
        <v>352</v>
      </c>
      <c r="F8" s="82" t="s">
        <v>85</v>
      </c>
      <c r="G8" s="83"/>
    </row>
    <row r="9" spans="1:8">
      <c r="A9" s="84" t="s">
        <v>86</v>
      </c>
      <c r="B9" s="81">
        <v>399</v>
      </c>
      <c r="C9" s="81">
        <v>98</v>
      </c>
      <c r="D9" s="81">
        <v>-10</v>
      </c>
      <c r="E9" s="81">
        <v>263</v>
      </c>
      <c r="F9" s="82"/>
      <c r="G9" s="83"/>
    </row>
    <row r="10" spans="1:8">
      <c r="A10" s="80" t="s">
        <v>87</v>
      </c>
      <c r="B10" s="81">
        <v>382</v>
      </c>
      <c r="C10" s="81">
        <v>29</v>
      </c>
      <c r="D10" s="81">
        <v>36</v>
      </c>
      <c r="E10" s="81">
        <v>628</v>
      </c>
      <c r="F10" s="82" t="s">
        <v>87</v>
      </c>
      <c r="G10" s="83"/>
    </row>
    <row r="11" spans="1:8">
      <c r="A11" s="84" t="s">
        <v>88</v>
      </c>
      <c r="B11" s="81">
        <v>26</v>
      </c>
      <c r="C11" s="81">
        <v>55</v>
      </c>
      <c r="D11" s="81">
        <v>97</v>
      </c>
      <c r="E11" s="81">
        <v>50</v>
      </c>
      <c r="F11" s="82"/>
      <c r="G11" s="83"/>
    </row>
    <row r="12" spans="1:8">
      <c r="A12" s="80" t="s">
        <v>89</v>
      </c>
      <c r="B12" s="81">
        <v>0</v>
      </c>
      <c r="C12" s="81">
        <v>133</v>
      </c>
      <c r="D12" s="81">
        <v>345</v>
      </c>
      <c r="E12" s="81">
        <v>116</v>
      </c>
      <c r="F12" s="82" t="s">
        <v>89</v>
      </c>
      <c r="G12" s="83"/>
    </row>
    <row r="13" spans="1:8">
      <c r="A13" s="84" t="s">
        <v>90</v>
      </c>
      <c r="B13" s="81">
        <v>395</v>
      </c>
      <c r="C13" s="81">
        <v>53</v>
      </c>
      <c r="D13" s="81">
        <v>167</v>
      </c>
      <c r="E13" s="81">
        <v>255</v>
      </c>
      <c r="F13" s="82"/>
      <c r="G13" s="83"/>
    </row>
    <row r="14" spans="1:8">
      <c r="A14" s="80" t="s">
        <v>91</v>
      </c>
      <c r="B14" s="81">
        <v>61</v>
      </c>
      <c r="C14" s="81">
        <v>162</v>
      </c>
      <c r="D14" s="81">
        <v>97</v>
      </c>
      <c r="E14" s="81">
        <v>423</v>
      </c>
      <c r="F14" s="82" t="s">
        <v>91</v>
      </c>
      <c r="G14" s="83"/>
    </row>
    <row r="15" spans="1:8">
      <c r="A15" s="84" t="s">
        <v>92</v>
      </c>
      <c r="B15" s="81">
        <v>143</v>
      </c>
      <c r="C15" s="81">
        <v>87</v>
      </c>
      <c r="D15" s="81">
        <v>284</v>
      </c>
      <c r="E15" s="81">
        <v>106</v>
      </c>
      <c r="F15" s="82"/>
      <c r="G15" s="83"/>
    </row>
    <row r="16" spans="1:8">
      <c r="A16" s="80" t="s">
        <v>93</v>
      </c>
      <c r="B16" s="81">
        <v>0</v>
      </c>
      <c r="C16" s="81">
        <v>187</v>
      </c>
      <c r="D16" s="81">
        <v>44</v>
      </c>
      <c r="E16" s="81">
        <v>190</v>
      </c>
      <c r="F16" s="82" t="s">
        <v>93</v>
      </c>
      <c r="G16" s="83"/>
    </row>
    <row r="17" spans="1:8">
      <c r="A17" s="84" t="s">
        <v>94</v>
      </c>
      <c r="B17" s="81">
        <v>398</v>
      </c>
      <c r="C17" s="81">
        <v>71</v>
      </c>
      <c r="D17" s="81">
        <v>197</v>
      </c>
      <c r="E17" s="81">
        <v>152</v>
      </c>
      <c r="F17" s="82"/>
      <c r="G17" s="83"/>
    </row>
    <row r="18" spans="1:8">
      <c r="A18" s="84" t="s">
        <v>443</v>
      </c>
      <c r="B18" s="81">
        <v>22</v>
      </c>
      <c r="C18" s="81">
        <v>60</v>
      </c>
      <c r="D18" s="81">
        <v>86</v>
      </c>
      <c r="E18" s="81">
        <v>151</v>
      </c>
      <c r="F18" s="164" t="s">
        <v>443</v>
      </c>
      <c r="G18" s="316"/>
      <c r="H18" s="75" t="str">
        <f>IF(Content!$D$1=1,H19,H20)</f>
        <v>Source: NBU.</v>
      </c>
    </row>
    <row r="19" spans="1:8">
      <c r="A19" s="80"/>
      <c r="B19" s="81"/>
      <c r="C19" s="81"/>
      <c r="D19" s="81"/>
      <c r="E19" s="81"/>
      <c r="G19" s="83"/>
      <c r="H19" s="78" t="s">
        <v>144</v>
      </c>
    </row>
    <row r="20" spans="1:8">
      <c r="A20" s="80"/>
      <c r="B20" s="81"/>
      <c r="C20" s="81"/>
      <c r="D20" s="81"/>
      <c r="E20" s="81"/>
      <c r="H20" s="78" t="s">
        <v>145</v>
      </c>
    </row>
    <row r="21" spans="1:8">
      <c r="A21" s="80"/>
      <c r="B21" s="81"/>
      <c r="C21" s="81"/>
      <c r="D21" s="81"/>
      <c r="E21" s="81"/>
    </row>
    <row r="22" spans="1:8">
      <c r="A22" s="80"/>
      <c r="B22" s="81"/>
      <c r="C22" s="81"/>
      <c r="D22" s="81"/>
      <c r="E22" s="81"/>
    </row>
    <row r="23" spans="1:8">
      <c r="A23" s="80"/>
      <c r="B23" s="81"/>
      <c r="C23" s="81"/>
      <c r="D23" s="81"/>
      <c r="E23" s="81"/>
    </row>
    <row r="24" spans="1:8">
      <c r="A24" s="80"/>
      <c r="B24" s="81"/>
      <c r="C24" s="81"/>
      <c r="D24" s="81"/>
      <c r="E24" s="81"/>
    </row>
    <row r="25" spans="1:8">
      <c r="A25" s="80"/>
      <c r="B25" s="81"/>
      <c r="C25" s="81"/>
      <c r="D25" s="81"/>
      <c r="E25" s="81"/>
    </row>
    <row r="26" spans="1:8">
      <c r="A26" s="59"/>
      <c r="B26" s="75"/>
      <c r="C26" s="75"/>
      <c r="D26" s="75"/>
      <c r="E26" s="75"/>
    </row>
    <row r="27" spans="1:8">
      <c r="A27" s="59"/>
      <c r="B27" s="66"/>
      <c r="C27" s="66"/>
      <c r="D27" s="66"/>
      <c r="E27" s="66"/>
    </row>
    <row r="28" spans="1:8">
      <c r="B28" s="66"/>
      <c r="C28" s="66"/>
      <c r="D28" s="66"/>
      <c r="E28" s="66"/>
    </row>
    <row r="29" spans="1:8">
      <c r="A29" s="80"/>
      <c r="B29" s="81"/>
      <c r="C29" s="81"/>
      <c r="D29" s="81"/>
      <c r="E29" s="81"/>
    </row>
    <row r="30" spans="1:8">
      <c r="A30" s="84"/>
      <c r="B30" s="81"/>
      <c r="C30" s="81"/>
      <c r="D30" s="81"/>
      <c r="E30" s="81"/>
    </row>
    <row r="31" spans="1:8">
      <c r="A31" s="80"/>
      <c r="B31" s="81"/>
      <c r="C31" s="81"/>
      <c r="D31" s="81"/>
      <c r="E31" s="81"/>
    </row>
    <row r="32" spans="1:8">
      <c r="A32" s="84"/>
      <c r="B32" s="81"/>
      <c r="C32" s="81"/>
      <c r="D32" s="81"/>
      <c r="E32" s="81"/>
    </row>
    <row r="33" spans="1:5">
      <c r="A33" s="80"/>
      <c r="B33" s="81"/>
      <c r="C33" s="81"/>
      <c r="D33" s="81"/>
      <c r="E33" s="81"/>
    </row>
    <row r="34" spans="1:5">
      <c r="A34" s="84"/>
      <c r="B34" s="81"/>
      <c r="C34" s="81"/>
      <c r="D34" s="81"/>
      <c r="E34" s="81"/>
    </row>
    <row r="35" spans="1:5">
      <c r="A35" s="80"/>
      <c r="B35" s="81"/>
      <c r="C35" s="81"/>
      <c r="D35" s="81"/>
      <c r="E35" s="81"/>
    </row>
    <row r="36" spans="1:5">
      <c r="A36" s="84"/>
      <c r="B36" s="81"/>
      <c r="C36" s="81"/>
      <c r="D36" s="81"/>
      <c r="E36" s="81"/>
    </row>
    <row r="37" spans="1:5">
      <c r="A37" s="80"/>
      <c r="B37" s="81"/>
      <c r="C37" s="81"/>
      <c r="D37" s="81"/>
      <c r="E37" s="81"/>
    </row>
    <row r="38" spans="1:5">
      <c r="A38" s="84"/>
      <c r="B38" s="81"/>
      <c r="C38" s="81"/>
      <c r="D38" s="81"/>
      <c r="E38" s="81"/>
    </row>
    <row r="39" spans="1:5">
      <c r="A39" s="80"/>
      <c r="B39" s="81"/>
      <c r="C39" s="81"/>
      <c r="D39" s="81"/>
      <c r="E39" s="81"/>
    </row>
    <row r="40" spans="1:5">
      <c r="A40" s="84"/>
      <c r="B40" s="81"/>
      <c r="C40" s="81"/>
      <c r="D40" s="81"/>
      <c r="E40" s="81"/>
    </row>
    <row r="41" spans="1:5">
      <c r="A41" s="80"/>
      <c r="B41" s="81"/>
      <c r="C41" s="81"/>
      <c r="D41" s="81"/>
      <c r="E41" s="81"/>
    </row>
    <row r="42" spans="1:5">
      <c r="A42" s="84"/>
      <c r="B42" s="81"/>
      <c r="C42" s="81"/>
      <c r="D42" s="81"/>
      <c r="E42" s="81"/>
    </row>
    <row r="43" spans="1:5">
      <c r="A43" s="84"/>
      <c r="B43" s="81"/>
      <c r="C43" s="81"/>
      <c r="D43" s="81"/>
      <c r="E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47"/>
  <sheetViews>
    <sheetView workbookViewId="0">
      <selection activeCell="G42" sqref="G42"/>
    </sheetView>
  </sheetViews>
  <sheetFormatPr defaultColWidth="8.7109375" defaultRowHeight="12.75"/>
  <cols>
    <col min="1" max="4" width="8.7109375" style="79"/>
    <col min="5" max="5" width="8.7109375" style="78"/>
    <col min="6" max="16384" width="8.7109375" style="79"/>
  </cols>
  <sheetData>
    <row r="1" spans="1:7">
      <c r="A1" s="59" t="s">
        <v>299</v>
      </c>
      <c r="B1" s="75" t="str">
        <f>IF(Content!$D$1=1,B2,B3)</f>
        <v>Banks</v>
      </c>
      <c r="C1" s="75" t="str">
        <f>IF(Content!$D$1=1,C2,C3)</f>
        <v>Corporates</v>
      </c>
      <c r="D1" s="75" t="str">
        <f>IF(Content!$D$1=1,D2,D3)</f>
        <v>Total</v>
      </c>
      <c r="G1" s="75" t="str">
        <f>IF(Content!$D$1=1,G2,G3)</f>
        <v>Overall Debt Flows*, USD bn</v>
      </c>
    </row>
    <row r="2" spans="1:7" hidden="1">
      <c r="A2" s="59"/>
      <c r="B2" s="66" t="s">
        <v>103</v>
      </c>
      <c r="C2" s="66" t="s">
        <v>444</v>
      </c>
      <c r="D2" s="66" t="s">
        <v>339</v>
      </c>
      <c r="G2" s="66" t="s">
        <v>445</v>
      </c>
    </row>
    <row r="3" spans="1:7" hidden="1">
      <c r="B3" s="66" t="s">
        <v>107</v>
      </c>
      <c r="C3" s="66" t="s">
        <v>108</v>
      </c>
      <c r="D3" s="66" t="s">
        <v>340</v>
      </c>
      <c r="G3" s="66" t="s">
        <v>446</v>
      </c>
    </row>
    <row r="4" spans="1:7">
      <c r="A4" s="80" t="s">
        <v>81</v>
      </c>
      <c r="B4" s="81">
        <v>-1.1000000000000001</v>
      </c>
      <c r="C4" s="81">
        <v>-1.3</v>
      </c>
      <c r="D4" s="81">
        <v>-2.4</v>
      </c>
      <c r="E4" s="82" t="s">
        <v>81</v>
      </c>
      <c r="F4" s="83"/>
    </row>
    <row r="5" spans="1:7">
      <c r="A5" s="84" t="s">
        <v>82</v>
      </c>
      <c r="B5" s="81">
        <v>-1</v>
      </c>
      <c r="C5" s="81">
        <v>-0.8</v>
      </c>
      <c r="D5" s="81">
        <v>-1.9</v>
      </c>
      <c r="E5" s="82"/>
      <c r="F5" s="83"/>
    </row>
    <row r="6" spans="1:7">
      <c r="A6" s="80" t="s">
        <v>83</v>
      </c>
      <c r="B6" s="81">
        <v>-0.5</v>
      </c>
      <c r="C6" s="81">
        <v>-0.3</v>
      </c>
      <c r="D6" s="81">
        <v>-0.9</v>
      </c>
      <c r="E6" s="82" t="s">
        <v>83</v>
      </c>
      <c r="F6" s="83"/>
    </row>
    <row r="7" spans="1:7">
      <c r="A7" s="84" t="s">
        <v>84</v>
      </c>
      <c r="B7" s="81">
        <v>-0.7</v>
      </c>
      <c r="C7" s="81">
        <v>-2.4</v>
      </c>
      <c r="D7" s="81">
        <v>-3.1</v>
      </c>
      <c r="E7" s="82"/>
      <c r="F7" s="83"/>
    </row>
    <row r="8" spans="1:7">
      <c r="A8" s="80" t="s">
        <v>85</v>
      </c>
      <c r="B8" s="81">
        <v>0</v>
      </c>
      <c r="C8" s="81">
        <v>0.2</v>
      </c>
      <c r="D8" s="81">
        <v>0.2</v>
      </c>
      <c r="E8" s="82" t="s">
        <v>85</v>
      </c>
      <c r="F8" s="83"/>
    </row>
    <row r="9" spans="1:7">
      <c r="A9" s="84" t="s">
        <v>86</v>
      </c>
      <c r="B9" s="81">
        <v>-0.4</v>
      </c>
      <c r="C9" s="81">
        <v>0.2</v>
      </c>
      <c r="D9" s="81">
        <v>-0.2</v>
      </c>
      <c r="E9" s="82"/>
      <c r="F9" s="83"/>
    </row>
    <row r="10" spans="1:7">
      <c r="A10" s="80" t="s">
        <v>87</v>
      </c>
      <c r="B10" s="81">
        <v>-0.6</v>
      </c>
      <c r="C10" s="81">
        <v>-0.2</v>
      </c>
      <c r="D10" s="81">
        <v>-0.8</v>
      </c>
      <c r="E10" s="82" t="s">
        <v>87</v>
      </c>
      <c r="F10" s="83"/>
    </row>
    <row r="11" spans="1:7">
      <c r="A11" s="84" t="s">
        <v>88</v>
      </c>
      <c r="B11" s="81">
        <v>0</v>
      </c>
      <c r="C11" s="81">
        <v>-0.1</v>
      </c>
      <c r="D11" s="81">
        <v>-0.1</v>
      </c>
      <c r="E11" s="82"/>
      <c r="F11" s="83"/>
    </row>
    <row r="12" spans="1:7">
      <c r="A12" s="80" t="s">
        <v>89</v>
      </c>
      <c r="B12" s="81">
        <v>-0.5</v>
      </c>
      <c r="C12" s="81">
        <v>-0.2</v>
      </c>
      <c r="D12" s="81">
        <v>-0.7</v>
      </c>
      <c r="E12" s="82" t="s">
        <v>89</v>
      </c>
      <c r="F12" s="83"/>
    </row>
    <row r="13" spans="1:7">
      <c r="A13" s="84" t="s">
        <v>90</v>
      </c>
      <c r="B13" s="81">
        <v>-0.2</v>
      </c>
      <c r="C13" s="81">
        <v>0.1</v>
      </c>
      <c r="D13" s="81">
        <v>-0.1</v>
      </c>
      <c r="E13" s="82"/>
      <c r="F13" s="83"/>
    </row>
    <row r="14" spans="1:7">
      <c r="A14" s="80" t="s">
        <v>91</v>
      </c>
      <c r="B14" s="81">
        <v>-0.2</v>
      </c>
      <c r="C14" s="81">
        <v>1.3</v>
      </c>
      <c r="D14" s="81">
        <v>1.1000000000000001</v>
      </c>
      <c r="E14" s="82" t="s">
        <v>91</v>
      </c>
      <c r="F14" s="83"/>
    </row>
    <row r="15" spans="1:7">
      <c r="A15" s="84" t="s">
        <v>92</v>
      </c>
      <c r="B15" s="81">
        <v>0.1</v>
      </c>
      <c r="C15" s="81">
        <v>-0.3</v>
      </c>
      <c r="D15" s="81">
        <v>-0.2</v>
      </c>
      <c r="E15" s="82"/>
      <c r="F15" s="83"/>
    </row>
    <row r="16" spans="1:7">
      <c r="A16" s="80" t="s">
        <v>93</v>
      </c>
      <c r="B16" s="81">
        <v>0</v>
      </c>
      <c r="C16" s="81">
        <v>-0.9</v>
      </c>
      <c r="D16" s="81">
        <v>-0.9</v>
      </c>
      <c r="E16" s="82" t="s">
        <v>93</v>
      </c>
      <c r="F16" s="83"/>
    </row>
    <row r="17" spans="1:7">
      <c r="A17" s="84" t="s">
        <v>94</v>
      </c>
      <c r="B17" s="81">
        <v>0</v>
      </c>
      <c r="C17" s="81">
        <v>0.5</v>
      </c>
      <c r="D17" s="81">
        <v>0.6</v>
      </c>
      <c r="E17" s="82"/>
      <c r="F17" s="83"/>
    </row>
    <row r="18" spans="1:7">
      <c r="A18" s="84" t="s">
        <v>443</v>
      </c>
      <c r="B18" s="81">
        <v>0</v>
      </c>
      <c r="C18" s="81">
        <v>1.6</v>
      </c>
      <c r="D18" s="81">
        <v>1.637</v>
      </c>
      <c r="E18" s="82" t="s">
        <v>443</v>
      </c>
      <c r="F18" s="83"/>
      <c r="G18" s="75" t="str">
        <f>IF(Content!$D$1=1,G20,G22)</f>
        <v xml:space="preserve">* Positive value – capital inflows </v>
      </c>
    </row>
    <row r="19" spans="1:7">
      <c r="A19" s="80"/>
      <c r="B19" s="81"/>
      <c r="C19" s="81"/>
      <c r="D19" s="81"/>
      <c r="F19" s="83"/>
      <c r="G19" s="75" t="str">
        <f>IF(Content!$D$1=1,G21,G23)</f>
        <v>Source: NBU.</v>
      </c>
    </row>
    <row r="20" spans="1:7">
      <c r="A20" s="80"/>
      <c r="B20" s="81"/>
      <c r="C20" s="81"/>
      <c r="D20" s="81"/>
      <c r="G20" s="78" t="s">
        <v>447</v>
      </c>
    </row>
    <row r="21" spans="1:7">
      <c r="A21" s="80"/>
      <c r="B21" s="81"/>
      <c r="C21" s="81"/>
      <c r="D21" s="81"/>
      <c r="G21" s="78" t="s">
        <v>144</v>
      </c>
    </row>
    <row r="22" spans="1:7">
      <c r="A22" s="80"/>
      <c r="B22" s="81"/>
      <c r="C22" s="81"/>
      <c r="D22" s="81"/>
      <c r="G22" s="78" t="s">
        <v>448</v>
      </c>
    </row>
    <row r="23" spans="1:7">
      <c r="A23" s="80"/>
      <c r="B23" s="81"/>
      <c r="C23" s="81"/>
      <c r="D23" s="81"/>
      <c r="G23" s="78" t="s">
        <v>145</v>
      </c>
    </row>
    <row r="24" spans="1:7">
      <c r="A24" s="80"/>
      <c r="B24" s="81"/>
      <c r="C24" s="81"/>
      <c r="D24" s="81"/>
    </row>
    <row r="25" spans="1:7">
      <c r="A25" s="80"/>
      <c r="B25" s="81"/>
      <c r="C25" s="81"/>
      <c r="D25" s="81"/>
    </row>
    <row r="26" spans="1:7">
      <c r="A26" s="80"/>
      <c r="B26" s="81"/>
      <c r="C26" s="81"/>
      <c r="D26" s="81"/>
    </row>
    <row r="27" spans="1:7">
      <c r="A27" s="80"/>
      <c r="B27" s="81"/>
      <c r="C27" s="81"/>
      <c r="D27" s="81"/>
    </row>
    <row r="28" spans="1:7">
      <c r="A28" s="80"/>
      <c r="B28" s="81"/>
      <c r="C28" s="81"/>
      <c r="D28" s="81"/>
    </row>
    <row r="29" spans="1:7">
      <c r="A29" s="80"/>
      <c r="B29" s="81"/>
      <c r="C29" s="81"/>
      <c r="D29" s="81"/>
    </row>
    <row r="30" spans="1:7">
      <c r="A30" s="59"/>
      <c r="B30" s="75"/>
      <c r="C30" s="75"/>
      <c r="D30" s="75"/>
    </row>
    <row r="31" spans="1:7">
      <c r="A31" s="59"/>
      <c r="B31" s="66"/>
      <c r="C31" s="66"/>
      <c r="D31" s="66"/>
    </row>
    <row r="32" spans="1:7">
      <c r="B32" s="66"/>
      <c r="C32" s="66"/>
      <c r="D32" s="66"/>
    </row>
    <row r="33" spans="1:4">
      <c r="A33" s="80"/>
      <c r="B33" s="81"/>
      <c r="C33" s="81"/>
      <c r="D33" s="81"/>
    </row>
    <row r="34" spans="1:4">
      <c r="A34" s="84"/>
      <c r="B34" s="81"/>
      <c r="C34" s="81"/>
      <c r="D34" s="81"/>
    </row>
    <row r="35" spans="1:4">
      <c r="A35" s="80"/>
      <c r="B35" s="81"/>
      <c r="C35" s="81"/>
      <c r="D35" s="81"/>
    </row>
    <row r="36" spans="1:4">
      <c r="A36" s="84"/>
      <c r="B36" s="81"/>
      <c r="C36" s="81"/>
      <c r="D36" s="81"/>
    </row>
    <row r="37" spans="1:4">
      <c r="A37" s="80"/>
      <c r="B37" s="81"/>
      <c r="C37" s="81"/>
      <c r="D37" s="81"/>
    </row>
    <row r="38" spans="1:4">
      <c r="A38" s="84"/>
      <c r="B38" s="81"/>
      <c r="C38" s="81"/>
      <c r="D38" s="81"/>
    </row>
    <row r="39" spans="1:4">
      <c r="A39" s="80"/>
      <c r="B39" s="81"/>
      <c r="C39" s="81"/>
      <c r="D39" s="81"/>
    </row>
    <row r="40" spans="1:4">
      <c r="A40" s="84"/>
      <c r="B40" s="81"/>
      <c r="C40" s="81"/>
      <c r="D40" s="81"/>
    </row>
    <row r="41" spans="1:4">
      <c r="A41" s="80"/>
      <c r="B41" s="81"/>
      <c r="C41" s="81"/>
      <c r="D41" s="81"/>
    </row>
    <row r="42" spans="1:4">
      <c r="A42" s="84"/>
      <c r="B42" s="81"/>
      <c r="C42" s="81"/>
      <c r="D42" s="81"/>
    </row>
    <row r="43" spans="1:4">
      <c r="A43" s="80"/>
      <c r="B43" s="81"/>
      <c r="C43" s="81"/>
      <c r="D43" s="81"/>
    </row>
    <row r="44" spans="1:4">
      <c r="A44" s="84"/>
      <c r="B44" s="81"/>
      <c r="C44" s="81"/>
      <c r="D44" s="81"/>
    </row>
    <row r="45" spans="1:4">
      <c r="A45" s="80"/>
      <c r="B45" s="81"/>
      <c r="C45" s="81"/>
      <c r="D45" s="81"/>
    </row>
    <row r="46" spans="1:4">
      <c r="A46" s="84"/>
      <c r="B46" s="81"/>
      <c r="C46" s="81"/>
      <c r="D46" s="81"/>
    </row>
    <row r="47" spans="1:4">
      <c r="A47" s="84"/>
      <c r="B47" s="81"/>
      <c r="C47" s="81"/>
      <c r="D47" s="8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34"/>
  <sheetViews>
    <sheetView workbookViewId="0">
      <selection activeCell="G42" sqref="G42"/>
    </sheetView>
  </sheetViews>
  <sheetFormatPr defaultColWidth="8.7109375" defaultRowHeight="12.75"/>
  <cols>
    <col min="1" max="16384" width="8.7109375" style="79"/>
  </cols>
  <sheetData>
    <row r="1" spans="1:11" ht="13.5" thickBot="1">
      <c r="A1" s="59" t="s">
        <v>299</v>
      </c>
      <c r="B1" s="75" t="str">
        <f>IF(Content!$D$1=1,B2,B3)</f>
        <v>Rollover of long-term private external debt*, %</v>
      </c>
    </row>
    <row r="2" spans="1:11" hidden="1">
      <c r="A2" s="59"/>
      <c r="B2" s="66" t="s">
        <v>449</v>
      </c>
    </row>
    <row r="3" spans="1:11" ht="13.5" hidden="1" thickBot="1">
      <c r="B3" s="66" t="s">
        <v>450</v>
      </c>
    </row>
    <row r="4" spans="1:11" ht="13.5" thickBot="1">
      <c r="B4" s="86"/>
      <c r="C4" s="87" t="s">
        <v>326</v>
      </c>
      <c r="D4" s="87" t="s">
        <v>92</v>
      </c>
      <c r="E4" s="87">
        <v>2017</v>
      </c>
      <c r="F4" s="87" t="s">
        <v>93</v>
      </c>
      <c r="G4" s="87" t="s">
        <v>94</v>
      </c>
      <c r="H4" s="88" t="s">
        <v>320</v>
      </c>
    </row>
    <row r="5" spans="1:11" ht="15.75" thickBot="1">
      <c r="B5" s="89" t="str">
        <f>IF(Content!$D$1=1,J5,K5)</f>
        <v>Banks</v>
      </c>
      <c r="C5" s="90">
        <v>64</v>
      </c>
      <c r="D5" s="90">
        <v>133</v>
      </c>
      <c r="E5" s="90">
        <v>54</v>
      </c>
      <c r="F5" s="90">
        <v>133</v>
      </c>
      <c r="G5" s="90" t="s">
        <v>451</v>
      </c>
      <c r="H5" s="90">
        <v>107</v>
      </c>
      <c r="J5" s="78" t="s">
        <v>103</v>
      </c>
      <c r="K5" s="78" t="s">
        <v>107</v>
      </c>
    </row>
    <row r="6" spans="1:11" ht="23.25" thickBot="1">
      <c r="B6" s="89" t="str">
        <f>IF(Content!$D$1=1,J6,K6)</f>
        <v>Real Sector</v>
      </c>
      <c r="C6" s="90">
        <v>96</v>
      </c>
      <c r="D6" s="90">
        <v>50</v>
      </c>
      <c r="E6" s="90">
        <v>68</v>
      </c>
      <c r="F6" s="90">
        <v>71</v>
      </c>
      <c r="G6" s="90">
        <v>105</v>
      </c>
      <c r="H6" s="90">
        <v>169</v>
      </c>
      <c r="J6" s="78" t="s">
        <v>444</v>
      </c>
      <c r="K6" s="78" t="s">
        <v>453</v>
      </c>
    </row>
    <row r="7" spans="1:11" ht="13.5" thickBot="1">
      <c r="B7" s="91" t="str">
        <f>IF(Content!$D$1=1,J7,K7)</f>
        <v>Total</v>
      </c>
      <c r="C7" s="92">
        <v>89</v>
      </c>
      <c r="D7" s="92">
        <v>59</v>
      </c>
      <c r="E7" s="92">
        <v>66</v>
      </c>
      <c r="F7" s="92">
        <v>80</v>
      </c>
      <c r="G7" s="92">
        <v>123</v>
      </c>
      <c r="H7" s="92">
        <v>162</v>
      </c>
      <c r="J7" s="78" t="s">
        <v>452</v>
      </c>
      <c r="K7" s="78" t="s">
        <v>340</v>
      </c>
    </row>
    <row r="8" spans="1:11">
      <c r="B8" s="66"/>
    </row>
    <row r="9" spans="1:11">
      <c r="B9" s="75" t="str">
        <f>IF(Content!$D$1=1,B12,B15)</f>
        <v>* Excluding debt-to-equity operations</v>
      </c>
    </row>
    <row r="10" spans="1:11">
      <c r="B10" s="75" t="str">
        <f>IF(Content!$D$1=1,B13,B16)</f>
        <v>** Excepted debt-to-equity operation the volume of external debt repayments of the banking sector was close to zero</v>
      </c>
    </row>
    <row r="11" spans="1:11">
      <c r="B11" s="75" t="str">
        <f>IF(Content!$D$1=1,B14,B17)</f>
        <v>Source: NBU calculation</v>
      </c>
    </row>
    <row r="12" spans="1:11">
      <c r="A12" s="84"/>
      <c r="B12" s="78" t="s">
        <v>454</v>
      </c>
    </row>
    <row r="13" spans="1:11">
      <c r="A13" s="80"/>
      <c r="B13" s="78" t="s">
        <v>455</v>
      </c>
    </row>
    <row r="14" spans="1:11">
      <c r="A14" s="84"/>
      <c r="B14" s="78" t="s">
        <v>126</v>
      </c>
    </row>
    <row r="15" spans="1:11">
      <c r="A15" s="80"/>
      <c r="B15" s="78" t="s">
        <v>456</v>
      </c>
    </row>
    <row r="16" spans="1:11">
      <c r="A16" s="84"/>
      <c r="B16" s="78" t="s">
        <v>457</v>
      </c>
    </row>
    <row r="17" spans="1:2">
      <c r="A17" s="84"/>
      <c r="B17" s="78" t="s">
        <v>458</v>
      </c>
    </row>
    <row r="18" spans="1:2">
      <c r="A18" s="80"/>
    </row>
    <row r="19" spans="1:2">
      <c r="A19" s="80"/>
    </row>
    <row r="20" spans="1:2">
      <c r="A20" s="80"/>
    </row>
    <row r="21" spans="1:2">
      <c r="A21" s="80"/>
    </row>
    <row r="22" spans="1:2">
      <c r="A22" s="80"/>
    </row>
    <row r="23" spans="1:2">
      <c r="A23" s="80"/>
    </row>
    <row r="24" spans="1:2">
      <c r="A24" s="80"/>
    </row>
    <row r="25" spans="1:2">
      <c r="A25" s="80"/>
    </row>
    <row r="26" spans="1:2">
      <c r="A26" s="80"/>
    </row>
    <row r="27" spans="1:2">
      <c r="A27" s="80"/>
    </row>
    <row r="28" spans="1:2">
      <c r="A28" s="80"/>
    </row>
    <row r="29" spans="1:2">
      <c r="A29" s="80"/>
    </row>
    <row r="30" spans="1:2">
      <c r="A30" s="80"/>
    </row>
    <row r="31" spans="1:2">
      <c r="A31" s="80"/>
    </row>
    <row r="32" spans="1:2">
      <c r="A32" s="80"/>
    </row>
    <row r="33" spans="1:1">
      <c r="A33" s="80"/>
    </row>
    <row r="34" spans="1:1">
      <c r="A34" s="80"/>
    </row>
  </sheetData>
  <hyperlinks>
    <hyperlink ref="A1" location="Content!A1" display="&lt;&lt;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43"/>
  <sheetViews>
    <sheetView workbookViewId="0">
      <selection activeCell="G42" sqref="G42"/>
    </sheetView>
  </sheetViews>
  <sheetFormatPr defaultColWidth="8.7109375" defaultRowHeight="12.75"/>
  <cols>
    <col min="1" max="7" width="8.7109375" style="79"/>
    <col min="8" max="8" width="8.7109375" style="78"/>
    <col min="9" max="16384" width="8.7109375" style="79"/>
  </cols>
  <sheetData>
    <row r="1" spans="1:10">
      <c r="A1" s="59" t="s">
        <v>299</v>
      </c>
      <c r="B1" s="75" t="str">
        <f>IF(Content!$D$1=1,B2,B3)</f>
        <v>International reserves, USD bn</v>
      </c>
      <c r="C1" s="75" t="str">
        <f>IF(Content!$D$1=1,C2,C3)</f>
        <v>Months of future imports (3 months), RHS</v>
      </c>
      <c r="D1" s="75" t="str">
        <f>IF(Content!$D$1=1,D2,D3)</f>
        <v>As a share of 20% broad money, RHS</v>
      </c>
      <c r="E1" s="75" t="str">
        <f>IF(Content!$D$1=1,E2,E3)</f>
        <v>As a share of short-term debt, RHS</v>
      </c>
      <c r="F1" s="75" t="str">
        <f>IF(Content!$D$1=1,F2,F3)</f>
        <v>Composite IMF measure, RHS</v>
      </c>
      <c r="G1" s="75">
        <f>IF(Content!$D$1=1,G2,G3)</f>
        <v>100</v>
      </c>
      <c r="J1" s="75" t="str">
        <f>IF(Content!$D$1=1,J2,J3)</f>
        <v xml:space="preserve">Adequacy Criteria of International Reserves, % </v>
      </c>
    </row>
    <row r="2" spans="1:10" hidden="1">
      <c r="A2" s="59"/>
      <c r="B2" s="66" t="s">
        <v>459</v>
      </c>
      <c r="C2" s="66" t="s">
        <v>460</v>
      </c>
      <c r="D2" s="66" t="s">
        <v>461</v>
      </c>
      <c r="E2" s="66" t="s">
        <v>462</v>
      </c>
      <c r="F2" s="66" t="s">
        <v>463</v>
      </c>
      <c r="G2" s="79">
        <v>100</v>
      </c>
      <c r="J2" s="66" t="s">
        <v>464</v>
      </c>
    </row>
    <row r="3" spans="1:10" hidden="1">
      <c r="B3" s="66" t="s">
        <v>465</v>
      </c>
      <c r="C3" s="66" t="s">
        <v>466</v>
      </c>
      <c r="D3" s="66" t="s">
        <v>467</v>
      </c>
      <c r="E3" s="66" t="s">
        <v>468</v>
      </c>
      <c r="F3" s="79" t="s">
        <v>469</v>
      </c>
      <c r="G3" s="79">
        <v>100</v>
      </c>
      <c r="J3" s="66" t="s">
        <v>470</v>
      </c>
    </row>
    <row r="4" spans="1:10">
      <c r="A4" s="80" t="s">
        <v>81</v>
      </c>
      <c r="B4" s="81">
        <v>10</v>
      </c>
      <c r="C4" s="81">
        <v>80.8</v>
      </c>
      <c r="D4" s="81">
        <v>114</v>
      </c>
      <c r="E4" s="81">
        <v>18.600000000000001</v>
      </c>
      <c r="F4" s="81">
        <v>32</v>
      </c>
      <c r="G4" s="81">
        <v>100</v>
      </c>
      <c r="H4" s="82" t="s">
        <v>471</v>
      </c>
      <c r="I4" s="83"/>
    </row>
    <row r="5" spans="1:10">
      <c r="A5" s="84" t="s">
        <v>82</v>
      </c>
      <c r="B5" s="81">
        <v>10.3</v>
      </c>
      <c r="C5" s="81">
        <v>83.2</v>
      </c>
      <c r="D5" s="81">
        <v>110.6</v>
      </c>
      <c r="E5" s="81">
        <v>19</v>
      </c>
      <c r="F5" s="81">
        <v>32.9</v>
      </c>
      <c r="G5" s="81">
        <v>100</v>
      </c>
      <c r="H5" s="82"/>
      <c r="I5" s="83"/>
    </row>
    <row r="6" spans="1:10">
      <c r="A6" s="80" t="s">
        <v>83</v>
      </c>
      <c r="B6" s="81">
        <v>12.8</v>
      </c>
      <c r="C6" s="81">
        <v>101</v>
      </c>
      <c r="D6" s="81">
        <v>146.80000000000001</v>
      </c>
      <c r="E6" s="81">
        <v>24.9</v>
      </c>
      <c r="F6" s="81">
        <v>41.9</v>
      </c>
      <c r="G6" s="81">
        <v>100</v>
      </c>
      <c r="H6" s="82" t="s">
        <v>472</v>
      </c>
      <c r="I6" s="83"/>
    </row>
    <row r="7" spans="1:10">
      <c r="A7" s="84" t="s">
        <v>84</v>
      </c>
      <c r="B7" s="81">
        <v>13.3</v>
      </c>
      <c r="C7" s="81">
        <v>101.4</v>
      </c>
      <c r="D7" s="81">
        <v>160.6</v>
      </c>
      <c r="E7" s="81">
        <v>26.3</v>
      </c>
      <c r="F7" s="81">
        <v>45.4</v>
      </c>
      <c r="G7" s="81">
        <v>100</v>
      </c>
      <c r="H7" s="82"/>
      <c r="I7" s="83"/>
    </row>
    <row r="8" spans="1:10">
      <c r="A8" s="80" t="s">
        <v>85</v>
      </c>
      <c r="B8" s="81">
        <v>12.7</v>
      </c>
      <c r="C8" s="81">
        <v>92.8</v>
      </c>
      <c r="D8" s="81">
        <v>165.6</v>
      </c>
      <c r="E8" s="81">
        <v>26.9</v>
      </c>
      <c r="F8" s="81">
        <v>44.8</v>
      </c>
      <c r="G8" s="81">
        <v>100</v>
      </c>
      <c r="H8" s="82" t="s">
        <v>473</v>
      </c>
      <c r="I8" s="83"/>
    </row>
    <row r="9" spans="1:10">
      <c r="A9" s="84" t="s">
        <v>86</v>
      </c>
      <c r="B9" s="81">
        <v>14</v>
      </c>
      <c r="C9" s="81">
        <v>96.9</v>
      </c>
      <c r="D9" s="81">
        <v>167.7</v>
      </c>
      <c r="E9" s="81">
        <v>30.8</v>
      </c>
      <c r="F9" s="81">
        <v>50.1</v>
      </c>
      <c r="G9" s="81">
        <v>100</v>
      </c>
      <c r="H9" s="82"/>
      <c r="I9" s="83"/>
    </row>
    <row r="10" spans="1:10">
      <c r="A10" s="80" t="s">
        <v>87</v>
      </c>
      <c r="B10" s="81">
        <v>15.6</v>
      </c>
      <c r="C10" s="81">
        <v>104.2</v>
      </c>
      <c r="D10" s="81">
        <v>191.6</v>
      </c>
      <c r="E10" s="81">
        <v>34.299999999999997</v>
      </c>
      <c r="F10" s="81">
        <v>55.7</v>
      </c>
      <c r="G10" s="81">
        <v>100</v>
      </c>
      <c r="H10" s="82" t="s">
        <v>474</v>
      </c>
      <c r="I10" s="83"/>
    </row>
    <row r="11" spans="1:10">
      <c r="A11" s="84" t="s">
        <v>88</v>
      </c>
      <c r="B11" s="81">
        <v>15.5</v>
      </c>
      <c r="C11" s="81">
        <v>99.6</v>
      </c>
      <c r="D11" s="81">
        <v>191.6</v>
      </c>
      <c r="E11" s="81">
        <v>33.200000000000003</v>
      </c>
      <c r="F11" s="81">
        <v>55.8</v>
      </c>
      <c r="G11" s="81">
        <v>100</v>
      </c>
      <c r="H11" s="82"/>
      <c r="I11" s="83"/>
    </row>
    <row r="12" spans="1:10">
      <c r="A12" s="80" t="s">
        <v>89</v>
      </c>
      <c r="B12" s="81">
        <v>15.1</v>
      </c>
      <c r="C12" s="81">
        <v>94.3</v>
      </c>
      <c r="D12" s="81">
        <v>189.8</v>
      </c>
      <c r="E12" s="81">
        <v>32.799999999999997</v>
      </c>
      <c r="F12" s="81">
        <v>54.4</v>
      </c>
      <c r="G12" s="81">
        <v>100</v>
      </c>
      <c r="H12" s="82" t="s">
        <v>475</v>
      </c>
      <c r="I12" s="83"/>
    </row>
    <row r="13" spans="1:10">
      <c r="A13" s="84" t="s">
        <v>90</v>
      </c>
      <c r="B13" s="81">
        <v>18</v>
      </c>
      <c r="C13" s="81">
        <v>108.7</v>
      </c>
      <c r="D13" s="81">
        <v>212.5</v>
      </c>
      <c r="E13" s="81">
        <v>38.6</v>
      </c>
      <c r="F13" s="81">
        <v>63.6</v>
      </c>
      <c r="G13" s="81">
        <v>100</v>
      </c>
      <c r="H13" s="82"/>
      <c r="I13" s="83"/>
    </row>
    <row r="14" spans="1:10">
      <c r="A14" s="80" t="s">
        <v>91</v>
      </c>
      <c r="B14" s="81">
        <v>18.600000000000001</v>
      </c>
      <c r="C14" s="81">
        <v>109.1</v>
      </c>
      <c r="D14" s="81">
        <v>219.9</v>
      </c>
      <c r="E14" s="81">
        <v>39.6</v>
      </c>
      <c r="F14" s="81">
        <v>64.8</v>
      </c>
      <c r="G14" s="81">
        <v>100</v>
      </c>
      <c r="H14" s="82" t="s">
        <v>476</v>
      </c>
      <c r="I14" s="83"/>
    </row>
    <row r="15" spans="1:10">
      <c r="A15" s="84" t="s">
        <v>92</v>
      </c>
      <c r="B15" s="81">
        <v>18.8</v>
      </c>
      <c r="C15" s="81">
        <v>108.9</v>
      </c>
      <c r="D15" s="81">
        <v>218.3</v>
      </c>
      <c r="E15" s="81">
        <v>40.6</v>
      </c>
      <c r="F15" s="81">
        <v>65.7</v>
      </c>
      <c r="G15" s="81">
        <v>100</v>
      </c>
      <c r="H15" s="82"/>
      <c r="I15" s="83"/>
    </row>
    <row r="16" spans="1:10">
      <c r="A16" s="80" t="s">
        <v>93</v>
      </c>
      <c r="B16" s="81">
        <v>18.2</v>
      </c>
      <c r="C16" s="81">
        <v>104.2</v>
      </c>
      <c r="D16" s="81">
        <v>206.6</v>
      </c>
      <c r="E16" s="81">
        <v>38.700000000000003</v>
      </c>
      <c r="F16" s="81">
        <v>63.1</v>
      </c>
      <c r="G16" s="81">
        <v>100</v>
      </c>
      <c r="H16" s="82" t="s">
        <v>385</v>
      </c>
      <c r="I16" s="83"/>
    </row>
    <row r="17" spans="1:10">
      <c r="A17" s="84" t="s">
        <v>94</v>
      </c>
      <c r="B17" s="81">
        <v>18</v>
      </c>
      <c r="C17" s="81">
        <v>101.6</v>
      </c>
      <c r="D17" s="81">
        <v>194.1</v>
      </c>
      <c r="E17" s="81">
        <v>37.9</v>
      </c>
      <c r="F17" s="81">
        <v>61.8</v>
      </c>
      <c r="G17" s="81">
        <v>100</v>
      </c>
      <c r="H17" s="82"/>
      <c r="I17" s="83"/>
    </row>
    <row r="18" spans="1:10">
      <c r="A18" s="80" t="s">
        <v>95</v>
      </c>
      <c r="B18" s="81">
        <v>16.600000000000001</v>
      </c>
      <c r="C18" s="81">
        <v>93.9</v>
      </c>
      <c r="D18" s="81">
        <v>188.6</v>
      </c>
      <c r="E18" s="81"/>
      <c r="F18" s="81"/>
      <c r="G18" s="81">
        <v>100</v>
      </c>
      <c r="H18" s="82" t="s">
        <v>477</v>
      </c>
      <c r="I18" s="83"/>
      <c r="J18" s="75" t="str">
        <f>IF(Content!$D$1=1,J19,J20)</f>
        <v>Source: NBU calculation</v>
      </c>
    </row>
    <row r="19" spans="1:10">
      <c r="A19" s="80"/>
      <c r="B19" s="81"/>
      <c r="C19" s="81"/>
      <c r="D19" s="81"/>
      <c r="E19" s="81"/>
      <c r="F19" s="81"/>
      <c r="G19" s="81"/>
      <c r="I19" s="83"/>
      <c r="J19" s="78" t="s">
        <v>478</v>
      </c>
    </row>
    <row r="20" spans="1:10">
      <c r="A20" s="80"/>
      <c r="B20" s="81"/>
      <c r="C20" s="81"/>
      <c r="D20" s="81"/>
      <c r="E20" s="81"/>
      <c r="F20" s="81"/>
      <c r="G20" s="81"/>
      <c r="J20" s="78" t="s">
        <v>458</v>
      </c>
    </row>
    <row r="21" spans="1:10">
      <c r="A21" s="80"/>
      <c r="B21" s="81"/>
      <c r="C21" s="81"/>
      <c r="D21" s="81"/>
      <c r="E21" s="81"/>
      <c r="F21" s="81"/>
      <c r="G21" s="81"/>
    </row>
    <row r="22" spans="1:10">
      <c r="A22" s="80"/>
      <c r="B22" s="81"/>
      <c r="C22" s="81"/>
      <c r="D22" s="81"/>
      <c r="E22" s="81"/>
      <c r="F22" s="81"/>
      <c r="G22" s="81"/>
    </row>
    <row r="23" spans="1:10">
      <c r="A23" s="80"/>
      <c r="B23" s="81"/>
      <c r="C23" s="81"/>
      <c r="D23" s="81"/>
      <c r="E23" s="81"/>
      <c r="F23" s="81"/>
      <c r="G23" s="81"/>
    </row>
    <row r="24" spans="1:10">
      <c r="A24" s="80"/>
      <c r="B24" s="81"/>
      <c r="C24" s="81"/>
      <c r="D24" s="81"/>
      <c r="E24" s="81"/>
      <c r="F24" s="81"/>
      <c r="G24" s="81"/>
    </row>
    <row r="25" spans="1:10">
      <c r="A25" s="80"/>
      <c r="B25" s="81"/>
      <c r="C25" s="81"/>
      <c r="D25" s="81"/>
      <c r="E25" s="81"/>
      <c r="F25" s="81"/>
      <c r="G25" s="81"/>
    </row>
    <row r="26" spans="1:10">
      <c r="A26" s="80"/>
      <c r="B26" s="81"/>
      <c r="C26" s="81"/>
      <c r="D26" s="81"/>
      <c r="E26" s="81"/>
      <c r="F26" s="81"/>
      <c r="G26" s="81"/>
    </row>
    <row r="27" spans="1:10">
      <c r="A27" s="80"/>
      <c r="B27" s="81"/>
      <c r="C27" s="81"/>
      <c r="D27" s="81"/>
      <c r="E27" s="81"/>
      <c r="F27" s="81"/>
      <c r="G27" s="81"/>
    </row>
    <row r="28" spans="1:10">
      <c r="A28" s="80"/>
      <c r="B28" s="81"/>
      <c r="C28" s="81"/>
      <c r="D28" s="81"/>
      <c r="E28" s="81"/>
      <c r="F28" s="81"/>
      <c r="G28" s="81"/>
    </row>
    <row r="29" spans="1:10">
      <c r="A29" s="80"/>
      <c r="B29" s="81"/>
      <c r="C29" s="81"/>
      <c r="D29" s="81"/>
      <c r="E29" s="81"/>
      <c r="F29" s="81"/>
      <c r="G29" s="81"/>
    </row>
    <row r="30" spans="1:10">
      <c r="A30" s="80"/>
      <c r="B30" s="81"/>
      <c r="C30" s="81"/>
      <c r="D30" s="81"/>
      <c r="E30" s="81"/>
      <c r="F30" s="81"/>
      <c r="G30" s="81"/>
    </row>
    <row r="31" spans="1:10">
      <c r="A31" s="80"/>
      <c r="B31" s="81"/>
      <c r="C31" s="81"/>
      <c r="D31" s="81"/>
      <c r="E31" s="81"/>
      <c r="F31" s="81"/>
      <c r="G31" s="81"/>
    </row>
    <row r="32" spans="1:10">
      <c r="A32" s="80"/>
      <c r="B32" s="81"/>
      <c r="C32" s="81"/>
      <c r="D32" s="81"/>
      <c r="E32" s="81"/>
      <c r="F32" s="81"/>
      <c r="G32" s="81"/>
    </row>
    <row r="33" spans="1:7">
      <c r="A33" s="80"/>
      <c r="B33" s="81"/>
      <c r="C33" s="81"/>
      <c r="D33" s="81"/>
      <c r="E33" s="81"/>
      <c r="F33" s="81"/>
      <c r="G33" s="81"/>
    </row>
    <row r="34" spans="1:7">
      <c r="A34" s="80"/>
      <c r="B34" s="81"/>
      <c r="C34" s="81"/>
      <c r="D34" s="81"/>
      <c r="E34" s="81"/>
      <c r="F34" s="81"/>
      <c r="G34" s="85"/>
    </row>
    <row r="35" spans="1:7">
      <c r="A35" s="80"/>
      <c r="B35" s="81"/>
      <c r="C35" s="81"/>
      <c r="D35" s="81"/>
      <c r="E35" s="81"/>
      <c r="F35" s="81"/>
      <c r="G35" s="85"/>
    </row>
    <row r="36" spans="1:7">
      <c r="A36" s="80"/>
      <c r="B36" s="81"/>
      <c r="C36" s="81"/>
      <c r="D36" s="81"/>
      <c r="E36" s="81"/>
      <c r="F36" s="81"/>
      <c r="G36" s="85"/>
    </row>
    <row r="37" spans="1:7">
      <c r="B37" s="81"/>
      <c r="C37" s="81"/>
      <c r="D37" s="81"/>
      <c r="E37" s="81"/>
      <c r="F37" s="81"/>
    </row>
    <row r="38" spans="1:7">
      <c r="B38" s="81"/>
      <c r="C38" s="81"/>
      <c r="D38" s="81"/>
      <c r="E38" s="81"/>
      <c r="F38" s="81"/>
    </row>
    <row r="39" spans="1:7">
      <c r="B39" s="81"/>
      <c r="C39" s="81"/>
      <c r="D39" s="81"/>
      <c r="E39" s="81"/>
      <c r="F39" s="81"/>
    </row>
    <row r="40" spans="1:7">
      <c r="B40" s="81"/>
      <c r="C40" s="81"/>
      <c r="D40" s="81"/>
      <c r="E40" s="81"/>
      <c r="F40" s="81"/>
    </row>
    <row r="41" spans="1:7">
      <c r="B41" s="81"/>
      <c r="C41" s="81"/>
      <c r="D41" s="81"/>
      <c r="E41" s="81"/>
      <c r="F41" s="81"/>
    </row>
    <row r="42" spans="1:7">
      <c r="B42" s="81"/>
      <c r="C42" s="81"/>
      <c r="D42" s="81"/>
      <c r="E42" s="81"/>
      <c r="F42" s="81"/>
    </row>
    <row r="43" spans="1:7">
      <c r="B43" s="81"/>
      <c r="C43" s="81"/>
      <c r="D43" s="81"/>
      <c r="E43" s="81"/>
      <c r="F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736"/>
  <sheetViews>
    <sheetView topLeftCell="A46" workbookViewId="0">
      <selection activeCell="G42" sqref="G42"/>
    </sheetView>
  </sheetViews>
  <sheetFormatPr defaultRowHeight="12.75"/>
  <cols>
    <col min="1" max="1" width="13.7109375" customWidth="1"/>
  </cols>
  <sheetData>
    <row r="1" spans="1:11">
      <c r="A1" s="59" t="s">
        <v>299</v>
      </c>
      <c r="B1" t="str">
        <f>IF(Content!$D$1=1,B2,B3)</f>
        <v xml:space="preserve">World Grain Prices, USD/MT </v>
      </c>
    </row>
    <row r="2" spans="1:11" hidden="1">
      <c r="A2" s="59"/>
      <c r="B2" s="1" t="s">
        <v>1138</v>
      </c>
    </row>
    <row r="3" spans="1:11" hidden="1">
      <c r="B3" s="1" t="s">
        <v>1139</v>
      </c>
      <c r="K3" s="226"/>
    </row>
    <row r="4" spans="1:11">
      <c r="A4" s="224"/>
      <c r="I4" s="31"/>
      <c r="J4" s="31"/>
    </row>
    <row r="5" spans="1:11">
      <c r="A5" s="224"/>
      <c r="B5" s="457" t="str">
        <f>IF(Content!$D$1=1,B6,B7)</f>
        <v>no permission</v>
      </c>
      <c r="I5" s="31"/>
      <c r="J5" s="31"/>
    </row>
    <row r="6" spans="1:11">
      <c r="A6" s="224"/>
      <c r="B6" s="384" t="s">
        <v>1906</v>
      </c>
      <c r="I6" s="31"/>
      <c r="J6" s="31"/>
    </row>
    <row r="7" spans="1:11">
      <c r="A7" s="224"/>
      <c r="B7" s="384" t="s">
        <v>1907</v>
      </c>
      <c r="I7" s="31"/>
      <c r="J7" s="31"/>
    </row>
    <row r="8" spans="1:11">
      <c r="A8" s="224"/>
      <c r="I8" s="31"/>
      <c r="J8" s="31"/>
    </row>
    <row r="9" spans="1:11">
      <c r="A9" s="224"/>
      <c r="I9" s="31"/>
      <c r="J9" s="31"/>
    </row>
    <row r="10" spans="1:11">
      <c r="A10" s="224"/>
      <c r="I10" s="31"/>
      <c r="J10" s="31"/>
    </row>
    <row r="11" spans="1:11">
      <c r="A11" s="224"/>
      <c r="I11" s="31"/>
      <c r="J11" s="31"/>
    </row>
    <row r="12" spans="1:11">
      <c r="A12" s="224"/>
      <c r="I12" s="31"/>
      <c r="J12" s="31"/>
    </row>
    <row r="13" spans="1:11">
      <c r="A13" s="224"/>
      <c r="I13" s="31"/>
      <c r="J13" s="31"/>
    </row>
    <row r="14" spans="1:11">
      <c r="A14" s="224"/>
      <c r="I14" s="31"/>
      <c r="J14" s="31"/>
    </row>
    <row r="15" spans="1:11">
      <c r="A15" s="224"/>
      <c r="I15" s="31"/>
      <c r="J15" s="31"/>
    </row>
    <row r="16" spans="1:11">
      <c r="A16" s="224"/>
      <c r="I16" s="31"/>
      <c r="J16" s="31"/>
    </row>
    <row r="17" spans="1:11">
      <c r="A17" s="224"/>
      <c r="I17" s="31"/>
      <c r="J17" s="31"/>
    </row>
    <row r="18" spans="1:11">
      <c r="A18" s="224"/>
      <c r="I18" s="31"/>
      <c r="J18" s="31"/>
    </row>
    <row r="19" spans="1:11">
      <c r="A19" s="224"/>
      <c r="B19" s="2"/>
      <c r="I19" s="31"/>
      <c r="J19" s="31"/>
    </row>
    <row r="20" spans="1:11">
      <c r="A20" s="224"/>
      <c r="B20" s="2"/>
      <c r="I20" s="31"/>
      <c r="J20" s="31"/>
    </row>
    <row r="21" spans="1:11">
      <c r="A21" s="224"/>
      <c r="I21" s="31"/>
      <c r="J21" s="31"/>
    </row>
    <row r="22" spans="1:11">
      <c r="A22" s="224"/>
      <c r="I22" s="31"/>
      <c r="J22" s="31"/>
      <c r="K22" s="220"/>
    </row>
    <row r="23" spans="1:11">
      <c r="A23" s="224"/>
      <c r="I23" s="31"/>
      <c r="J23" s="31"/>
    </row>
    <row r="24" spans="1:11">
      <c r="A24" s="224"/>
      <c r="I24" s="31"/>
      <c r="J24" s="31"/>
    </row>
    <row r="25" spans="1:11">
      <c r="A25" s="224"/>
      <c r="I25" s="31"/>
      <c r="J25" s="31"/>
    </row>
    <row r="26" spans="1:11">
      <c r="A26" s="224"/>
      <c r="I26" s="31"/>
      <c r="J26" s="31"/>
    </row>
    <row r="27" spans="1:11">
      <c r="A27" s="224"/>
      <c r="I27" s="31"/>
      <c r="J27" s="31"/>
    </row>
    <row r="28" spans="1:11">
      <c r="A28" s="224"/>
      <c r="I28" s="31"/>
      <c r="J28" s="31"/>
    </row>
    <row r="29" spans="1:11">
      <c r="A29" s="224"/>
      <c r="I29" s="31"/>
      <c r="J29" s="31"/>
    </row>
    <row r="30" spans="1:11">
      <c r="A30" s="224"/>
      <c r="I30" s="31"/>
      <c r="J30" s="31"/>
    </row>
    <row r="31" spans="1:11">
      <c r="A31" s="224"/>
      <c r="I31" s="31"/>
      <c r="J31" s="31"/>
    </row>
    <row r="32" spans="1:11">
      <c r="A32" s="224"/>
      <c r="I32" s="31"/>
      <c r="J32" s="31"/>
    </row>
    <row r="33" spans="1:10">
      <c r="A33" s="224"/>
      <c r="I33" s="31"/>
      <c r="J33" s="31"/>
    </row>
    <row r="34" spans="1:10">
      <c r="A34" s="224"/>
      <c r="I34" s="31"/>
      <c r="J34" s="31"/>
    </row>
    <row r="35" spans="1:10">
      <c r="A35" s="224"/>
      <c r="I35" s="31"/>
      <c r="J35" s="31"/>
    </row>
    <row r="36" spans="1:10">
      <c r="A36" s="224"/>
      <c r="I36" s="31"/>
      <c r="J36" s="31"/>
    </row>
    <row r="37" spans="1:10">
      <c r="A37" s="224"/>
      <c r="I37" s="31"/>
      <c r="J37" s="31"/>
    </row>
    <row r="38" spans="1:10">
      <c r="A38" s="224"/>
      <c r="I38" s="31"/>
      <c r="J38" s="31"/>
    </row>
    <row r="39" spans="1:10">
      <c r="A39" s="224"/>
      <c r="I39" s="31"/>
      <c r="J39" s="31"/>
    </row>
    <row r="40" spans="1:10">
      <c r="A40" s="224"/>
      <c r="I40" s="31"/>
      <c r="J40" s="31"/>
    </row>
    <row r="41" spans="1:10">
      <c r="A41" s="224"/>
      <c r="I41" s="31"/>
      <c r="J41" s="31"/>
    </row>
    <row r="42" spans="1:10">
      <c r="A42" s="224"/>
      <c r="I42" s="31"/>
      <c r="J42" s="31"/>
    </row>
    <row r="43" spans="1:10">
      <c r="A43" s="224"/>
      <c r="I43" s="31"/>
      <c r="J43" s="31"/>
    </row>
    <row r="44" spans="1:10">
      <c r="A44" s="224"/>
      <c r="I44" s="31"/>
      <c r="J44" s="31"/>
    </row>
    <row r="45" spans="1:10">
      <c r="A45" s="224"/>
      <c r="I45" s="31"/>
      <c r="J45" s="31"/>
    </row>
    <row r="46" spans="1:10">
      <c r="A46" s="224"/>
      <c r="I46" s="31"/>
      <c r="J46" s="31"/>
    </row>
    <row r="47" spans="1:10">
      <c r="A47" s="224"/>
      <c r="I47" s="31"/>
      <c r="J47" s="31"/>
    </row>
    <row r="48" spans="1:10">
      <c r="A48" s="224"/>
      <c r="I48" s="31"/>
      <c r="J48" s="31"/>
    </row>
    <row r="49" spans="1:10">
      <c r="A49" s="224"/>
      <c r="I49" s="31"/>
      <c r="J49" s="31"/>
    </row>
    <row r="50" spans="1:10">
      <c r="A50" s="224"/>
      <c r="I50" s="31"/>
      <c r="J50" s="31"/>
    </row>
    <row r="51" spans="1:10">
      <c r="A51" s="224"/>
      <c r="I51" s="31"/>
      <c r="J51" s="31"/>
    </row>
    <row r="52" spans="1:10">
      <c r="A52" s="224"/>
      <c r="I52" s="31"/>
      <c r="J52" s="31"/>
    </row>
    <row r="53" spans="1:10">
      <c r="A53" s="224"/>
      <c r="I53" s="31"/>
      <c r="J53" s="31"/>
    </row>
    <row r="54" spans="1:10">
      <c r="A54" s="224"/>
      <c r="I54" s="31"/>
      <c r="J54" s="31"/>
    </row>
    <row r="55" spans="1:10">
      <c r="A55" s="224"/>
      <c r="I55" s="31"/>
      <c r="J55" s="31"/>
    </row>
    <row r="56" spans="1:10">
      <c r="A56" s="224"/>
      <c r="I56" s="31"/>
      <c r="J56" s="31"/>
    </row>
    <row r="57" spans="1:10">
      <c r="A57" s="224"/>
      <c r="I57" s="31"/>
      <c r="J57" s="31"/>
    </row>
    <row r="58" spans="1:10">
      <c r="A58" s="224"/>
      <c r="I58" s="31"/>
      <c r="J58" s="31"/>
    </row>
    <row r="59" spans="1:10">
      <c r="A59" s="224"/>
      <c r="I59" s="31"/>
      <c r="J59" s="31"/>
    </row>
    <row r="60" spans="1:10">
      <c r="A60" s="224"/>
      <c r="I60" s="31"/>
      <c r="J60" s="31"/>
    </row>
    <row r="61" spans="1:10">
      <c r="A61" s="224"/>
      <c r="I61" s="31"/>
      <c r="J61" s="31"/>
    </row>
    <row r="62" spans="1:10">
      <c r="A62" s="224"/>
      <c r="I62" s="31"/>
      <c r="J62" s="31"/>
    </row>
    <row r="63" spans="1:10">
      <c r="A63" s="224"/>
      <c r="I63" s="31"/>
      <c r="J63" s="31"/>
    </row>
    <row r="64" spans="1:10">
      <c r="A64" s="224"/>
      <c r="I64" s="31"/>
      <c r="J64" s="31"/>
    </row>
    <row r="65" spans="1:10">
      <c r="A65" s="224"/>
      <c r="I65" s="31"/>
      <c r="J65" s="31"/>
    </row>
    <row r="66" spans="1:10">
      <c r="A66" s="224"/>
      <c r="I66" s="31"/>
      <c r="J66" s="31"/>
    </row>
    <row r="67" spans="1:10">
      <c r="A67" s="224"/>
      <c r="I67" s="31"/>
      <c r="J67" s="31"/>
    </row>
    <row r="68" spans="1:10">
      <c r="A68" s="224"/>
      <c r="I68" s="31"/>
      <c r="J68" s="31"/>
    </row>
    <row r="69" spans="1:10">
      <c r="A69" s="224"/>
      <c r="I69" s="31"/>
      <c r="J69" s="31"/>
    </row>
    <row r="70" spans="1:10">
      <c r="A70" s="224"/>
      <c r="I70" s="31"/>
      <c r="J70" s="31"/>
    </row>
    <row r="71" spans="1:10">
      <c r="A71" s="224"/>
      <c r="I71" s="31"/>
      <c r="J71" s="31"/>
    </row>
    <row r="72" spans="1:10">
      <c r="A72" s="224"/>
      <c r="I72" s="31"/>
      <c r="J72" s="31"/>
    </row>
    <row r="73" spans="1:10">
      <c r="A73" s="224"/>
      <c r="I73" s="31"/>
      <c r="J73" s="31"/>
    </row>
    <row r="74" spans="1:10">
      <c r="A74" s="224"/>
      <c r="I74" s="31"/>
      <c r="J74" s="31"/>
    </row>
    <row r="75" spans="1:10">
      <c r="A75" s="224"/>
      <c r="I75" s="31"/>
      <c r="J75" s="31"/>
    </row>
    <row r="76" spans="1:10">
      <c r="A76" s="224"/>
      <c r="I76" s="31"/>
      <c r="J76" s="31"/>
    </row>
    <row r="77" spans="1:10">
      <c r="A77" s="224"/>
      <c r="I77" s="31"/>
      <c r="J77" s="31"/>
    </row>
    <row r="78" spans="1:10">
      <c r="A78" s="224"/>
      <c r="I78" s="31"/>
      <c r="J78" s="31"/>
    </row>
    <row r="79" spans="1:10">
      <c r="A79" s="224"/>
      <c r="I79" s="31"/>
      <c r="J79" s="31"/>
    </row>
    <row r="80" spans="1:10">
      <c r="A80" s="224"/>
      <c r="I80" s="31"/>
      <c r="J80" s="31"/>
    </row>
    <row r="81" spans="1:10">
      <c r="A81" s="224"/>
      <c r="I81" s="31"/>
      <c r="J81" s="31"/>
    </row>
    <row r="82" spans="1:10">
      <c r="A82" s="224"/>
      <c r="I82" s="31"/>
      <c r="J82" s="31"/>
    </row>
    <row r="83" spans="1:10">
      <c r="A83" s="224"/>
      <c r="I83" s="31"/>
      <c r="J83" s="31"/>
    </row>
    <row r="84" spans="1:10">
      <c r="A84" s="224"/>
      <c r="I84" s="31"/>
      <c r="J84" s="31"/>
    </row>
    <row r="85" spans="1:10">
      <c r="A85" s="224"/>
      <c r="I85" s="31"/>
      <c r="J85" s="31"/>
    </row>
    <row r="86" spans="1:10">
      <c r="A86" s="224"/>
      <c r="I86" s="31"/>
      <c r="J86" s="31"/>
    </row>
    <row r="87" spans="1:10">
      <c r="A87" s="224"/>
      <c r="I87" s="31"/>
      <c r="J87" s="31"/>
    </row>
    <row r="88" spans="1:10">
      <c r="A88" s="224"/>
      <c r="I88" s="31"/>
      <c r="J88" s="31"/>
    </row>
    <row r="89" spans="1:10">
      <c r="A89" s="224"/>
      <c r="I89" s="31"/>
      <c r="J89" s="31"/>
    </row>
    <row r="90" spans="1:10">
      <c r="A90" s="224"/>
      <c r="I90" s="31"/>
      <c r="J90" s="31"/>
    </row>
    <row r="91" spans="1:10">
      <c r="A91" s="224"/>
      <c r="I91" s="31"/>
      <c r="J91" s="31"/>
    </row>
    <row r="92" spans="1:10">
      <c r="A92" s="224"/>
      <c r="I92" s="31"/>
      <c r="J92" s="31"/>
    </row>
    <row r="93" spans="1:10">
      <c r="A93" s="224"/>
      <c r="I93" s="31"/>
      <c r="J93" s="31"/>
    </row>
    <row r="94" spans="1:10">
      <c r="A94" s="224"/>
      <c r="I94" s="31"/>
      <c r="J94" s="31"/>
    </row>
    <row r="95" spans="1:10">
      <c r="A95" s="224"/>
      <c r="I95" s="31"/>
      <c r="J95" s="31"/>
    </row>
    <row r="96" spans="1:10">
      <c r="A96" s="224"/>
      <c r="I96" s="31"/>
      <c r="J96" s="31"/>
    </row>
    <row r="97" spans="1:10">
      <c r="A97" s="224"/>
      <c r="I97" s="31"/>
      <c r="J97" s="31"/>
    </row>
    <row r="98" spans="1:10">
      <c r="A98" s="224"/>
      <c r="I98" s="31"/>
      <c r="J98" s="31"/>
    </row>
    <row r="99" spans="1:10">
      <c r="A99" s="224"/>
      <c r="I99" s="31"/>
      <c r="J99" s="31"/>
    </row>
    <row r="100" spans="1:10">
      <c r="A100" s="224"/>
      <c r="I100" s="31"/>
      <c r="J100" s="31"/>
    </row>
    <row r="101" spans="1:10">
      <c r="A101" s="224"/>
      <c r="I101" s="31"/>
      <c r="J101" s="31"/>
    </row>
    <row r="102" spans="1:10">
      <c r="A102" s="224"/>
      <c r="I102" s="31"/>
      <c r="J102" s="31"/>
    </row>
    <row r="103" spans="1:10">
      <c r="A103" s="224"/>
      <c r="I103" s="31"/>
      <c r="J103" s="31"/>
    </row>
    <row r="104" spans="1:10">
      <c r="A104" s="224"/>
      <c r="I104" s="31"/>
      <c r="J104" s="31"/>
    </row>
    <row r="105" spans="1:10">
      <c r="A105" s="224"/>
      <c r="I105" s="31"/>
      <c r="J105" s="31"/>
    </row>
    <row r="106" spans="1:10">
      <c r="A106" s="224"/>
      <c r="I106" s="31"/>
      <c r="J106" s="31"/>
    </row>
    <row r="107" spans="1:10">
      <c r="A107" s="224"/>
      <c r="I107" s="31"/>
      <c r="J107" s="31"/>
    </row>
    <row r="108" spans="1:10">
      <c r="A108" s="224"/>
      <c r="I108" s="31"/>
      <c r="J108" s="31"/>
    </row>
    <row r="109" spans="1:10">
      <c r="A109" s="224"/>
      <c r="I109" s="31"/>
      <c r="J109" s="31"/>
    </row>
    <row r="110" spans="1:10">
      <c r="A110" s="224"/>
      <c r="I110" s="31"/>
      <c r="J110" s="31"/>
    </row>
    <row r="111" spans="1:10">
      <c r="A111" s="224"/>
      <c r="I111" s="31"/>
      <c r="J111" s="31"/>
    </row>
    <row r="112" spans="1:10">
      <c r="A112" s="224"/>
      <c r="I112" s="31"/>
      <c r="J112" s="31"/>
    </row>
    <row r="113" spans="1:10">
      <c r="A113" s="224"/>
      <c r="I113" s="31"/>
      <c r="J113" s="31"/>
    </row>
    <row r="114" spans="1:10">
      <c r="A114" s="224"/>
      <c r="I114" s="31"/>
      <c r="J114" s="31"/>
    </row>
    <row r="115" spans="1:10">
      <c r="A115" s="224"/>
      <c r="I115" s="31"/>
      <c r="J115" s="31"/>
    </row>
    <row r="116" spans="1:10">
      <c r="A116" s="224"/>
      <c r="I116" s="31"/>
      <c r="J116" s="31"/>
    </row>
    <row r="117" spans="1:10">
      <c r="A117" s="224"/>
      <c r="I117" s="31"/>
      <c r="J117" s="31"/>
    </row>
    <row r="118" spans="1:10">
      <c r="A118" s="224"/>
      <c r="I118" s="31"/>
      <c r="J118" s="31"/>
    </row>
    <row r="119" spans="1:10">
      <c r="A119" s="224"/>
      <c r="I119" s="31"/>
      <c r="J119" s="31"/>
    </row>
    <row r="120" spans="1:10">
      <c r="A120" s="224"/>
      <c r="I120" s="31"/>
      <c r="J120" s="31"/>
    </row>
    <row r="121" spans="1:10">
      <c r="A121" s="224"/>
      <c r="I121" s="31"/>
      <c r="J121" s="31"/>
    </row>
    <row r="122" spans="1:10">
      <c r="A122" s="224"/>
      <c r="I122" s="31"/>
      <c r="J122" s="31"/>
    </row>
    <row r="123" spans="1:10">
      <c r="A123" s="224"/>
      <c r="I123" s="31"/>
      <c r="J123" s="31"/>
    </row>
    <row r="124" spans="1:10">
      <c r="A124" s="224"/>
      <c r="I124" s="31"/>
      <c r="J124" s="31"/>
    </row>
    <row r="125" spans="1:10">
      <c r="A125" s="224"/>
      <c r="I125" s="31"/>
      <c r="J125" s="31"/>
    </row>
    <row r="126" spans="1:10">
      <c r="A126" s="224"/>
      <c r="I126" s="31"/>
      <c r="J126" s="31"/>
    </row>
    <row r="127" spans="1:10">
      <c r="A127" s="224"/>
      <c r="I127" s="31"/>
      <c r="J127" s="31"/>
    </row>
    <row r="128" spans="1:10">
      <c r="A128" s="224"/>
      <c r="I128" s="31"/>
      <c r="J128" s="31"/>
    </row>
    <row r="129" spans="1:10">
      <c r="A129" s="224"/>
      <c r="I129" s="31"/>
      <c r="J129" s="31"/>
    </row>
    <row r="130" spans="1:10">
      <c r="A130" s="224"/>
      <c r="I130" s="31"/>
      <c r="J130" s="31"/>
    </row>
    <row r="131" spans="1:10">
      <c r="A131" s="224"/>
      <c r="I131" s="31"/>
      <c r="J131" s="31"/>
    </row>
    <row r="132" spans="1:10">
      <c r="A132" s="224"/>
      <c r="I132" s="31"/>
      <c r="J132" s="31"/>
    </row>
    <row r="133" spans="1:10">
      <c r="A133" s="224"/>
      <c r="I133" s="31"/>
      <c r="J133" s="31"/>
    </row>
    <row r="134" spans="1:10">
      <c r="A134" s="224"/>
      <c r="I134" s="31"/>
      <c r="J134" s="31"/>
    </row>
    <row r="135" spans="1:10">
      <c r="A135" s="224"/>
      <c r="I135" s="31"/>
      <c r="J135" s="31"/>
    </row>
    <row r="136" spans="1:10">
      <c r="A136" s="224"/>
      <c r="I136" s="31"/>
      <c r="J136" s="31"/>
    </row>
    <row r="137" spans="1:10">
      <c r="A137" s="224"/>
      <c r="I137" s="31"/>
      <c r="J137" s="31"/>
    </row>
    <row r="138" spans="1:10">
      <c r="A138" s="224"/>
      <c r="I138" s="31"/>
      <c r="J138" s="31"/>
    </row>
    <row r="139" spans="1:10">
      <c r="A139" s="224"/>
      <c r="I139" s="31"/>
      <c r="J139" s="31"/>
    </row>
    <row r="140" spans="1:10">
      <c r="A140" s="224"/>
      <c r="I140" s="31"/>
      <c r="J140" s="31"/>
    </row>
    <row r="141" spans="1:10">
      <c r="A141" s="224"/>
      <c r="I141" s="31"/>
      <c r="J141" s="31"/>
    </row>
    <row r="142" spans="1:10">
      <c r="A142" s="224"/>
      <c r="I142" s="31"/>
      <c r="J142" s="31"/>
    </row>
    <row r="143" spans="1:10">
      <c r="A143" s="224"/>
      <c r="I143" s="31"/>
      <c r="J143" s="31"/>
    </row>
    <row r="144" spans="1:10">
      <c r="A144" s="224"/>
      <c r="I144" s="31"/>
      <c r="J144" s="31"/>
    </row>
    <row r="145" spans="1:10">
      <c r="A145" s="224"/>
      <c r="I145" s="31"/>
      <c r="J145" s="31"/>
    </row>
    <row r="146" spans="1:10">
      <c r="A146" s="224"/>
      <c r="I146" s="31"/>
      <c r="J146" s="31"/>
    </row>
    <row r="147" spans="1:10">
      <c r="A147" s="224"/>
      <c r="I147" s="31"/>
      <c r="J147" s="31"/>
    </row>
    <row r="148" spans="1:10">
      <c r="A148" s="224"/>
      <c r="I148" s="31"/>
      <c r="J148" s="31"/>
    </row>
    <row r="149" spans="1:10">
      <c r="A149" s="224"/>
      <c r="I149" s="31"/>
      <c r="J149" s="31"/>
    </row>
    <row r="150" spans="1:10">
      <c r="A150" s="224"/>
      <c r="I150" s="31"/>
      <c r="J150" s="31"/>
    </row>
    <row r="151" spans="1:10">
      <c r="A151" s="224"/>
      <c r="I151" s="31"/>
      <c r="J151" s="31"/>
    </row>
    <row r="152" spans="1:10">
      <c r="A152" s="224"/>
      <c r="I152" s="31"/>
      <c r="J152" s="31"/>
    </row>
    <row r="153" spans="1:10">
      <c r="A153" s="224"/>
      <c r="I153" s="31"/>
      <c r="J153" s="31"/>
    </row>
    <row r="154" spans="1:10">
      <c r="A154" s="224"/>
      <c r="I154" s="31"/>
      <c r="J154" s="31"/>
    </row>
    <row r="155" spans="1:10">
      <c r="A155" s="224"/>
      <c r="I155" s="31"/>
      <c r="J155" s="31"/>
    </row>
    <row r="156" spans="1:10">
      <c r="A156" s="224"/>
      <c r="I156" s="31"/>
      <c r="J156" s="31"/>
    </row>
    <row r="157" spans="1:10">
      <c r="A157" s="224"/>
      <c r="I157" s="31"/>
      <c r="J157" s="31"/>
    </row>
    <row r="158" spans="1:10">
      <c r="A158" s="224"/>
      <c r="I158" s="31"/>
      <c r="J158" s="31"/>
    </row>
    <row r="159" spans="1:10">
      <c r="A159" s="224"/>
      <c r="I159" s="31"/>
      <c r="J159" s="31"/>
    </row>
    <row r="160" spans="1:10">
      <c r="A160" s="224"/>
      <c r="I160" s="31"/>
      <c r="J160" s="31"/>
    </row>
    <row r="161" spans="1:10">
      <c r="A161" s="224"/>
      <c r="I161" s="31"/>
      <c r="J161" s="31"/>
    </row>
    <row r="162" spans="1:10">
      <c r="A162" s="224"/>
      <c r="I162" s="31"/>
      <c r="J162" s="31"/>
    </row>
    <row r="163" spans="1:10">
      <c r="A163" s="224"/>
      <c r="I163" s="31"/>
      <c r="J163" s="31"/>
    </row>
    <row r="164" spans="1:10">
      <c r="A164" s="224"/>
      <c r="I164" s="31"/>
      <c r="J164" s="31"/>
    </row>
    <row r="165" spans="1:10">
      <c r="A165" s="224"/>
      <c r="I165" s="31"/>
      <c r="J165" s="31"/>
    </row>
    <row r="166" spans="1:10">
      <c r="A166" s="224"/>
      <c r="I166" s="31"/>
      <c r="J166" s="31"/>
    </row>
    <row r="167" spans="1:10">
      <c r="A167" s="224"/>
      <c r="I167" s="31"/>
      <c r="J167" s="31"/>
    </row>
    <row r="168" spans="1:10">
      <c r="A168" s="224"/>
      <c r="I168" s="31"/>
      <c r="J168" s="31"/>
    </row>
    <row r="169" spans="1:10">
      <c r="A169" s="224"/>
      <c r="I169" s="31"/>
      <c r="J169" s="31"/>
    </row>
    <row r="170" spans="1:10">
      <c r="A170" s="224"/>
      <c r="I170" s="31"/>
      <c r="J170" s="31"/>
    </row>
    <row r="171" spans="1:10">
      <c r="A171" s="224"/>
      <c r="I171" s="31"/>
      <c r="J171" s="31"/>
    </row>
    <row r="172" spans="1:10">
      <c r="A172" s="224"/>
      <c r="I172" s="31"/>
      <c r="J172" s="31"/>
    </row>
    <row r="173" spans="1:10">
      <c r="A173" s="224"/>
      <c r="I173" s="31"/>
      <c r="J173" s="31"/>
    </row>
    <row r="174" spans="1:10">
      <c r="A174" s="224"/>
      <c r="I174" s="31"/>
      <c r="J174" s="31"/>
    </row>
    <row r="175" spans="1:10">
      <c r="A175" s="224"/>
      <c r="I175" s="31"/>
      <c r="J175" s="31"/>
    </row>
    <row r="176" spans="1:10">
      <c r="A176" s="224"/>
      <c r="I176" s="31"/>
      <c r="J176" s="31"/>
    </row>
    <row r="177" spans="1:10">
      <c r="A177" s="224"/>
      <c r="I177" s="31"/>
      <c r="J177" s="31"/>
    </row>
    <row r="178" spans="1:10">
      <c r="A178" s="224"/>
      <c r="I178" s="31"/>
      <c r="J178" s="31"/>
    </row>
    <row r="179" spans="1:10">
      <c r="A179" s="224"/>
      <c r="I179" s="31"/>
      <c r="J179" s="31"/>
    </row>
    <row r="180" spans="1:10">
      <c r="A180" s="224"/>
      <c r="I180" s="31"/>
      <c r="J180" s="31"/>
    </row>
    <row r="181" spans="1:10">
      <c r="A181" s="224"/>
      <c r="I181" s="31"/>
      <c r="J181" s="31"/>
    </row>
    <row r="182" spans="1:10">
      <c r="A182" s="224"/>
      <c r="I182" s="31"/>
      <c r="J182" s="31"/>
    </row>
    <row r="183" spans="1:10">
      <c r="A183" s="224"/>
      <c r="I183" s="31"/>
      <c r="J183" s="31"/>
    </row>
    <row r="184" spans="1:10">
      <c r="A184" s="224"/>
      <c r="I184" s="31"/>
      <c r="J184" s="31"/>
    </row>
    <row r="185" spans="1:10">
      <c r="A185" s="224"/>
      <c r="I185" s="31"/>
      <c r="J185" s="31"/>
    </row>
    <row r="186" spans="1:10">
      <c r="A186" s="224"/>
      <c r="I186" s="31"/>
      <c r="J186" s="31"/>
    </row>
    <row r="187" spans="1:10">
      <c r="A187" s="224"/>
      <c r="I187" s="31"/>
      <c r="J187" s="31"/>
    </row>
    <row r="188" spans="1:10">
      <c r="A188" s="224"/>
      <c r="I188" s="31"/>
      <c r="J188" s="31"/>
    </row>
    <row r="189" spans="1:10">
      <c r="A189" s="224"/>
      <c r="I189" s="31"/>
      <c r="J189" s="31"/>
    </row>
    <row r="190" spans="1:10">
      <c r="A190" s="224"/>
      <c r="I190" s="31"/>
      <c r="J190" s="31"/>
    </row>
    <row r="191" spans="1:10">
      <c r="A191" s="224"/>
      <c r="I191" s="31"/>
      <c r="J191" s="31"/>
    </row>
    <row r="192" spans="1:10">
      <c r="A192" s="224"/>
      <c r="I192" s="31"/>
      <c r="J192" s="31"/>
    </row>
    <row r="193" spans="1:10">
      <c r="A193" s="224"/>
      <c r="I193" s="31"/>
      <c r="J193" s="31"/>
    </row>
    <row r="194" spans="1:10">
      <c r="A194" s="224"/>
      <c r="I194" s="31"/>
      <c r="J194" s="31"/>
    </row>
    <row r="195" spans="1:10">
      <c r="A195" s="224"/>
      <c r="I195" s="31"/>
      <c r="J195" s="31"/>
    </row>
    <row r="196" spans="1:10">
      <c r="A196" s="224"/>
      <c r="I196" s="31"/>
      <c r="J196" s="31"/>
    </row>
    <row r="197" spans="1:10">
      <c r="A197" s="224"/>
      <c r="I197" s="31"/>
      <c r="J197" s="31"/>
    </row>
    <row r="198" spans="1:10">
      <c r="A198" s="224"/>
      <c r="I198" s="31"/>
      <c r="J198" s="31"/>
    </row>
    <row r="199" spans="1:10">
      <c r="A199" s="224"/>
      <c r="I199" s="31"/>
      <c r="J199" s="31"/>
    </row>
    <row r="200" spans="1:10">
      <c r="A200" s="224"/>
      <c r="I200" s="31"/>
      <c r="J200" s="31"/>
    </row>
    <row r="201" spans="1:10">
      <c r="A201" s="224"/>
      <c r="I201" s="31"/>
      <c r="J201" s="31"/>
    </row>
    <row r="202" spans="1:10">
      <c r="A202" s="224"/>
      <c r="I202" s="31"/>
      <c r="J202" s="31"/>
    </row>
    <row r="203" spans="1:10">
      <c r="A203" s="224"/>
      <c r="I203" s="31"/>
      <c r="J203" s="31"/>
    </row>
    <row r="204" spans="1:10">
      <c r="A204" s="224"/>
      <c r="I204" s="31"/>
      <c r="J204" s="31"/>
    </row>
    <row r="205" spans="1:10">
      <c r="A205" s="224"/>
      <c r="I205" s="31"/>
      <c r="J205" s="31"/>
    </row>
    <row r="206" spans="1:10">
      <c r="A206" s="224"/>
      <c r="I206" s="31"/>
      <c r="J206" s="31"/>
    </row>
    <row r="207" spans="1:10">
      <c r="A207" s="224"/>
      <c r="I207" s="31"/>
      <c r="J207" s="31"/>
    </row>
    <row r="208" spans="1:10">
      <c r="A208" s="224"/>
      <c r="I208" s="31"/>
      <c r="J208" s="31"/>
    </row>
    <row r="209" spans="1:10">
      <c r="A209" s="224"/>
      <c r="I209" s="31"/>
      <c r="J209" s="31"/>
    </row>
    <row r="210" spans="1:10">
      <c r="A210" s="224"/>
      <c r="I210" s="31"/>
      <c r="J210" s="31"/>
    </row>
    <row r="211" spans="1:10">
      <c r="A211" s="224"/>
      <c r="I211" s="31"/>
      <c r="J211" s="31"/>
    </row>
    <row r="212" spans="1:10">
      <c r="A212" s="224"/>
      <c r="I212" s="31"/>
      <c r="J212" s="31"/>
    </row>
    <row r="213" spans="1:10">
      <c r="A213" s="224"/>
      <c r="I213" s="31"/>
      <c r="J213" s="31"/>
    </row>
    <row r="214" spans="1:10">
      <c r="A214" s="224"/>
      <c r="I214" s="31"/>
      <c r="J214" s="31"/>
    </row>
    <row r="215" spans="1:10">
      <c r="A215" s="224"/>
      <c r="I215" s="31"/>
      <c r="J215" s="31"/>
    </row>
    <row r="216" spans="1:10">
      <c r="A216" s="224"/>
      <c r="I216" s="31"/>
      <c r="J216" s="31"/>
    </row>
    <row r="217" spans="1:10">
      <c r="A217" s="224"/>
      <c r="I217" s="31"/>
      <c r="J217" s="31"/>
    </row>
    <row r="218" spans="1:10">
      <c r="A218" s="224"/>
      <c r="I218" s="31"/>
      <c r="J218" s="31"/>
    </row>
    <row r="219" spans="1:10">
      <c r="A219" s="224"/>
      <c r="I219" s="31"/>
      <c r="J219" s="31"/>
    </row>
    <row r="220" spans="1:10">
      <c r="A220" s="224"/>
      <c r="I220" s="31"/>
      <c r="J220" s="31"/>
    </row>
    <row r="221" spans="1:10">
      <c r="A221" s="224"/>
      <c r="I221" s="31"/>
      <c r="J221" s="31"/>
    </row>
    <row r="222" spans="1:10">
      <c r="A222" s="224"/>
      <c r="I222" s="31"/>
      <c r="J222" s="31"/>
    </row>
    <row r="223" spans="1:10">
      <c r="A223" s="224"/>
      <c r="I223" s="31"/>
      <c r="J223" s="31"/>
    </row>
    <row r="224" spans="1:10">
      <c r="A224" s="224"/>
      <c r="I224" s="31"/>
      <c r="J224" s="31"/>
    </row>
    <row r="225" spans="1:10">
      <c r="A225" s="224"/>
      <c r="I225" s="31"/>
      <c r="J225" s="31"/>
    </row>
    <row r="226" spans="1:10">
      <c r="A226" s="224"/>
      <c r="I226" s="31"/>
      <c r="J226" s="31"/>
    </row>
    <row r="227" spans="1:10">
      <c r="A227" s="224"/>
      <c r="I227" s="31"/>
      <c r="J227" s="31"/>
    </row>
    <row r="228" spans="1:10">
      <c r="A228" s="224"/>
      <c r="I228" s="31"/>
      <c r="J228" s="31"/>
    </row>
    <row r="229" spans="1:10">
      <c r="A229" s="224"/>
      <c r="I229" s="31"/>
      <c r="J229" s="31"/>
    </row>
    <row r="230" spans="1:10">
      <c r="A230" s="224"/>
      <c r="I230" s="31"/>
      <c r="J230" s="31"/>
    </row>
    <row r="231" spans="1:10">
      <c r="A231" s="224"/>
      <c r="I231" s="31"/>
      <c r="J231" s="31"/>
    </row>
    <row r="232" spans="1:10">
      <c r="A232" s="224"/>
      <c r="I232" s="31"/>
      <c r="J232" s="31"/>
    </row>
    <row r="233" spans="1:10">
      <c r="A233" s="224"/>
      <c r="I233" s="31"/>
      <c r="J233" s="31"/>
    </row>
    <row r="234" spans="1:10">
      <c r="A234" s="224"/>
      <c r="I234" s="31"/>
      <c r="J234" s="31"/>
    </row>
    <row r="235" spans="1:10">
      <c r="A235" s="224"/>
      <c r="I235" s="31"/>
      <c r="J235" s="31"/>
    </row>
    <row r="236" spans="1:10">
      <c r="A236" s="224"/>
      <c r="I236" s="31"/>
      <c r="J236" s="31"/>
    </row>
    <row r="237" spans="1:10">
      <c r="A237" s="224"/>
      <c r="I237" s="31"/>
      <c r="J237" s="31"/>
    </row>
    <row r="238" spans="1:10">
      <c r="A238" s="224"/>
      <c r="I238" s="31"/>
      <c r="J238" s="31"/>
    </row>
    <row r="239" spans="1:10">
      <c r="A239" s="224"/>
      <c r="I239" s="31"/>
      <c r="J239" s="31"/>
    </row>
    <row r="240" spans="1:10">
      <c r="A240" s="224"/>
      <c r="I240" s="31"/>
      <c r="J240" s="31"/>
    </row>
    <row r="241" spans="1:10">
      <c r="A241" s="224"/>
      <c r="I241" s="31"/>
      <c r="J241" s="31"/>
    </row>
    <row r="242" spans="1:10">
      <c r="A242" s="224"/>
      <c r="I242" s="31"/>
      <c r="J242" s="31"/>
    </row>
    <row r="243" spans="1:10">
      <c r="A243" s="224"/>
      <c r="I243" s="31"/>
      <c r="J243" s="31"/>
    </row>
    <row r="244" spans="1:10">
      <c r="A244" s="224"/>
      <c r="I244" s="31"/>
      <c r="J244" s="31"/>
    </row>
    <row r="245" spans="1:10">
      <c r="A245" s="224"/>
      <c r="I245" s="31"/>
      <c r="J245" s="31"/>
    </row>
    <row r="246" spans="1:10">
      <c r="A246" s="224"/>
      <c r="I246" s="31"/>
      <c r="J246" s="31"/>
    </row>
    <row r="247" spans="1:10">
      <c r="A247" s="224"/>
      <c r="I247" s="31"/>
      <c r="J247" s="31"/>
    </row>
    <row r="248" spans="1:10">
      <c r="A248" s="224"/>
      <c r="I248" s="31"/>
      <c r="J248" s="31"/>
    </row>
    <row r="249" spans="1:10">
      <c r="A249" s="224"/>
      <c r="I249" s="31"/>
      <c r="J249" s="31"/>
    </row>
    <row r="250" spans="1:10">
      <c r="A250" s="224"/>
      <c r="I250" s="31"/>
      <c r="J250" s="31"/>
    </row>
    <row r="251" spans="1:10">
      <c r="A251" s="224"/>
      <c r="I251" s="31"/>
      <c r="J251" s="31"/>
    </row>
    <row r="252" spans="1:10">
      <c r="A252" s="224"/>
      <c r="I252" s="31"/>
      <c r="J252" s="31"/>
    </row>
    <row r="253" spans="1:10">
      <c r="A253" s="224"/>
      <c r="I253" s="31"/>
      <c r="J253" s="31"/>
    </row>
    <row r="254" spans="1:10">
      <c r="A254" s="224"/>
      <c r="I254" s="31"/>
      <c r="J254" s="31"/>
    </row>
    <row r="255" spans="1:10">
      <c r="A255" s="224"/>
      <c r="I255" s="31"/>
      <c r="J255" s="31"/>
    </row>
    <row r="256" spans="1:10">
      <c r="A256" s="224"/>
      <c r="I256" s="31"/>
      <c r="J256" s="31"/>
    </row>
    <row r="257" spans="1:10">
      <c r="A257" s="224"/>
      <c r="I257" s="31"/>
      <c r="J257" s="31"/>
    </row>
    <row r="258" spans="1:10">
      <c r="A258" s="224"/>
      <c r="I258" s="31"/>
      <c r="J258" s="31"/>
    </row>
    <row r="259" spans="1:10">
      <c r="A259" s="224"/>
      <c r="I259" s="31"/>
      <c r="J259" s="31"/>
    </row>
    <row r="260" spans="1:10">
      <c r="A260" s="224"/>
      <c r="I260" s="31"/>
      <c r="J260" s="31"/>
    </row>
    <row r="261" spans="1:10">
      <c r="A261" s="224"/>
      <c r="I261" s="31"/>
      <c r="J261" s="31"/>
    </row>
    <row r="262" spans="1:10">
      <c r="A262" s="224"/>
      <c r="I262" s="31"/>
      <c r="J262" s="31"/>
    </row>
    <row r="263" spans="1:10">
      <c r="A263" s="224"/>
      <c r="I263" s="31"/>
      <c r="J263" s="31"/>
    </row>
    <row r="264" spans="1:10">
      <c r="A264" s="224"/>
      <c r="I264" s="31"/>
      <c r="J264" s="31"/>
    </row>
    <row r="265" spans="1:10">
      <c r="A265" s="224"/>
      <c r="I265" s="31"/>
      <c r="J265" s="31"/>
    </row>
    <row r="266" spans="1:10">
      <c r="A266" s="224"/>
      <c r="I266" s="31"/>
      <c r="J266" s="31"/>
    </row>
    <row r="267" spans="1:10">
      <c r="A267" s="224"/>
      <c r="I267" s="31"/>
      <c r="J267" s="31"/>
    </row>
    <row r="268" spans="1:10">
      <c r="A268" s="224"/>
      <c r="I268" s="31"/>
      <c r="J268" s="31"/>
    </row>
    <row r="269" spans="1:10">
      <c r="A269" s="224"/>
      <c r="I269" s="31"/>
      <c r="J269" s="31"/>
    </row>
    <row r="270" spans="1:10">
      <c r="A270" s="224"/>
      <c r="I270" s="31"/>
      <c r="J270" s="31"/>
    </row>
    <row r="271" spans="1:10">
      <c r="A271" s="224"/>
      <c r="I271" s="31"/>
      <c r="J271" s="31"/>
    </row>
    <row r="272" spans="1:10">
      <c r="A272" s="224"/>
      <c r="I272" s="31"/>
      <c r="J272" s="31"/>
    </row>
    <row r="273" spans="1:10">
      <c r="A273" s="224"/>
      <c r="I273" s="31"/>
      <c r="J273" s="31"/>
    </row>
    <row r="274" spans="1:10">
      <c r="A274" s="224"/>
      <c r="I274" s="31"/>
      <c r="J274" s="31"/>
    </row>
    <row r="275" spans="1:10">
      <c r="A275" s="224"/>
      <c r="I275" s="31"/>
      <c r="J275" s="31"/>
    </row>
    <row r="276" spans="1:10">
      <c r="A276" s="224"/>
      <c r="I276" s="31"/>
      <c r="J276" s="31"/>
    </row>
    <row r="277" spans="1:10">
      <c r="A277" s="224"/>
      <c r="I277" s="31"/>
      <c r="J277" s="31"/>
    </row>
    <row r="278" spans="1:10">
      <c r="A278" s="224"/>
      <c r="I278" s="31"/>
      <c r="J278" s="31"/>
    </row>
    <row r="279" spans="1:10">
      <c r="A279" s="224"/>
      <c r="I279" s="31"/>
      <c r="J279" s="31"/>
    </row>
    <row r="280" spans="1:10">
      <c r="A280" s="224"/>
      <c r="I280" s="31"/>
      <c r="J280" s="31"/>
    </row>
    <row r="281" spans="1:10">
      <c r="A281" s="224"/>
      <c r="I281" s="31"/>
      <c r="J281" s="31"/>
    </row>
    <row r="282" spans="1:10">
      <c r="A282" s="224"/>
      <c r="I282" s="31"/>
      <c r="J282" s="31"/>
    </row>
    <row r="283" spans="1:10">
      <c r="A283" s="224"/>
      <c r="I283" s="31"/>
      <c r="J283" s="31"/>
    </row>
    <row r="284" spans="1:10">
      <c r="A284" s="224"/>
      <c r="I284" s="31"/>
      <c r="J284" s="31"/>
    </row>
    <row r="285" spans="1:10">
      <c r="A285" s="224"/>
      <c r="I285" s="31"/>
      <c r="J285" s="31"/>
    </row>
    <row r="286" spans="1:10">
      <c r="A286" s="224"/>
      <c r="I286" s="31"/>
      <c r="J286" s="31"/>
    </row>
    <row r="287" spans="1:10">
      <c r="A287" s="224"/>
      <c r="I287" s="31"/>
      <c r="J287" s="31"/>
    </row>
    <row r="288" spans="1:10">
      <c r="A288" s="224"/>
      <c r="I288" s="31"/>
      <c r="J288" s="31"/>
    </row>
    <row r="289" spans="1:10">
      <c r="A289" s="224"/>
      <c r="I289" s="31"/>
      <c r="J289" s="31"/>
    </row>
    <row r="290" spans="1:10" ht="13.5" thickBot="1">
      <c r="A290" s="225"/>
      <c r="I290" s="31"/>
      <c r="J290" s="31"/>
    </row>
    <row r="291" spans="1:10" ht="13.5" thickBot="1">
      <c r="A291" s="225"/>
      <c r="I291" s="31"/>
      <c r="J291" s="31"/>
    </row>
    <row r="292" spans="1:10" ht="13.5" thickBot="1">
      <c r="A292" s="225"/>
      <c r="I292" s="31"/>
      <c r="J292" s="31"/>
    </row>
    <row r="293" spans="1:10" ht="13.5" thickBot="1">
      <c r="A293" s="225"/>
      <c r="I293" s="31"/>
      <c r="J293" s="31"/>
    </row>
    <row r="294" spans="1:10" ht="13.5" thickBot="1">
      <c r="A294" s="225"/>
      <c r="I294" s="31"/>
      <c r="J294" s="31"/>
    </row>
    <row r="295" spans="1:10" ht="13.5" thickBot="1">
      <c r="A295" s="225"/>
      <c r="I295" s="31"/>
      <c r="J295" s="31"/>
    </row>
    <row r="296" spans="1:10" ht="13.5" thickBot="1">
      <c r="A296" s="225"/>
      <c r="I296" s="31"/>
      <c r="J296" s="31"/>
    </row>
    <row r="297" spans="1:10" ht="13.5" thickBot="1">
      <c r="A297" s="225"/>
      <c r="I297" s="31"/>
      <c r="J297" s="31"/>
    </row>
    <row r="298" spans="1:10" ht="13.5" thickBot="1">
      <c r="A298" s="225"/>
      <c r="I298" s="31"/>
      <c r="J298" s="31"/>
    </row>
    <row r="299" spans="1:10" ht="13.5" thickBot="1">
      <c r="A299" s="225"/>
      <c r="I299" s="31"/>
      <c r="J299" s="31"/>
    </row>
    <row r="300" spans="1:10" ht="13.5" thickBot="1">
      <c r="A300" s="225"/>
      <c r="I300" s="31"/>
      <c r="J300" s="31"/>
    </row>
    <row r="301" spans="1:10" ht="13.5" thickBot="1">
      <c r="A301" s="225"/>
      <c r="I301" s="31"/>
      <c r="J301" s="31"/>
    </row>
    <row r="302" spans="1:10" ht="13.5" thickBot="1">
      <c r="A302" s="225"/>
      <c r="I302" s="31"/>
      <c r="J302" s="31"/>
    </row>
    <row r="303" spans="1:10" ht="13.5" thickBot="1">
      <c r="A303" s="225"/>
      <c r="I303" s="31"/>
      <c r="J303" s="31"/>
    </row>
    <row r="304" spans="1:10" ht="13.5" thickBot="1">
      <c r="A304" s="225"/>
      <c r="I304" s="31"/>
      <c r="J304" s="31"/>
    </row>
    <row r="305" spans="1:10">
      <c r="A305" s="224"/>
      <c r="I305" s="31"/>
      <c r="J305" s="31"/>
    </row>
    <row r="306" spans="1:10">
      <c r="A306" s="224"/>
      <c r="I306" s="31"/>
      <c r="J306" s="31"/>
    </row>
    <row r="307" spans="1:10">
      <c r="A307" s="224"/>
      <c r="I307" s="31"/>
      <c r="J307" s="31"/>
    </row>
    <row r="308" spans="1:10">
      <c r="A308" s="224"/>
      <c r="I308" s="31"/>
      <c r="J308" s="31"/>
    </row>
    <row r="309" spans="1:10">
      <c r="A309" s="224"/>
      <c r="I309" s="31"/>
      <c r="J309" s="31"/>
    </row>
    <row r="310" spans="1:10">
      <c r="A310" s="224"/>
      <c r="I310" s="31"/>
      <c r="J310" s="31"/>
    </row>
    <row r="311" spans="1:10">
      <c r="A311" s="224"/>
      <c r="I311" s="31"/>
      <c r="J311" s="31"/>
    </row>
    <row r="312" spans="1:10">
      <c r="A312" s="224"/>
      <c r="I312" s="31"/>
      <c r="J312" s="31"/>
    </row>
    <row r="313" spans="1:10">
      <c r="A313" s="224"/>
      <c r="I313" s="31"/>
      <c r="J313" s="31"/>
    </row>
    <row r="314" spans="1:10">
      <c r="A314" s="224"/>
      <c r="I314" s="31"/>
      <c r="J314" s="31"/>
    </row>
    <row r="315" spans="1:10">
      <c r="A315" s="224"/>
      <c r="I315" s="31"/>
      <c r="J315" s="31"/>
    </row>
    <row r="316" spans="1:10">
      <c r="A316" s="224"/>
      <c r="I316" s="31"/>
      <c r="J316" s="31"/>
    </row>
    <row r="317" spans="1:10">
      <c r="A317" s="224"/>
      <c r="I317" s="31"/>
      <c r="J317" s="31"/>
    </row>
    <row r="318" spans="1:10">
      <c r="A318" s="224"/>
      <c r="I318" s="31"/>
      <c r="J318" s="31"/>
    </row>
    <row r="319" spans="1:10">
      <c r="A319" s="224"/>
      <c r="I319" s="31"/>
      <c r="J319" s="31"/>
    </row>
    <row r="320" spans="1:10">
      <c r="A320" s="224"/>
      <c r="I320" s="31"/>
      <c r="J320" s="31"/>
    </row>
    <row r="321" spans="1:10">
      <c r="A321" s="224"/>
      <c r="I321" s="31"/>
      <c r="J321" s="31"/>
    </row>
    <row r="322" spans="1:10">
      <c r="A322" s="224"/>
      <c r="I322" s="31"/>
      <c r="J322" s="31"/>
    </row>
    <row r="323" spans="1:10">
      <c r="A323" s="224"/>
      <c r="I323" s="31"/>
      <c r="J323" s="31"/>
    </row>
    <row r="324" spans="1:10">
      <c r="A324" s="224"/>
      <c r="I324" s="31"/>
      <c r="J324" s="31"/>
    </row>
    <row r="325" spans="1:10">
      <c r="A325" s="224"/>
      <c r="I325" s="31"/>
      <c r="J325" s="31"/>
    </row>
    <row r="326" spans="1:10">
      <c r="A326" s="224"/>
      <c r="I326" s="31"/>
      <c r="J326" s="31"/>
    </row>
    <row r="327" spans="1:10">
      <c r="A327" s="224"/>
      <c r="I327" s="31"/>
      <c r="J327" s="31"/>
    </row>
    <row r="328" spans="1:10">
      <c r="A328" s="224"/>
      <c r="I328" s="31"/>
      <c r="J328" s="31"/>
    </row>
    <row r="329" spans="1:10">
      <c r="A329" s="224"/>
      <c r="I329" s="31"/>
      <c r="J329" s="31"/>
    </row>
    <row r="330" spans="1:10">
      <c r="A330" s="224"/>
      <c r="I330" s="31"/>
      <c r="J330" s="31"/>
    </row>
    <row r="331" spans="1:10">
      <c r="A331" s="224"/>
      <c r="I331" s="31"/>
      <c r="J331" s="31"/>
    </row>
    <row r="332" spans="1:10">
      <c r="A332" s="224"/>
      <c r="I332" s="31"/>
      <c r="J332" s="31"/>
    </row>
    <row r="333" spans="1:10">
      <c r="A333" s="224"/>
      <c r="I333" s="31"/>
      <c r="J333" s="31"/>
    </row>
    <row r="334" spans="1:10">
      <c r="A334" s="224"/>
      <c r="I334" s="31"/>
      <c r="J334" s="31"/>
    </row>
    <row r="335" spans="1:10">
      <c r="A335" s="224"/>
      <c r="I335" s="31"/>
      <c r="J335" s="31"/>
    </row>
    <row r="336" spans="1:10">
      <c r="A336" s="224"/>
      <c r="I336" s="31"/>
      <c r="J336" s="31"/>
    </row>
    <row r="337" spans="1:10">
      <c r="A337" s="224"/>
      <c r="I337" s="31"/>
      <c r="J337" s="31"/>
    </row>
    <row r="338" spans="1:10">
      <c r="A338" s="224"/>
      <c r="I338" s="31"/>
      <c r="J338" s="31"/>
    </row>
    <row r="339" spans="1:10">
      <c r="A339" s="224"/>
      <c r="I339" s="31"/>
      <c r="J339" s="31"/>
    </row>
    <row r="340" spans="1:10">
      <c r="A340" s="224"/>
      <c r="I340" s="31"/>
      <c r="J340" s="31"/>
    </row>
    <row r="341" spans="1:10">
      <c r="A341" s="224"/>
      <c r="I341" s="31"/>
      <c r="J341" s="31"/>
    </row>
    <row r="342" spans="1:10">
      <c r="A342" s="224"/>
      <c r="I342" s="31"/>
      <c r="J342" s="31"/>
    </row>
    <row r="343" spans="1:10">
      <c r="A343" s="224"/>
      <c r="I343" s="31"/>
      <c r="J343" s="31"/>
    </row>
    <row r="344" spans="1:10">
      <c r="A344" s="224"/>
      <c r="I344" s="31"/>
      <c r="J344" s="31"/>
    </row>
    <row r="345" spans="1:10">
      <c r="A345" s="224"/>
      <c r="I345" s="31"/>
      <c r="J345" s="31"/>
    </row>
    <row r="346" spans="1:10">
      <c r="A346" s="224"/>
      <c r="I346" s="31"/>
      <c r="J346" s="31"/>
    </row>
    <row r="347" spans="1:10">
      <c r="A347" s="224"/>
      <c r="I347" s="31"/>
      <c r="J347" s="31"/>
    </row>
    <row r="348" spans="1:10">
      <c r="A348" s="224"/>
      <c r="I348" s="31"/>
      <c r="J348" s="31"/>
    </row>
    <row r="349" spans="1:10">
      <c r="A349" s="224"/>
      <c r="I349" s="31"/>
      <c r="J349" s="31"/>
    </row>
    <row r="350" spans="1:10">
      <c r="A350" s="224"/>
      <c r="I350" s="31"/>
      <c r="J350" s="31"/>
    </row>
    <row r="351" spans="1:10">
      <c r="A351" s="224"/>
      <c r="I351" s="31"/>
      <c r="J351" s="31"/>
    </row>
    <row r="352" spans="1:10">
      <c r="A352" s="224"/>
      <c r="I352" s="31"/>
      <c r="J352" s="31"/>
    </row>
    <row r="353" spans="1:10">
      <c r="A353" s="224"/>
      <c r="I353" s="31"/>
      <c r="J353" s="31"/>
    </row>
    <row r="354" spans="1:10">
      <c r="A354" s="224"/>
      <c r="I354" s="31"/>
      <c r="J354" s="31"/>
    </row>
    <row r="355" spans="1:10">
      <c r="A355" s="224"/>
      <c r="I355" s="31"/>
      <c r="J355" s="31"/>
    </row>
    <row r="356" spans="1:10">
      <c r="A356" s="224"/>
      <c r="I356" s="31"/>
      <c r="J356" s="31"/>
    </row>
    <row r="357" spans="1:10">
      <c r="A357" s="224"/>
      <c r="I357" s="31"/>
      <c r="J357" s="31"/>
    </row>
    <row r="358" spans="1:10">
      <c r="A358" s="224"/>
      <c r="I358" s="31"/>
      <c r="J358" s="31"/>
    </row>
    <row r="359" spans="1:10">
      <c r="A359" s="224"/>
      <c r="I359" s="31"/>
      <c r="J359" s="31"/>
    </row>
    <row r="360" spans="1:10">
      <c r="A360" s="224"/>
      <c r="I360" s="31"/>
      <c r="J360" s="31"/>
    </row>
    <row r="361" spans="1:10">
      <c r="A361" s="224"/>
      <c r="I361" s="31"/>
      <c r="J361" s="31"/>
    </row>
    <row r="362" spans="1:10">
      <c r="A362" s="224"/>
      <c r="I362" s="31"/>
      <c r="J362" s="31"/>
    </row>
    <row r="363" spans="1:10">
      <c r="A363" s="224"/>
      <c r="I363" s="31"/>
      <c r="J363" s="31"/>
    </row>
    <row r="364" spans="1:10">
      <c r="A364" s="224"/>
      <c r="I364" s="31"/>
      <c r="J364" s="31"/>
    </row>
    <row r="365" spans="1:10">
      <c r="A365" s="224"/>
      <c r="I365" s="31"/>
      <c r="J365" s="31"/>
    </row>
    <row r="366" spans="1:10">
      <c r="A366" s="224"/>
      <c r="I366" s="31"/>
      <c r="J366" s="31"/>
    </row>
    <row r="367" spans="1:10">
      <c r="A367" s="224"/>
      <c r="I367" s="31"/>
      <c r="J367" s="31"/>
    </row>
    <row r="368" spans="1:10">
      <c r="A368" s="224"/>
      <c r="I368" s="31"/>
      <c r="J368" s="31"/>
    </row>
    <row r="369" spans="1:10">
      <c r="A369" s="224"/>
      <c r="I369" s="31"/>
      <c r="J369" s="31"/>
    </row>
    <row r="370" spans="1:10">
      <c r="A370" s="224"/>
      <c r="I370" s="31"/>
      <c r="J370" s="31"/>
    </row>
    <row r="371" spans="1:10">
      <c r="A371" s="224"/>
      <c r="I371" s="31"/>
      <c r="J371" s="31"/>
    </row>
    <row r="372" spans="1:10">
      <c r="A372" s="224"/>
      <c r="I372" s="31"/>
      <c r="J372" s="31"/>
    </row>
    <row r="373" spans="1:10">
      <c r="A373" s="224"/>
      <c r="I373" s="31"/>
      <c r="J373" s="31"/>
    </row>
    <row r="374" spans="1:10">
      <c r="A374" s="224"/>
      <c r="I374" s="31"/>
      <c r="J374" s="31"/>
    </row>
    <row r="375" spans="1:10">
      <c r="A375" s="224"/>
      <c r="I375" s="31"/>
      <c r="J375" s="31"/>
    </row>
    <row r="376" spans="1:10">
      <c r="A376" s="224"/>
      <c r="I376" s="31"/>
      <c r="J376" s="31"/>
    </row>
    <row r="377" spans="1:10">
      <c r="A377" s="224"/>
      <c r="I377" s="31"/>
      <c r="J377" s="31"/>
    </row>
    <row r="378" spans="1:10">
      <c r="A378" s="224"/>
      <c r="I378" s="31"/>
      <c r="J378" s="31"/>
    </row>
    <row r="379" spans="1:10">
      <c r="A379" s="224"/>
      <c r="I379" s="31"/>
      <c r="J379" s="31"/>
    </row>
    <row r="380" spans="1:10">
      <c r="A380" s="224"/>
      <c r="I380" s="31"/>
      <c r="J380" s="31"/>
    </row>
    <row r="381" spans="1:10">
      <c r="A381" s="224"/>
      <c r="I381" s="31"/>
      <c r="J381" s="31"/>
    </row>
    <row r="382" spans="1:10">
      <c r="A382" s="224"/>
      <c r="I382" s="31"/>
      <c r="J382" s="31"/>
    </row>
    <row r="383" spans="1:10">
      <c r="A383" s="224"/>
      <c r="I383" s="31"/>
      <c r="J383" s="31"/>
    </row>
    <row r="384" spans="1:10">
      <c r="A384" s="224"/>
      <c r="I384" s="31"/>
      <c r="J384" s="31"/>
    </row>
    <row r="385" spans="1:10">
      <c r="A385" s="224"/>
      <c r="I385" s="31"/>
      <c r="J385" s="31"/>
    </row>
    <row r="386" spans="1:10">
      <c r="A386" s="224"/>
      <c r="I386" s="31"/>
      <c r="J386" s="31"/>
    </row>
    <row r="387" spans="1:10">
      <c r="A387" s="224"/>
      <c r="I387" s="31"/>
      <c r="J387" s="31"/>
    </row>
    <row r="388" spans="1:10">
      <c r="A388" s="224"/>
      <c r="I388" s="31"/>
      <c r="J388" s="31"/>
    </row>
    <row r="389" spans="1:10">
      <c r="A389" s="224"/>
      <c r="I389" s="31"/>
      <c r="J389" s="31"/>
    </row>
    <row r="390" spans="1:10">
      <c r="A390" s="224"/>
      <c r="I390" s="31"/>
      <c r="J390" s="31"/>
    </row>
    <row r="391" spans="1:10">
      <c r="A391" s="224"/>
      <c r="I391" s="31"/>
      <c r="J391" s="31"/>
    </row>
    <row r="392" spans="1:10">
      <c r="A392" s="224"/>
      <c r="I392" s="31"/>
      <c r="J392" s="31"/>
    </row>
    <row r="393" spans="1:10">
      <c r="A393" s="224"/>
      <c r="I393" s="31"/>
      <c r="J393" s="31"/>
    </row>
    <row r="394" spans="1:10">
      <c r="A394" s="224"/>
      <c r="I394" s="31"/>
      <c r="J394" s="31"/>
    </row>
    <row r="395" spans="1:10">
      <c r="A395" s="224"/>
      <c r="I395" s="31"/>
      <c r="J395" s="31"/>
    </row>
    <row r="396" spans="1:10">
      <c r="A396" s="224"/>
      <c r="I396" s="31"/>
      <c r="J396" s="31"/>
    </row>
    <row r="397" spans="1:10">
      <c r="A397" s="224"/>
      <c r="I397" s="31"/>
      <c r="J397" s="31"/>
    </row>
    <row r="398" spans="1:10">
      <c r="A398" s="224"/>
      <c r="I398" s="31"/>
      <c r="J398" s="31"/>
    </row>
    <row r="399" spans="1:10">
      <c r="A399" s="224"/>
      <c r="I399" s="31"/>
      <c r="J399" s="31"/>
    </row>
    <row r="400" spans="1:10">
      <c r="A400" s="224"/>
      <c r="I400" s="31"/>
      <c r="J400" s="31"/>
    </row>
    <row r="401" spans="1:10">
      <c r="A401" s="224"/>
      <c r="I401" s="31"/>
      <c r="J401" s="31"/>
    </row>
    <row r="402" spans="1:10">
      <c r="A402" s="224"/>
      <c r="I402" s="31"/>
      <c r="J402" s="31"/>
    </row>
    <row r="403" spans="1:10">
      <c r="A403" s="224"/>
      <c r="I403" s="31"/>
      <c r="J403" s="31"/>
    </row>
    <row r="404" spans="1:10">
      <c r="A404" s="224"/>
      <c r="I404" s="31"/>
      <c r="J404" s="31"/>
    </row>
    <row r="405" spans="1:10">
      <c r="A405" s="224"/>
      <c r="I405" s="31"/>
      <c r="J405" s="31"/>
    </row>
    <row r="406" spans="1:10">
      <c r="A406" s="224"/>
      <c r="I406" s="31"/>
      <c r="J406" s="31"/>
    </row>
    <row r="407" spans="1:10">
      <c r="A407" s="224"/>
      <c r="I407" s="31"/>
      <c r="J407" s="31"/>
    </row>
    <row r="408" spans="1:10">
      <c r="A408" s="224"/>
      <c r="I408" s="31"/>
      <c r="J408" s="31"/>
    </row>
    <row r="409" spans="1:10">
      <c r="A409" s="224"/>
      <c r="I409" s="31"/>
      <c r="J409" s="31"/>
    </row>
    <row r="410" spans="1:10">
      <c r="A410" s="224"/>
      <c r="I410" s="31"/>
      <c r="J410" s="31"/>
    </row>
    <row r="411" spans="1:10">
      <c r="A411" s="224"/>
      <c r="I411" s="31"/>
      <c r="J411" s="31"/>
    </row>
    <row r="412" spans="1:10">
      <c r="A412" s="224"/>
      <c r="I412" s="31"/>
      <c r="J412" s="31"/>
    </row>
    <row r="413" spans="1:10">
      <c r="A413" s="224"/>
      <c r="I413" s="31"/>
      <c r="J413" s="31"/>
    </row>
    <row r="414" spans="1:10">
      <c r="A414" s="224"/>
      <c r="I414" s="31"/>
      <c r="J414" s="31"/>
    </row>
    <row r="415" spans="1:10">
      <c r="A415" s="224"/>
      <c r="I415" s="31"/>
      <c r="J415" s="31"/>
    </row>
    <row r="416" spans="1:10">
      <c r="A416" s="224"/>
      <c r="I416" s="31"/>
      <c r="J416" s="31"/>
    </row>
    <row r="417" spans="1:10">
      <c r="A417" s="224"/>
      <c r="I417" s="31"/>
      <c r="J417" s="31"/>
    </row>
    <row r="418" spans="1:10">
      <c r="A418" s="224"/>
      <c r="I418" s="31"/>
      <c r="J418" s="31"/>
    </row>
    <row r="419" spans="1:10">
      <c r="A419" s="224"/>
      <c r="I419" s="31"/>
      <c r="J419" s="31"/>
    </row>
    <row r="420" spans="1:10">
      <c r="A420" s="224"/>
      <c r="I420" s="31"/>
      <c r="J420" s="31"/>
    </row>
    <row r="421" spans="1:10">
      <c r="A421" s="224"/>
      <c r="I421" s="31"/>
      <c r="J421" s="31"/>
    </row>
    <row r="422" spans="1:10">
      <c r="A422" s="224"/>
      <c r="I422" s="31"/>
      <c r="J422" s="31"/>
    </row>
    <row r="423" spans="1:10">
      <c r="A423" s="224"/>
      <c r="I423" s="31"/>
      <c r="J423" s="31"/>
    </row>
    <row r="424" spans="1:10">
      <c r="A424" s="224"/>
      <c r="I424" s="31"/>
      <c r="J424" s="31"/>
    </row>
    <row r="425" spans="1:10">
      <c r="A425" s="224"/>
      <c r="I425" s="31"/>
      <c r="J425" s="31"/>
    </row>
    <row r="426" spans="1:10">
      <c r="A426" s="224"/>
      <c r="I426" s="31"/>
      <c r="J426" s="31"/>
    </row>
    <row r="427" spans="1:10">
      <c r="A427" s="224"/>
      <c r="I427" s="31"/>
      <c r="J427" s="31"/>
    </row>
    <row r="428" spans="1:10">
      <c r="A428" s="224"/>
      <c r="I428" s="31"/>
      <c r="J428" s="31"/>
    </row>
    <row r="429" spans="1:10">
      <c r="A429" s="224"/>
      <c r="I429" s="31"/>
      <c r="J429" s="31"/>
    </row>
    <row r="430" spans="1:10">
      <c r="A430" s="224"/>
      <c r="I430" s="31"/>
      <c r="J430" s="31"/>
    </row>
    <row r="431" spans="1:10">
      <c r="A431" s="224"/>
      <c r="I431" s="31"/>
      <c r="J431" s="31"/>
    </row>
    <row r="432" spans="1:10">
      <c r="A432" s="224"/>
      <c r="I432" s="31"/>
      <c r="J432" s="31"/>
    </row>
    <row r="433" spans="1:10">
      <c r="A433" s="224"/>
      <c r="I433" s="31"/>
      <c r="J433" s="31"/>
    </row>
    <row r="434" spans="1:10">
      <c r="A434" s="224"/>
      <c r="I434" s="31"/>
      <c r="J434" s="31"/>
    </row>
    <row r="435" spans="1:10">
      <c r="A435" s="224"/>
      <c r="I435" s="31"/>
      <c r="J435" s="31"/>
    </row>
    <row r="436" spans="1:10">
      <c r="A436" s="224"/>
      <c r="I436" s="31"/>
      <c r="J436" s="31"/>
    </row>
    <row r="437" spans="1:10">
      <c r="A437" s="224"/>
      <c r="I437" s="31"/>
      <c r="J437" s="31"/>
    </row>
    <row r="438" spans="1:10">
      <c r="A438" s="224"/>
      <c r="I438" s="31"/>
      <c r="J438" s="31"/>
    </row>
    <row r="439" spans="1:10">
      <c r="A439" s="224"/>
      <c r="I439" s="31"/>
      <c r="J439" s="31"/>
    </row>
    <row r="440" spans="1:10">
      <c r="A440" s="224"/>
      <c r="I440" s="31"/>
      <c r="J440" s="31"/>
    </row>
    <row r="441" spans="1:10">
      <c r="A441" s="224"/>
      <c r="I441" s="31"/>
      <c r="J441" s="31"/>
    </row>
    <row r="442" spans="1:10">
      <c r="A442" s="224"/>
      <c r="I442" s="31"/>
      <c r="J442" s="31"/>
    </row>
    <row r="443" spans="1:10">
      <c r="A443" s="224"/>
      <c r="I443" s="31"/>
      <c r="J443" s="31"/>
    </row>
    <row r="444" spans="1:10">
      <c r="A444" s="224"/>
      <c r="I444" s="31"/>
      <c r="J444" s="31"/>
    </row>
    <row r="445" spans="1:10">
      <c r="A445" s="224"/>
      <c r="I445" s="31"/>
      <c r="J445" s="31"/>
    </row>
    <row r="446" spans="1:10">
      <c r="A446" s="224"/>
      <c r="I446" s="31"/>
      <c r="J446" s="31"/>
    </row>
    <row r="447" spans="1:10">
      <c r="A447" s="224"/>
      <c r="I447" s="31"/>
      <c r="J447" s="31"/>
    </row>
    <row r="448" spans="1:10">
      <c r="A448" s="224"/>
      <c r="I448" s="31"/>
      <c r="J448" s="31"/>
    </row>
    <row r="449" spans="1:10">
      <c r="A449" s="224"/>
      <c r="I449" s="31"/>
      <c r="J449" s="31"/>
    </row>
    <row r="450" spans="1:10">
      <c r="A450" s="224"/>
      <c r="I450" s="31"/>
      <c r="J450" s="31"/>
    </row>
    <row r="451" spans="1:10">
      <c r="A451" s="224"/>
      <c r="I451" s="31"/>
      <c r="J451" s="31"/>
    </row>
    <row r="452" spans="1:10">
      <c r="A452" s="224"/>
      <c r="I452" s="31"/>
      <c r="J452" s="31"/>
    </row>
    <row r="453" spans="1:10">
      <c r="A453" s="224"/>
      <c r="I453" s="31"/>
      <c r="J453" s="31"/>
    </row>
    <row r="454" spans="1:10">
      <c r="A454" s="224"/>
      <c r="I454" s="31"/>
      <c r="J454" s="31"/>
    </row>
    <row r="455" spans="1:10">
      <c r="A455" s="224"/>
      <c r="I455" s="31"/>
      <c r="J455" s="31"/>
    </row>
    <row r="456" spans="1:10">
      <c r="A456" s="224"/>
      <c r="I456" s="31"/>
      <c r="J456" s="31"/>
    </row>
    <row r="457" spans="1:10">
      <c r="A457" s="224"/>
      <c r="I457" s="31"/>
      <c r="J457" s="31"/>
    </row>
    <row r="458" spans="1:10">
      <c r="A458" s="224"/>
      <c r="I458" s="31"/>
      <c r="J458" s="31"/>
    </row>
    <row r="459" spans="1:10">
      <c r="A459" s="224"/>
      <c r="I459" s="31"/>
      <c r="J459" s="31"/>
    </row>
    <row r="460" spans="1:10">
      <c r="A460" s="224"/>
      <c r="I460" s="31"/>
      <c r="J460" s="31"/>
    </row>
    <row r="461" spans="1:10">
      <c r="A461" s="224"/>
      <c r="I461" s="31"/>
      <c r="J461" s="31"/>
    </row>
    <row r="462" spans="1:10">
      <c r="A462" s="224"/>
      <c r="I462" s="31"/>
      <c r="J462" s="31"/>
    </row>
    <row r="463" spans="1:10">
      <c r="A463" s="224"/>
      <c r="I463" s="31"/>
      <c r="J463" s="31"/>
    </row>
    <row r="464" spans="1:10">
      <c r="A464" s="224"/>
      <c r="I464" s="31"/>
      <c r="J464" s="31"/>
    </row>
    <row r="465" spans="1:10">
      <c r="A465" s="224"/>
      <c r="I465" s="31"/>
      <c r="J465" s="31"/>
    </row>
    <row r="466" spans="1:10">
      <c r="A466" s="224"/>
      <c r="I466" s="31"/>
      <c r="J466" s="31"/>
    </row>
    <row r="467" spans="1:10">
      <c r="A467" s="224"/>
      <c r="I467" s="31"/>
      <c r="J467" s="31"/>
    </row>
    <row r="468" spans="1:10">
      <c r="A468" s="224"/>
      <c r="I468" s="31"/>
      <c r="J468" s="31"/>
    </row>
    <row r="469" spans="1:10">
      <c r="A469" s="224"/>
      <c r="I469" s="31"/>
      <c r="J469" s="31"/>
    </row>
    <row r="470" spans="1:10">
      <c r="A470" s="224"/>
      <c r="I470" s="31"/>
      <c r="J470" s="31"/>
    </row>
    <row r="471" spans="1:10">
      <c r="A471" s="224"/>
      <c r="I471" s="31"/>
      <c r="J471" s="31"/>
    </row>
    <row r="472" spans="1:10">
      <c r="A472" s="224"/>
      <c r="I472" s="31"/>
      <c r="J472" s="31"/>
    </row>
    <row r="473" spans="1:10">
      <c r="A473" s="224"/>
      <c r="I473" s="31"/>
      <c r="J473" s="31"/>
    </row>
    <row r="474" spans="1:10">
      <c r="A474" s="224"/>
      <c r="I474" s="31"/>
      <c r="J474" s="31"/>
    </row>
    <row r="475" spans="1:10">
      <c r="A475" s="224"/>
      <c r="I475" s="31"/>
      <c r="J475" s="31"/>
    </row>
    <row r="476" spans="1:10">
      <c r="A476" s="224"/>
      <c r="I476" s="31"/>
      <c r="J476" s="31"/>
    </row>
    <row r="477" spans="1:10">
      <c r="A477" s="224"/>
      <c r="I477" s="31"/>
      <c r="J477" s="31"/>
    </row>
    <row r="478" spans="1:10">
      <c r="A478" s="224"/>
      <c r="I478" s="31"/>
      <c r="J478" s="31"/>
    </row>
    <row r="479" spans="1:10">
      <c r="A479" s="224"/>
      <c r="I479" s="31"/>
      <c r="J479" s="31"/>
    </row>
    <row r="480" spans="1:10">
      <c r="A480" s="224"/>
      <c r="I480" s="31"/>
      <c r="J480" s="31"/>
    </row>
    <row r="481" spans="1:10">
      <c r="A481" s="224"/>
      <c r="I481" s="31"/>
      <c r="J481" s="31"/>
    </row>
    <row r="482" spans="1:10">
      <c r="A482" s="224"/>
      <c r="I482" s="31"/>
      <c r="J482" s="31"/>
    </row>
    <row r="483" spans="1:10">
      <c r="A483" s="224"/>
      <c r="I483" s="31"/>
      <c r="J483" s="31"/>
    </row>
    <row r="484" spans="1:10">
      <c r="A484" s="224"/>
      <c r="I484" s="31"/>
      <c r="J484" s="31"/>
    </row>
    <row r="485" spans="1:10">
      <c r="A485" s="224"/>
      <c r="I485" s="31"/>
      <c r="J485" s="31"/>
    </row>
    <row r="486" spans="1:10">
      <c r="A486" s="224"/>
      <c r="I486" s="31"/>
      <c r="J486" s="31"/>
    </row>
    <row r="487" spans="1:10">
      <c r="A487" s="224"/>
      <c r="I487" s="31"/>
      <c r="J487" s="31"/>
    </row>
    <row r="488" spans="1:10">
      <c r="A488" s="224"/>
      <c r="I488" s="31"/>
      <c r="J488" s="31"/>
    </row>
    <row r="489" spans="1:10">
      <c r="A489" s="224"/>
      <c r="I489" s="31"/>
      <c r="J489" s="31"/>
    </row>
    <row r="490" spans="1:10">
      <c r="A490" s="224"/>
      <c r="I490" s="31"/>
      <c r="J490" s="31"/>
    </row>
    <row r="491" spans="1:10">
      <c r="A491" s="224"/>
      <c r="I491" s="31"/>
      <c r="J491" s="31"/>
    </row>
    <row r="492" spans="1:10">
      <c r="A492" s="224"/>
      <c r="I492" s="31"/>
      <c r="J492" s="31"/>
    </row>
    <row r="493" spans="1:10">
      <c r="A493" s="224"/>
      <c r="I493" s="31"/>
      <c r="J493" s="31"/>
    </row>
    <row r="494" spans="1:10">
      <c r="A494" s="224"/>
      <c r="I494" s="31"/>
      <c r="J494" s="31"/>
    </row>
    <row r="495" spans="1:10">
      <c r="A495" s="224"/>
      <c r="I495" s="31"/>
      <c r="J495" s="31"/>
    </row>
    <row r="496" spans="1:10">
      <c r="A496" s="224"/>
      <c r="I496" s="31"/>
      <c r="J496" s="31"/>
    </row>
    <row r="497" spans="1:10">
      <c r="A497" s="224"/>
      <c r="I497" s="31"/>
      <c r="J497" s="31"/>
    </row>
    <row r="498" spans="1:10">
      <c r="A498" s="224"/>
      <c r="I498" s="31"/>
      <c r="J498" s="31"/>
    </row>
    <row r="499" spans="1:10">
      <c r="A499" s="224"/>
      <c r="I499" s="31"/>
      <c r="J499" s="31"/>
    </row>
    <row r="500" spans="1:10">
      <c r="A500" s="224"/>
      <c r="I500" s="31"/>
      <c r="J500" s="31"/>
    </row>
    <row r="501" spans="1:10">
      <c r="A501" s="224"/>
      <c r="I501" s="31"/>
      <c r="J501" s="31"/>
    </row>
    <row r="502" spans="1:10">
      <c r="A502" s="224"/>
      <c r="I502" s="31"/>
      <c r="J502" s="31"/>
    </row>
    <row r="503" spans="1:10">
      <c r="A503" s="224"/>
      <c r="I503" s="31"/>
      <c r="J503" s="31"/>
    </row>
    <row r="504" spans="1:10">
      <c r="A504" s="224"/>
      <c r="I504" s="31"/>
      <c r="J504" s="31"/>
    </row>
    <row r="505" spans="1:10">
      <c r="A505" s="224"/>
      <c r="I505" s="31"/>
      <c r="J505" s="31"/>
    </row>
    <row r="506" spans="1:10">
      <c r="A506" s="224"/>
      <c r="I506" s="31"/>
      <c r="J506" s="31"/>
    </row>
    <row r="507" spans="1:10">
      <c r="A507" s="224"/>
      <c r="I507" s="31"/>
      <c r="J507" s="31"/>
    </row>
    <row r="508" spans="1:10">
      <c r="A508" s="224"/>
      <c r="I508" s="31"/>
      <c r="J508" s="31"/>
    </row>
    <row r="509" spans="1:10">
      <c r="A509" s="224"/>
      <c r="I509" s="31"/>
      <c r="J509" s="31"/>
    </row>
    <row r="510" spans="1:10">
      <c r="A510" s="224"/>
      <c r="I510" s="31"/>
      <c r="J510" s="31"/>
    </row>
    <row r="511" spans="1:10">
      <c r="A511" s="224"/>
      <c r="I511" s="31"/>
      <c r="J511" s="31"/>
    </row>
    <row r="512" spans="1:10">
      <c r="A512" s="224"/>
      <c r="I512" s="31"/>
      <c r="J512" s="31"/>
    </row>
    <row r="513" spans="1:10">
      <c r="A513" s="224"/>
      <c r="I513" s="31"/>
      <c r="J513" s="31"/>
    </row>
    <row r="514" spans="1:10">
      <c r="A514" s="224"/>
      <c r="I514" s="31"/>
      <c r="J514" s="31"/>
    </row>
    <row r="515" spans="1:10">
      <c r="A515" s="224"/>
      <c r="I515" s="31"/>
      <c r="J515" s="31"/>
    </row>
    <row r="516" spans="1:10">
      <c r="A516" s="224"/>
      <c r="I516" s="31"/>
      <c r="J516" s="31"/>
    </row>
    <row r="517" spans="1:10">
      <c r="A517" s="224"/>
      <c r="I517" s="31"/>
      <c r="J517" s="31"/>
    </row>
    <row r="518" spans="1:10">
      <c r="A518" s="224"/>
      <c r="I518" s="31"/>
      <c r="J518" s="31"/>
    </row>
    <row r="519" spans="1:10">
      <c r="A519" s="224"/>
      <c r="I519" s="31"/>
      <c r="J519" s="31"/>
    </row>
    <row r="520" spans="1:10">
      <c r="A520" s="224"/>
      <c r="I520" s="31"/>
      <c r="J520" s="31"/>
    </row>
    <row r="521" spans="1:10">
      <c r="A521" s="224"/>
      <c r="I521" s="31"/>
      <c r="J521" s="31"/>
    </row>
    <row r="522" spans="1:10">
      <c r="A522" s="224"/>
      <c r="I522" s="31"/>
      <c r="J522" s="31"/>
    </row>
    <row r="523" spans="1:10">
      <c r="A523" s="224"/>
      <c r="I523" s="31"/>
      <c r="J523" s="31"/>
    </row>
    <row r="524" spans="1:10">
      <c r="A524" s="224"/>
      <c r="I524" s="31"/>
      <c r="J524" s="31"/>
    </row>
    <row r="525" spans="1:10">
      <c r="A525" s="224"/>
      <c r="I525" s="31"/>
      <c r="J525" s="31"/>
    </row>
    <row r="526" spans="1:10">
      <c r="A526" s="224"/>
      <c r="I526" s="31"/>
      <c r="J526" s="31"/>
    </row>
    <row r="527" spans="1:10">
      <c r="A527" s="224"/>
      <c r="I527" s="31"/>
      <c r="J527" s="31"/>
    </row>
    <row r="528" spans="1:10">
      <c r="A528" s="224"/>
      <c r="I528" s="31"/>
      <c r="J528" s="31"/>
    </row>
    <row r="529" spans="1:10">
      <c r="A529" s="224"/>
      <c r="I529" s="31"/>
      <c r="J529" s="31"/>
    </row>
    <row r="530" spans="1:10">
      <c r="A530" s="224"/>
      <c r="I530" s="31"/>
      <c r="J530" s="31"/>
    </row>
    <row r="531" spans="1:10">
      <c r="A531" s="224"/>
      <c r="I531" s="31"/>
      <c r="J531" s="31"/>
    </row>
    <row r="532" spans="1:10">
      <c r="A532" s="224"/>
      <c r="I532" s="31"/>
      <c r="J532" s="31"/>
    </row>
    <row r="533" spans="1:10">
      <c r="A533" s="224"/>
      <c r="I533" s="31"/>
      <c r="J533" s="31"/>
    </row>
    <row r="534" spans="1:10">
      <c r="A534" s="224"/>
      <c r="I534" s="31"/>
      <c r="J534" s="31"/>
    </row>
    <row r="535" spans="1:10">
      <c r="A535" s="224"/>
      <c r="I535" s="31"/>
      <c r="J535" s="31"/>
    </row>
    <row r="536" spans="1:10">
      <c r="A536" s="224"/>
      <c r="I536" s="31"/>
      <c r="J536" s="31"/>
    </row>
    <row r="537" spans="1:10">
      <c r="A537" s="224"/>
      <c r="I537" s="31"/>
      <c r="J537" s="31"/>
    </row>
    <row r="538" spans="1:10">
      <c r="A538" s="224"/>
      <c r="I538" s="31"/>
      <c r="J538" s="31"/>
    </row>
    <row r="539" spans="1:10">
      <c r="A539" s="224"/>
      <c r="I539" s="31"/>
      <c r="J539" s="31"/>
    </row>
    <row r="540" spans="1:10">
      <c r="A540" s="224"/>
      <c r="I540" s="31"/>
      <c r="J540" s="31"/>
    </row>
    <row r="541" spans="1:10">
      <c r="A541" s="224"/>
      <c r="I541" s="31"/>
      <c r="J541" s="31"/>
    </row>
    <row r="542" spans="1:10">
      <c r="A542" s="224"/>
      <c r="I542" s="31"/>
      <c r="J542" s="31"/>
    </row>
    <row r="543" spans="1:10">
      <c r="A543" s="224"/>
      <c r="I543" s="31"/>
      <c r="J543" s="31"/>
    </row>
    <row r="544" spans="1:10">
      <c r="A544" s="224"/>
      <c r="I544" s="31"/>
      <c r="J544" s="31"/>
    </row>
    <row r="545" spans="1:10">
      <c r="A545" s="224"/>
      <c r="I545" s="31"/>
      <c r="J545" s="31"/>
    </row>
    <row r="546" spans="1:10">
      <c r="A546" s="224"/>
      <c r="I546" s="31"/>
      <c r="J546" s="31"/>
    </row>
    <row r="547" spans="1:10">
      <c r="A547" s="224"/>
      <c r="I547" s="31"/>
      <c r="J547" s="31"/>
    </row>
    <row r="548" spans="1:10">
      <c r="A548" s="224"/>
      <c r="I548" s="31"/>
      <c r="J548" s="31"/>
    </row>
    <row r="549" spans="1:10">
      <c r="A549" s="224"/>
      <c r="I549" s="31"/>
      <c r="J549" s="31"/>
    </row>
    <row r="550" spans="1:10">
      <c r="A550" s="224"/>
      <c r="I550" s="31"/>
      <c r="J550" s="31"/>
    </row>
    <row r="551" spans="1:10">
      <c r="A551" s="224"/>
      <c r="I551" s="31"/>
      <c r="J551" s="31"/>
    </row>
    <row r="552" spans="1:10">
      <c r="A552" s="224"/>
      <c r="I552" s="31"/>
      <c r="J552" s="31"/>
    </row>
    <row r="553" spans="1:10">
      <c r="A553" s="224"/>
      <c r="I553" s="31"/>
      <c r="J553" s="31"/>
    </row>
    <row r="554" spans="1:10">
      <c r="A554" s="224"/>
      <c r="I554" s="31"/>
      <c r="J554" s="31"/>
    </row>
    <row r="555" spans="1:10">
      <c r="A555" s="224"/>
      <c r="I555" s="31"/>
      <c r="J555" s="31"/>
    </row>
    <row r="556" spans="1:10">
      <c r="A556" s="224"/>
      <c r="I556" s="31"/>
      <c r="J556" s="31"/>
    </row>
    <row r="557" spans="1:10">
      <c r="A557" s="224"/>
      <c r="I557" s="31"/>
      <c r="J557" s="31"/>
    </row>
    <row r="558" spans="1:10">
      <c r="A558" s="224"/>
      <c r="I558" s="31"/>
      <c r="J558" s="31"/>
    </row>
    <row r="559" spans="1:10">
      <c r="A559" s="224"/>
      <c r="I559" s="31"/>
      <c r="J559" s="31"/>
    </row>
    <row r="560" spans="1:10">
      <c r="A560" s="224"/>
      <c r="I560" s="31"/>
      <c r="J560" s="31"/>
    </row>
    <row r="561" spans="1:10">
      <c r="A561" s="224"/>
      <c r="I561" s="31"/>
      <c r="J561" s="31"/>
    </row>
    <row r="562" spans="1:10">
      <c r="A562" s="224"/>
      <c r="I562" s="31"/>
      <c r="J562" s="31"/>
    </row>
    <row r="563" spans="1:10">
      <c r="A563" s="224"/>
      <c r="I563" s="31"/>
      <c r="J563" s="31"/>
    </row>
    <row r="564" spans="1:10">
      <c r="A564" s="224"/>
      <c r="I564" s="31"/>
      <c r="J564" s="31"/>
    </row>
    <row r="565" spans="1:10">
      <c r="A565" s="224"/>
      <c r="I565" s="31"/>
      <c r="J565" s="31"/>
    </row>
    <row r="566" spans="1:10">
      <c r="A566" s="224"/>
      <c r="I566" s="31"/>
      <c r="J566" s="31"/>
    </row>
    <row r="567" spans="1:10">
      <c r="A567" s="224"/>
      <c r="I567" s="31"/>
      <c r="J567" s="31"/>
    </row>
    <row r="568" spans="1:10">
      <c r="A568" s="224"/>
      <c r="I568" s="31"/>
      <c r="J568" s="31"/>
    </row>
    <row r="569" spans="1:10">
      <c r="A569" s="224"/>
      <c r="I569" s="31"/>
      <c r="J569" s="31"/>
    </row>
    <row r="570" spans="1:10">
      <c r="A570" s="224"/>
      <c r="I570" s="31"/>
      <c r="J570" s="31"/>
    </row>
    <row r="571" spans="1:10">
      <c r="A571" s="224"/>
      <c r="I571" s="31"/>
      <c r="J571" s="31"/>
    </row>
    <row r="572" spans="1:10">
      <c r="A572" s="224"/>
      <c r="I572" s="31"/>
      <c r="J572" s="31"/>
    </row>
    <row r="573" spans="1:10">
      <c r="A573" s="224"/>
      <c r="I573" s="31"/>
      <c r="J573" s="31"/>
    </row>
    <row r="574" spans="1:10">
      <c r="A574" s="224"/>
      <c r="I574" s="31"/>
      <c r="J574" s="31"/>
    </row>
    <row r="575" spans="1:10">
      <c r="A575" s="224"/>
      <c r="I575" s="31"/>
      <c r="J575" s="31"/>
    </row>
    <row r="576" spans="1:10">
      <c r="A576" s="224"/>
      <c r="I576" s="31"/>
      <c r="J576" s="31"/>
    </row>
    <row r="577" spans="1:10">
      <c r="A577" s="224"/>
      <c r="I577" s="31"/>
      <c r="J577" s="31"/>
    </row>
    <row r="578" spans="1:10">
      <c r="A578" s="224"/>
      <c r="I578" s="31"/>
      <c r="J578" s="31"/>
    </row>
    <row r="579" spans="1:10">
      <c r="A579" s="224"/>
      <c r="I579" s="31"/>
      <c r="J579" s="31"/>
    </row>
    <row r="580" spans="1:10">
      <c r="A580" s="224"/>
      <c r="I580" s="31"/>
      <c r="J580" s="31"/>
    </row>
    <row r="581" spans="1:10">
      <c r="A581" s="224"/>
      <c r="I581" s="31"/>
      <c r="J581" s="31"/>
    </row>
    <row r="582" spans="1:10">
      <c r="A582" s="224"/>
      <c r="I582" s="31"/>
      <c r="J582" s="31"/>
    </row>
    <row r="583" spans="1:10">
      <c r="A583" s="224"/>
      <c r="I583" s="31"/>
      <c r="J583" s="31"/>
    </row>
    <row r="584" spans="1:10">
      <c r="A584" s="224"/>
      <c r="I584" s="31"/>
      <c r="J584" s="31"/>
    </row>
    <row r="585" spans="1:10">
      <c r="A585" s="224"/>
      <c r="I585" s="31"/>
      <c r="J585" s="31"/>
    </row>
    <row r="586" spans="1:10">
      <c r="A586" s="224"/>
      <c r="I586" s="31"/>
      <c r="J586" s="31"/>
    </row>
    <row r="587" spans="1:10">
      <c r="A587" s="224"/>
      <c r="I587" s="31"/>
      <c r="J587" s="31"/>
    </row>
    <row r="588" spans="1:10">
      <c r="A588" s="224"/>
      <c r="I588" s="31"/>
      <c r="J588" s="31"/>
    </row>
    <row r="589" spans="1:10">
      <c r="A589" s="224"/>
      <c r="I589" s="31"/>
      <c r="J589" s="31"/>
    </row>
    <row r="590" spans="1:10">
      <c r="A590" s="224"/>
      <c r="I590" s="31"/>
      <c r="J590" s="31"/>
    </row>
    <row r="591" spans="1:10">
      <c r="A591" s="224"/>
      <c r="I591" s="31"/>
      <c r="J591" s="31"/>
    </row>
    <row r="592" spans="1:10">
      <c r="A592" s="224"/>
      <c r="I592" s="31"/>
      <c r="J592" s="31"/>
    </row>
    <row r="593" spans="1:10">
      <c r="A593" s="224"/>
      <c r="I593" s="31"/>
      <c r="J593" s="31"/>
    </row>
    <row r="594" spans="1:10">
      <c r="A594" s="224"/>
      <c r="I594" s="31"/>
      <c r="J594" s="31"/>
    </row>
    <row r="595" spans="1:10">
      <c r="A595" s="224"/>
      <c r="I595" s="31"/>
      <c r="J595" s="31"/>
    </row>
    <row r="596" spans="1:10">
      <c r="A596" s="224"/>
      <c r="I596" s="31"/>
      <c r="J596" s="31"/>
    </row>
    <row r="597" spans="1:10">
      <c r="A597" s="224"/>
      <c r="I597" s="31"/>
      <c r="J597" s="31"/>
    </row>
    <row r="598" spans="1:10">
      <c r="A598" s="224"/>
      <c r="I598" s="31"/>
      <c r="J598" s="31"/>
    </row>
    <row r="599" spans="1:10">
      <c r="A599" s="224"/>
      <c r="I599" s="31"/>
      <c r="J599" s="31"/>
    </row>
    <row r="600" spans="1:10">
      <c r="A600" s="224"/>
      <c r="I600" s="31"/>
      <c r="J600" s="31"/>
    </row>
    <row r="601" spans="1:10">
      <c r="A601" s="224"/>
      <c r="I601" s="31"/>
      <c r="J601" s="31"/>
    </row>
    <row r="602" spans="1:10">
      <c r="A602" s="224"/>
      <c r="I602" s="31"/>
      <c r="J602" s="31"/>
    </row>
    <row r="603" spans="1:10">
      <c r="A603" s="224"/>
      <c r="I603" s="31"/>
      <c r="J603" s="31"/>
    </row>
    <row r="604" spans="1:10">
      <c r="A604" s="224"/>
      <c r="I604" s="31"/>
      <c r="J604" s="31"/>
    </row>
    <row r="605" spans="1:10">
      <c r="A605" s="224"/>
      <c r="I605" s="31"/>
      <c r="J605" s="31"/>
    </row>
    <row r="606" spans="1:10">
      <c r="A606" s="224"/>
      <c r="I606" s="31"/>
      <c r="J606" s="31"/>
    </row>
    <row r="607" spans="1:10">
      <c r="A607" s="224"/>
      <c r="I607" s="31"/>
      <c r="J607" s="31"/>
    </row>
    <row r="608" spans="1:10">
      <c r="A608" s="224"/>
      <c r="I608" s="31"/>
      <c r="J608" s="31"/>
    </row>
    <row r="609" spans="1:10">
      <c r="A609" s="224"/>
      <c r="I609" s="31"/>
      <c r="J609" s="31"/>
    </row>
    <row r="610" spans="1:10">
      <c r="A610" s="224"/>
      <c r="I610" s="31"/>
      <c r="J610" s="31"/>
    </row>
    <row r="611" spans="1:10">
      <c r="A611" s="224"/>
      <c r="I611" s="31"/>
      <c r="J611" s="31"/>
    </row>
    <row r="612" spans="1:10">
      <c r="A612" s="224"/>
      <c r="I612" s="31"/>
      <c r="J612" s="31"/>
    </row>
    <row r="613" spans="1:10">
      <c r="A613" s="224"/>
      <c r="I613" s="31"/>
      <c r="J613" s="31"/>
    </row>
    <row r="614" spans="1:10">
      <c r="A614" s="224"/>
      <c r="I614" s="31"/>
      <c r="J614" s="31"/>
    </row>
    <row r="615" spans="1:10">
      <c r="A615" s="224"/>
      <c r="I615" s="31"/>
      <c r="J615" s="31"/>
    </row>
    <row r="616" spans="1:10">
      <c r="A616" s="224"/>
      <c r="I616" s="31"/>
      <c r="J616" s="31"/>
    </row>
    <row r="617" spans="1:10">
      <c r="A617" s="224"/>
      <c r="I617" s="31"/>
      <c r="J617" s="31"/>
    </row>
    <row r="618" spans="1:10">
      <c r="A618" s="224"/>
      <c r="I618" s="31"/>
      <c r="J618" s="31"/>
    </row>
    <row r="619" spans="1:10">
      <c r="A619" s="224"/>
      <c r="I619" s="31"/>
      <c r="J619" s="31"/>
    </row>
    <row r="620" spans="1:10">
      <c r="A620" s="224"/>
      <c r="I620" s="31"/>
      <c r="J620" s="31"/>
    </row>
    <row r="621" spans="1:10">
      <c r="A621" s="224"/>
      <c r="I621" s="31"/>
      <c r="J621" s="31"/>
    </row>
    <row r="622" spans="1:10">
      <c r="A622" s="224"/>
      <c r="I622" s="31"/>
      <c r="J622" s="31"/>
    </row>
    <row r="623" spans="1:10">
      <c r="A623" s="224"/>
      <c r="I623" s="31"/>
      <c r="J623" s="31"/>
    </row>
    <row r="624" spans="1:10">
      <c r="A624" s="224"/>
      <c r="I624" s="31"/>
      <c r="J624" s="31"/>
    </row>
    <row r="625" spans="1:10">
      <c r="A625" s="224"/>
      <c r="I625" s="31"/>
      <c r="J625" s="31"/>
    </row>
    <row r="626" spans="1:10">
      <c r="A626" s="224"/>
      <c r="I626" s="31"/>
      <c r="J626" s="31"/>
    </row>
    <row r="627" spans="1:10">
      <c r="A627" s="224"/>
      <c r="I627" s="31"/>
      <c r="J627" s="31"/>
    </row>
    <row r="628" spans="1:10">
      <c r="A628" s="224"/>
      <c r="I628" s="31"/>
      <c r="J628" s="31"/>
    </row>
    <row r="629" spans="1:10">
      <c r="A629" s="224"/>
      <c r="I629" s="31"/>
      <c r="J629" s="31"/>
    </row>
    <row r="630" spans="1:10">
      <c r="A630" s="224"/>
      <c r="I630" s="31"/>
      <c r="J630" s="31"/>
    </row>
    <row r="631" spans="1:10">
      <c r="A631" s="224"/>
      <c r="I631" s="31"/>
      <c r="J631" s="31"/>
    </row>
    <row r="632" spans="1:10">
      <c r="A632" s="224"/>
      <c r="I632" s="31"/>
      <c r="J632" s="31"/>
    </row>
    <row r="633" spans="1:10">
      <c r="A633" s="224"/>
      <c r="I633" s="31"/>
      <c r="J633" s="31"/>
    </row>
    <row r="634" spans="1:10">
      <c r="A634" s="224"/>
      <c r="I634" s="31"/>
      <c r="J634" s="31"/>
    </row>
    <row r="635" spans="1:10">
      <c r="A635" s="224"/>
      <c r="I635" s="31"/>
      <c r="J635" s="31"/>
    </row>
    <row r="636" spans="1:10">
      <c r="A636" s="224"/>
      <c r="I636" s="31"/>
      <c r="J636" s="31"/>
    </row>
    <row r="637" spans="1:10">
      <c r="A637" s="224"/>
      <c r="I637" s="31"/>
      <c r="J637" s="31"/>
    </row>
    <row r="638" spans="1:10">
      <c r="A638" s="224"/>
      <c r="I638" s="31"/>
      <c r="J638" s="31"/>
    </row>
    <row r="639" spans="1:10">
      <c r="A639" s="224"/>
      <c r="I639" s="31"/>
      <c r="J639" s="31"/>
    </row>
    <row r="640" spans="1:10">
      <c r="A640" s="224"/>
      <c r="I640" s="31"/>
      <c r="J640" s="31"/>
    </row>
    <row r="641" spans="1:10">
      <c r="A641" s="224"/>
      <c r="I641" s="31"/>
      <c r="J641" s="31"/>
    </row>
    <row r="642" spans="1:10">
      <c r="A642" s="224"/>
      <c r="I642" s="31"/>
      <c r="J642" s="31"/>
    </row>
    <row r="643" spans="1:10">
      <c r="A643" s="224"/>
      <c r="I643" s="31"/>
      <c r="J643" s="31"/>
    </row>
    <row r="644" spans="1:10">
      <c r="A644" s="224"/>
      <c r="I644" s="31"/>
      <c r="J644" s="31"/>
    </row>
    <row r="645" spans="1:10">
      <c r="A645" s="224"/>
      <c r="I645" s="31"/>
      <c r="J645" s="31"/>
    </row>
    <row r="646" spans="1:10">
      <c r="A646" s="224"/>
      <c r="I646" s="31"/>
      <c r="J646" s="31"/>
    </row>
    <row r="647" spans="1:10">
      <c r="A647" s="224"/>
      <c r="I647" s="31"/>
      <c r="J647" s="31"/>
    </row>
    <row r="648" spans="1:10">
      <c r="A648" s="224"/>
      <c r="I648" s="31"/>
      <c r="J648" s="31"/>
    </row>
    <row r="649" spans="1:10">
      <c r="A649" s="224"/>
      <c r="I649" s="31"/>
      <c r="J649" s="31"/>
    </row>
    <row r="650" spans="1:10">
      <c r="A650" s="224"/>
      <c r="I650" s="31"/>
      <c r="J650" s="31"/>
    </row>
    <row r="651" spans="1:10">
      <c r="A651" s="224"/>
      <c r="I651" s="31"/>
      <c r="J651" s="31"/>
    </row>
    <row r="652" spans="1:10">
      <c r="A652" s="224"/>
      <c r="I652" s="31"/>
      <c r="J652" s="31"/>
    </row>
    <row r="653" spans="1:10">
      <c r="A653" s="224"/>
      <c r="I653" s="31"/>
      <c r="J653" s="31"/>
    </row>
    <row r="654" spans="1:10">
      <c r="A654" s="224"/>
      <c r="I654" s="31"/>
      <c r="J654" s="31"/>
    </row>
    <row r="655" spans="1:10">
      <c r="A655" s="224"/>
      <c r="I655" s="31"/>
      <c r="J655" s="31"/>
    </row>
    <row r="656" spans="1:10">
      <c r="A656" s="224"/>
      <c r="I656" s="31"/>
      <c r="J656" s="31"/>
    </row>
    <row r="657" spans="1:10">
      <c r="A657" s="224"/>
      <c r="I657" s="31"/>
      <c r="J657" s="31"/>
    </row>
    <row r="658" spans="1:10">
      <c r="A658" s="224"/>
      <c r="I658" s="31"/>
      <c r="J658" s="31"/>
    </row>
    <row r="659" spans="1:10">
      <c r="A659" s="224"/>
      <c r="I659" s="31"/>
      <c r="J659" s="31"/>
    </row>
    <row r="660" spans="1:10">
      <c r="A660" s="224"/>
      <c r="I660" s="31"/>
      <c r="J660" s="31"/>
    </row>
    <row r="661" spans="1:10">
      <c r="A661" s="224"/>
      <c r="I661" s="31"/>
      <c r="J661" s="31"/>
    </row>
    <row r="662" spans="1:10">
      <c r="A662" s="224"/>
      <c r="I662" s="31"/>
      <c r="J662" s="31"/>
    </row>
    <row r="663" spans="1:10">
      <c r="A663" s="224"/>
      <c r="I663" s="31"/>
      <c r="J663" s="31"/>
    </row>
    <row r="664" spans="1:10">
      <c r="A664" s="224"/>
      <c r="I664" s="31"/>
      <c r="J664" s="31"/>
    </row>
    <row r="665" spans="1:10">
      <c r="A665" s="224"/>
      <c r="I665" s="31"/>
      <c r="J665" s="31"/>
    </row>
    <row r="666" spans="1:10">
      <c r="A666" s="224"/>
      <c r="I666" s="31"/>
      <c r="J666" s="31"/>
    </row>
    <row r="667" spans="1:10">
      <c r="A667" s="224"/>
      <c r="I667" s="31"/>
      <c r="J667" s="31"/>
    </row>
    <row r="668" spans="1:10">
      <c r="A668" s="224"/>
      <c r="I668" s="31"/>
      <c r="J668" s="31"/>
    </row>
    <row r="669" spans="1:10">
      <c r="A669" s="224"/>
      <c r="I669" s="31"/>
      <c r="J669" s="31"/>
    </row>
    <row r="670" spans="1:10">
      <c r="A670" s="224"/>
      <c r="I670" s="31"/>
      <c r="J670" s="31"/>
    </row>
    <row r="671" spans="1:10">
      <c r="A671" s="224"/>
      <c r="I671" s="31"/>
      <c r="J671" s="31"/>
    </row>
    <row r="672" spans="1:10">
      <c r="A672" s="224"/>
      <c r="I672" s="31"/>
      <c r="J672" s="31"/>
    </row>
    <row r="673" spans="1:10">
      <c r="A673" s="224"/>
      <c r="I673" s="31"/>
      <c r="J673" s="31"/>
    </row>
    <row r="674" spans="1:10">
      <c r="A674" s="224"/>
      <c r="I674" s="31"/>
      <c r="J674" s="31"/>
    </row>
    <row r="675" spans="1:10">
      <c r="A675" s="224"/>
      <c r="I675" s="31"/>
      <c r="J675" s="31"/>
    </row>
    <row r="676" spans="1:10">
      <c r="A676" s="224"/>
      <c r="I676" s="31"/>
      <c r="J676" s="31"/>
    </row>
    <row r="677" spans="1:10">
      <c r="A677" s="224"/>
      <c r="I677" s="31"/>
      <c r="J677" s="31"/>
    </row>
    <row r="678" spans="1:10">
      <c r="A678" s="224"/>
      <c r="I678" s="31"/>
      <c r="J678" s="31"/>
    </row>
    <row r="679" spans="1:10">
      <c r="A679" s="224"/>
      <c r="I679" s="31"/>
      <c r="J679" s="31"/>
    </row>
    <row r="680" spans="1:10">
      <c r="A680" s="224"/>
      <c r="I680" s="31"/>
      <c r="J680" s="31"/>
    </row>
    <row r="681" spans="1:10">
      <c r="A681" s="224"/>
      <c r="I681" s="31"/>
      <c r="J681" s="31"/>
    </row>
    <row r="682" spans="1:10">
      <c r="A682" s="224"/>
      <c r="I682" s="31"/>
      <c r="J682" s="31"/>
    </row>
    <row r="683" spans="1:10">
      <c r="A683" s="224"/>
      <c r="I683" s="31"/>
      <c r="J683" s="31"/>
    </row>
    <row r="684" spans="1:10">
      <c r="A684" s="224"/>
      <c r="I684" s="31"/>
      <c r="J684" s="31"/>
    </row>
    <row r="685" spans="1:10">
      <c r="A685" s="224"/>
      <c r="I685" s="31"/>
      <c r="J685" s="31"/>
    </row>
    <row r="686" spans="1:10">
      <c r="A686" s="224"/>
      <c r="I686" s="31"/>
      <c r="J686" s="31"/>
    </row>
    <row r="687" spans="1:10">
      <c r="A687" s="224"/>
      <c r="I687" s="31"/>
      <c r="J687" s="31"/>
    </row>
    <row r="688" spans="1:10">
      <c r="A688" s="224"/>
      <c r="I688" s="31"/>
      <c r="J688" s="31"/>
    </row>
    <row r="689" spans="1:10">
      <c r="A689" s="224"/>
      <c r="I689" s="31"/>
      <c r="J689" s="31"/>
    </row>
    <row r="690" spans="1:10">
      <c r="A690" s="224"/>
      <c r="I690" s="31"/>
      <c r="J690" s="31"/>
    </row>
    <row r="691" spans="1:10">
      <c r="A691" s="224"/>
      <c r="I691" s="31"/>
      <c r="J691" s="31"/>
    </row>
    <row r="692" spans="1:10">
      <c r="A692" s="224"/>
      <c r="I692" s="31"/>
      <c r="J692" s="31"/>
    </row>
    <row r="693" spans="1:10">
      <c r="A693" s="224"/>
      <c r="I693" s="31"/>
      <c r="J693" s="31"/>
    </row>
    <row r="694" spans="1:10">
      <c r="A694" s="224"/>
      <c r="I694" s="31"/>
      <c r="J694" s="31"/>
    </row>
    <row r="695" spans="1:10">
      <c r="A695" s="224"/>
      <c r="I695" s="31"/>
      <c r="J695" s="31"/>
    </row>
    <row r="696" spans="1:10">
      <c r="A696" s="224"/>
      <c r="I696" s="31"/>
      <c r="J696" s="31"/>
    </row>
    <row r="697" spans="1:10">
      <c r="A697" s="224"/>
      <c r="I697" s="31"/>
      <c r="J697" s="31"/>
    </row>
    <row r="698" spans="1:10">
      <c r="A698" s="224"/>
      <c r="I698" s="31"/>
      <c r="J698" s="31"/>
    </row>
    <row r="699" spans="1:10">
      <c r="A699" s="224"/>
      <c r="I699" s="31"/>
      <c r="J699" s="31"/>
    </row>
    <row r="700" spans="1:10">
      <c r="A700" s="224"/>
      <c r="I700" s="31"/>
      <c r="J700" s="31"/>
    </row>
    <row r="701" spans="1:10">
      <c r="A701" s="224"/>
      <c r="I701" s="31"/>
      <c r="J701" s="31"/>
    </row>
    <row r="702" spans="1:10">
      <c r="A702" s="224"/>
      <c r="I702" s="31"/>
      <c r="J702" s="31"/>
    </row>
    <row r="703" spans="1:10">
      <c r="A703" s="224"/>
      <c r="I703" s="31"/>
      <c r="J703" s="31"/>
    </row>
    <row r="704" spans="1:10">
      <c r="A704" s="224"/>
      <c r="I704" s="31"/>
      <c r="J704" s="31"/>
    </row>
    <row r="705" spans="1:10">
      <c r="A705" s="224"/>
      <c r="I705" s="31"/>
      <c r="J705" s="31"/>
    </row>
    <row r="706" spans="1:10">
      <c r="A706" s="224"/>
      <c r="I706" s="31"/>
      <c r="J706" s="31"/>
    </row>
    <row r="707" spans="1:10">
      <c r="A707" s="224"/>
      <c r="I707" s="31"/>
      <c r="J707" s="31"/>
    </row>
    <row r="708" spans="1:10">
      <c r="A708" s="224"/>
      <c r="I708" s="31"/>
      <c r="J708" s="31"/>
    </row>
    <row r="709" spans="1:10">
      <c r="A709" s="224"/>
      <c r="I709" s="31"/>
      <c r="J709" s="31"/>
    </row>
    <row r="710" spans="1:10">
      <c r="A710" s="224"/>
      <c r="I710" s="31"/>
      <c r="J710" s="31"/>
    </row>
    <row r="711" spans="1:10">
      <c r="A711" s="224"/>
      <c r="I711" s="31"/>
      <c r="J711" s="31"/>
    </row>
    <row r="712" spans="1:10">
      <c r="A712" s="224"/>
      <c r="I712" s="31"/>
      <c r="J712" s="31"/>
    </row>
    <row r="713" spans="1:10">
      <c r="A713" s="224"/>
      <c r="I713" s="31"/>
      <c r="J713" s="31"/>
    </row>
    <row r="714" spans="1:10">
      <c r="A714" s="224"/>
      <c r="I714" s="31"/>
      <c r="J714" s="31"/>
    </row>
    <row r="715" spans="1:10">
      <c r="A715" s="224"/>
      <c r="I715" s="31"/>
      <c r="J715" s="31"/>
    </row>
    <row r="716" spans="1:10">
      <c r="A716" s="224"/>
      <c r="I716" s="31"/>
      <c r="J716" s="31"/>
    </row>
    <row r="717" spans="1:10">
      <c r="A717" s="224"/>
      <c r="I717" s="31"/>
      <c r="J717" s="31"/>
    </row>
    <row r="718" spans="1:10">
      <c r="A718" s="224"/>
      <c r="I718" s="31"/>
      <c r="J718" s="31"/>
    </row>
    <row r="719" spans="1:10">
      <c r="A719" s="224"/>
      <c r="I719" s="31"/>
      <c r="J719" s="31"/>
    </row>
    <row r="720" spans="1:10">
      <c r="A720" s="224"/>
      <c r="I720" s="31"/>
      <c r="J720" s="31"/>
    </row>
    <row r="721" spans="1:10">
      <c r="A721" s="224"/>
      <c r="I721" s="31"/>
      <c r="J721" s="31"/>
    </row>
    <row r="722" spans="1:10">
      <c r="A722" s="224"/>
      <c r="I722" s="31"/>
      <c r="J722" s="31"/>
    </row>
    <row r="723" spans="1:10">
      <c r="A723" s="224"/>
      <c r="I723" s="31"/>
      <c r="J723" s="31"/>
    </row>
    <row r="724" spans="1:10">
      <c r="A724" s="224"/>
      <c r="I724" s="31"/>
      <c r="J724" s="31"/>
    </row>
    <row r="725" spans="1:10">
      <c r="A725" s="224"/>
      <c r="I725" s="31"/>
      <c r="J725" s="31"/>
    </row>
    <row r="726" spans="1:10">
      <c r="A726" s="224"/>
      <c r="I726" s="31"/>
      <c r="J726" s="31"/>
    </row>
    <row r="727" spans="1:10">
      <c r="A727" s="224"/>
      <c r="I727" s="31"/>
      <c r="J727" s="31"/>
    </row>
    <row r="728" spans="1:10">
      <c r="A728" s="224"/>
      <c r="I728" s="31"/>
      <c r="J728" s="31"/>
    </row>
    <row r="729" spans="1:10">
      <c r="A729" s="224"/>
      <c r="I729" s="31"/>
      <c r="J729" s="31"/>
    </row>
    <row r="730" spans="1:10">
      <c r="A730" s="224"/>
      <c r="I730" s="31"/>
      <c r="J730" s="31"/>
    </row>
    <row r="731" spans="1:10">
      <c r="A731" s="224"/>
      <c r="I731" s="31"/>
      <c r="J731" s="31"/>
    </row>
    <row r="732" spans="1:10">
      <c r="A732" s="224"/>
      <c r="I732" s="31"/>
      <c r="J732" s="31"/>
    </row>
    <row r="733" spans="1:10">
      <c r="A733" s="224"/>
      <c r="I733" s="31"/>
      <c r="J733" s="31"/>
    </row>
    <row r="734" spans="1:10">
      <c r="A734" s="224"/>
      <c r="I734" s="31"/>
      <c r="J734" s="31"/>
    </row>
    <row r="735" spans="1:10">
      <c r="A735" s="224"/>
      <c r="I735" s="31"/>
      <c r="J735" s="31"/>
    </row>
    <row r="736" spans="1:10">
      <c r="A736" s="224"/>
      <c r="I736" s="31"/>
      <c r="J736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43"/>
  <sheetViews>
    <sheetView workbookViewId="0">
      <selection activeCell="G42" sqref="G42"/>
    </sheetView>
  </sheetViews>
  <sheetFormatPr defaultColWidth="8.7109375" defaultRowHeight="12.75"/>
  <cols>
    <col min="1" max="6" width="8.7109375" style="79"/>
    <col min="7" max="7" width="8.7109375" style="78"/>
    <col min="8" max="16384" width="8.7109375" style="79"/>
  </cols>
  <sheetData>
    <row r="1" spans="1:16">
      <c r="A1" s="59" t="s">
        <v>299</v>
      </c>
      <c r="B1" s="75" t="str">
        <f>IF(Content!$D$1=1,B2,B3)</f>
        <v>Public sector</v>
      </c>
      <c r="C1" s="75" t="str">
        <f>IF(Content!$D$1=1,C2,C3)</f>
        <v>Central bank</v>
      </c>
      <c r="D1" s="75" t="str">
        <f>IF(Content!$D$1=1,D2,D3)</f>
        <v>Banks</v>
      </c>
      <c r="E1" s="75" t="str">
        <f>IF(Content!$D$1=1,E2,E3)</f>
        <v>Corporates</v>
      </c>
      <c r="F1" s="75" t="str">
        <f>IF(Content!$D$1=1,F2,F3)</f>
        <v>% of GDP</v>
      </c>
      <c r="I1" s="75" t="str">
        <f>IF(Content!$D$1=1,I2,I3)</f>
        <v>Gross External Debt, USD bn</v>
      </c>
    </row>
    <row r="2" spans="1:16" hidden="1">
      <c r="A2" s="59"/>
      <c r="B2" s="66" t="s">
        <v>479</v>
      </c>
      <c r="C2" s="66" t="s">
        <v>480</v>
      </c>
      <c r="D2" s="66" t="s">
        <v>103</v>
      </c>
      <c r="E2" s="66" t="s">
        <v>444</v>
      </c>
      <c r="F2" s="66" t="s">
        <v>481</v>
      </c>
      <c r="I2" s="66" t="s">
        <v>482</v>
      </c>
    </row>
    <row r="3" spans="1:16" hidden="1">
      <c r="B3" s="66" t="s">
        <v>424</v>
      </c>
      <c r="C3" s="66" t="s">
        <v>483</v>
      </c>
      <c r="D3" s="66" t="s">
        <v>107</v>
      </c>
      <c r="E3" s="66" t="s">
        <v>108</v>
      </c>
      <c r="F3" s="79" t="s">
        <v>484</v>
      </c>
      <c r="I3" s="66" t="s">
        <v>485</v>
      </c>
      <c r="O3" s="93"/>
      <c r="P3" s="93"/>
    </row>
    <row r="4" spans="1:16">
      <c r="A4" s="80" t="s">
        <v>81</v>
      </c>
      <c r="B4" s="81">
        <v>34.6</v>
      </c>
      <c r="C4" s="81">
        <v>4.2</v>
      </c>
      <c r="D4" s="81">
        <v>17.100000000000001</v>
      </c>
      <c r="E4" s="81">
        <v>67.400000000000006</v>
      </c>
      <c r="F4" s="81">
        <v>105.8</v>
      </c>
      <c r="G4" s="82" t="s">
        <v>471</v>
      </c>
      <c r="H4" s="83"/>
    </row>
    <row r="5" spans="1:16">
      <c r="A5" s="84" t="s">
        <v>82</v>
      </c>
      <c r="B5" s="81">
        <v>35.9</v>
      </c>
      <c r="C5" s="81">
        <v>4.7</v>
      </c>
      <c r="D5" s="81">
        <v>15.7</v>
      </c>
      <c r="E5" s="81">
        <v>67.7</v>
      </c>
      <c r="F5" s="81">
        <v>118.2</v>
      </c>
      <c r="G5" s="82"/>
      <c r="H5" s="83"/>
    </row>
    <row r="6" spans="1:16">
      <c r="A6" s="80" t="s">
        <v>83</v>
      </c>
      <c r="B6" s="81">
        <v>37.1</v>
      </c>
      <c r="C6" s="81">
        <v>6.1</v>
      </c>
      <c r="D6" s="81">
        <v>14.3</v>
      </c>
      <c r="E6" s="81">
        <v>66.599999999999994</v>
      </c>
      <c r="F6" s="81">
        <v>129.19999999999999</v>
      </c>
      <c r="G6" s="82" t="s">
        <v>472</v>
      </c>
      <c r="H6" s="83"/>
    </row>
    <row r="7" spans="1:16">
      <c r="A7" s="84" t="s">
        <v>84</v>
      </c>
      <c r="B7" s="81">
        <v>36</v>
      </c>
      <c r="C7" s="81">
        <v>6.7</v>
      </c>
      <c r="D7" s="81">
        <v>12.8</v>
      </c>
      <c r="E7" s="81">
        <v>62.1</v>
      </c>
      <c r="F7" s="81">
        <v>129.6</v>
      </c>
      <c r="G7" s="82"/>
      <c r="H7" s="83"/>
    </row>
    <row r="8" spans="1:16">
      <c r="A8" s="80" t="s">
        <v>85</v>
      </c>
      <c r="B8" s="81">
        <v>36.799999999999997</v>
      </c>
      <c r="C8" s="81">
        <v>6.4</v>
      </c>
      <c r="D8" s="81">
        <v>11.1</v>
      </c>
      <c r="E8" s="81">
        <v>62</v>
      </c>
      <c r="F8" s="81">
        <v>128.19999999999999</v>
      </c>
      <c r="G8" s="82" t="s">
        <v>473</v>
      </c>
      <c r="H8" s="83"/>
    </row>
    <row r="9" spans="1:16">
      <c r="A9" s="84" t="s">
        <v>86</v>
      </c>
      <c r="B9" s="81">
        <v>36.700000000000003</v>
      </c>
      <c r="C9" s="81">
        <v>5.5</v>
      </c>
      <c r="D9" s="81">
        <v>10.5</v>
      </c>
      <c r="E9" s="81">
        <v>61.3</v>
      </c>
      <c r="F9" s="81">
        <v>125.5</v>
      </c>
      <c r="G9" s="82"/>
      <c r="H9" s="83"/>
    </row>
    <row r="10" spans="1:16">
      <c r="A10" s="80" t="s">
        <v>87</v>
      </c>
      <c r="B10" s="81">
        <v>37.5</v>
      </c>
      <c r="C10" s="81">
        <v>6.5</v>
      </c>
      <c r="D10" s="81">
        <v>9.5</v>
      </c>
      <c r="E10" s="81">
        <v>61.5</v>
      </c>
      <c r="F10" s="81">
        <v>126.2</v>
      </c>
      <c r="G10" s="82" t="s">
        <v>474</v>
      </c>
      <c r="H10" s="83"/>
    </row>
    <row r="11" spans="1:16">
      <c r="A11" s="84" t="s">
        <v>88</v>
      </c>
      <c r="B11" s="81">
        <v>36.5</v>
      </c>
      <c r="C11" s="81">
        <v>6.2</v>
      </c>
      <c r="D11" s="81">
        <v>9</v>
      </c>
      <c r="E11" s="81">
        <v>60.8</v>
      </c>
      <c r="F11" s="81">
        <v>120.6</v>
      </c>
      <c r="G11" s="82"/>
      <c r="H11" s="83"/>
    </row>
    <row r="12" spans="1:16">
      <c r="A12" s="80" t="s">
        <v>89</v>
      </c>
      <c r="B12" s="81">
        <v>36.6</v>
      </c>
      <c r="C12" s="81">
        <v>6.4</v>
      </c>
      <c r="D12" s="81">
        <v>8.5</v>
      </c>
      <c r="E12" s="81">
        <v>61.2</v>
      </c>
      <c r="F12" s="81">
        <v>115.7</v>
      </c>
      <c r="G12" s="82" t="s">
        <v>475</v>
      </c>
      <c r="H12" s="83"/>
    </row>
    <row r="13" spans="1:16">
      <c r="A13" s="84" t="s">
        <v>90</v>
      </c>
      <c r="B13" s="81">
        <v>37.5</v>
      </c>
      <c r="C13" s="81">
        <v>7.6</v>
      </c>
      <c r="D13" s="81">
        <v>6.8</v>
      </c>
      <c r="E13" s="81">
        <v>62.1</v>
      </c>
      <c r="F13" s="81">
        <v>112.4</v>
      </c>
      <c r="G13" s="82"/>
      <c r="H13" s="83"/>
    </row>
    <row r="14" spans="1:16">
      <c r="A14" s="80" t="s">
        <v>91</v>
      </c>
      <c r="B14" s="81">
        <v>39</v>
      </c>
      <c r="C14" s="81">
        <v>7.6</v>
      </c>
      <c r="D14" s="81">
        <v>6.5</v>
      </c>
      <c r="E14" s="81">
        <v>63.2</v>
      </c>
      <c r="F14" s="81">
        <v>108.6</v>
      </c>
      <c r="G14" s="82" t="s">
        <v>476</v>
      </c>
      <c r="H14" s="83"/>
    </row>
    <row r="15" spans="1:16">
      <c r="A15" s="84" t="s">
        <v>92</v>
      </c>
      <c r="B15" s="81">
        <v>38.9</v>
      </c>
      <c r="C15" s="81">
        <v>7.4</v>
      </c>
      <c r="D15" s="81">
        <v>6.2</v>
      </c>
      <c r="E15" s="81">
        <v>62.9</v>
      </c>
      <c r="F15" s="81">
        <v>102.8</v>
      </c>
      <c r="G15" s="82"/>
      <c r="H15" s="83"/>
    </row>
    <row r="16" spans="1:16">
      <c r="A16" s="80" t="s">
        <v>93</v>
      </c>
      <c r="B16" s="81">
        <v>39.200000000000003</v>
      </c>
      <c r="C16" s="81">
        <v>7.4</v>
      </c>
      <c r="D16" s="81">
        <v>6.3</v>
      </c>
      <c r="E16" s="81">
        <v>62.3</v>
      </c>
      <c r="F16" s="81">
        <v>99.2</v>
      </c>
      <c r="H16" s="83"/>
    </row>
    <row r="17" spans="1:9">
      <c r="A17" s="84" t="s">
        <v>94</v>
      </c>
      <c r="B17" s="81">
        <v>38.1</v>
      </c>
      <c r="C17" s="81">
        <v>7</v>
      </c>
      <c r="D17" s="81">
        <v>5.9</v>
      </c>
      <c r="E17" s="81">
        <v>62.7</v>
      </c>
      <c r="F17" s="81">
        <v>93.4</v>
      </c>
      <c r="G17" s="82" t="s">
        <v>486</v>
      </c>
      <c r="H17" s="83"/>
    </row>
    <row r="18" spans="1:9">
      <c r="A18" s="80"/>
      <c r="B18" s="81"/>
      <c r="C18" s="81"/>
      <c r="D18" s="81"/>
      <c r="E18" s="81"/>
      <c r="F18" s="81"/>
      <c r="G18" s="82"/>
      <c r="H18" s="83"/>
      <c r="I18" s="75" t="str">
        <f>IF(Content!$D$1=1,I19,I20)</f>
        <v xml:space="preserve">Source: NBU </v>
      </c>
    </row>
    <row r="19" spans="1:9">
      <c r="A19" s="80"/>
      <c r="B19" s="81"/>
      <c r="C19" s="81"/>
      <c r="D19" s="81"/>
      <c r="E19" s="81"/>
      <c r="F19" s="81"/>
      <c r="H19" s="83"/>
      <c r="I19" s="78" t="s">
        <v>487</v>
      </c>
    </row>
    <row r="20" spans="1:9">
      <c r="A20" s="80"/>
      <c r="B20" s="81"/>
      <c r="C20" s="81"/>
      <c r="D20" s="81"/>
      <c r="E20" s="81"/>
      <c r="F20" s="81"/>
      <c r="I20" s="78" t="s">
        <v>488</v>
      </c>
    </row>
    <row r="21" spans="1:9">
      <c r="A21" s="80"/>
      <c r="B21" s="81"/>
      <c r="C21" s="81"/>
      <c r="D21" s="81"/>
      <c r="E21" s="81"/>
      <c r="F21" s="81"/>
    </row>
    <row r="22" spans="1:9">
      <c r="A22" s="80"/>
      <c r="B22" s="81"/>
      <c r="C22" s="81"/>
      <c r="D22" s="81"/>
      <c r="E22" s="81"/>
      <c r="F22" s="81"/>
    </row>
    <row r="23" spans="1:9">
      <c r="A23" s="80"/>
      <c r="B23" s="81"/>
      <c r="C23" s="81"/>
      <c r="D23" s="81"/>
      <c r="E23" s="81"/>
      <c r="F23" s="81"/>
    </row>
    <row r="24" spans="1:9">
      <c r="A24" s="80"/>
      <c r="B24" s="81"/>
      <c r="C24" s="81"/>
      <c r="D24" s="81"/>
      <c r="E24" s="81"/>
      <c r="F24" s="81"/>
    </row>
    <row r="25" spans="1:9">
      <c r="A25" s="80"/>
      <c r="B25" s="81"/>
      <c r="C25" s="81"/>
      <c r="D25" s="81"/>
      <c r="E25" s="81"/>
      <c r="F25" s="81"/>
    </row>
    <row r="26" spans="1:9">
      <c r="A26" s="80"/>
      <c r="B26" s="81"/>
      <c r="C26" s="81"/>
      <c r="D26" s="81"/>
      <c r="E26" s="81"/>
      <c r="F26" s="81"/>
    </row>
    <row r="27" spans="1:9">
      <c r="A27" s="59"/>
      <c r="B27" s="75"/>
      <c r="C27" s="75"/>
      <c r="D27" s="75"/>
      <c r="E27" s="75"/>
      <c r="F27" s="75"/>
    </row>
    <row r="28" spans="1:9">
      <c r="A28" s="59"/>
      <c r="B28" s="66"/>
      <c r="C28" s="66"/>
      <c r="D28" s="66"/>
      <c r="E28" s="66"/>
      <c r="F28" s="66"/>
    </row>
    <row r="29" spans="1:9">
      <c r="B29" s="66"/>
      <c r="C29" s="66"/>
      <c r="D29" s="66"/>
      <c r="E29" s="66"/>
    </row>
    <row r="30" spans="1:9">
      <c r="A30" s="80"/>
      <c r="B30" s="81"/>
      <c r="C30" s="81"/>
      <c r="D30" s="81"/>
      <c r="E30" s="81"/>
      <c r="F30" s="81"/>
    </row>
    <row r="31" spans="1:9">
      <c r="A31" s="84"/>
      <c r="B31" s="81"/>
      <c r="C31" s="81"/>
      <c r="D31" s="81"/>
      <c r="E31" s="81"/>
      <c r="F31" s="81"/>
    </row>
    <row r="32" spans="1:9">
      <c r="A32" s="80"/>
      <c r="B32" s="81"/>
      <c r="C32" s="81"/>
      <c r="D32" s="81"/>
      <c r="E32" s="81"/>
      <c r="F32" s="81"/>
    </row>
    <row r="33" spans="1:6">
      <c r="A33" s="84"/>
      <c r="B33" s="81"/>
      <c r="C33" s="81"/>
      <c r="D33" s="81"/>
      <c r="E33" s="81"/>
      <c r="F33" s="81"/>
    </row>
    <row r="34" spans="1:6">
      <c r="A34" s="80"/>
      <c r="B34" s="81"/>
      <c r="C34" s="81"/>
      <c r="D34" s="81"/>
      <c r="E34" s="81"/>
      <c r="F34" s="81"/>
    </row>
    <row r="35" spans="1:6">
      <c r="A35" s="84"/>
      <c r="B35" s="81"/>
      <c r="C35" s="81"/>
      <c r="D35" s="81"/>
      <c r="E35" s="81"/>
      <c r="F35" s="81"/>
    </row>
    <row r="36" spans="1:6">
      <c r="A36" s="80"/>
      <c r="B36" s="81"/>
      <c r="C36" s="81"/>
      <c r="D36" s="81"/>
      <c r="E36" s="81"/>
      <c r="F36" s="81"/>
    </row>
    <row r="37" spans="1:6">
      <c r="A37" s="84"/>
      <c r="B37" s="81"/>
      <c r="C37" s="81"/>
      <c r="D37" s="81"/>
      <c r="E37" s="81"/>
      <c r="F37" s="81"/>
    </row>
    <row r="38" spans="1:6">
      <c r="A38" s="80"/>
      <c r="B38" s="81"/>
      <c r="C38" s="81"/>
      <c r="D38" s="81"/>
      <c r="E38" s="81"/>
      <c r="F38" s="81"/>
    </row>
    <row r="39" spans="1:6">
      <c r="A39" s="84"/>
      <c r="B39" s="81"/>
      <c r="C39" s="81"/>
      <c r="D39" s="81"/>
      <c r="E39" s="81"/>
      <c r="F39" s="81"/>
    </row>
    <row r="40" spans="1:6">
      <c r="A40" s="80"/>
      <c r="B40" s="81"/>
      <c r="C40" s="81"/>
      <c r="D40" s="81"/>
      <c r="E40" s="81"/>
      <c r="F40" s="81"/>
    </row>
    <row r="41" spans="1:6">
      <c r="A41" s="84"/>
      <c r="B41" s="81"/>
      <c r="C41" s="81"/>
      <c r="D41" s="81"/>
      <c r="E41" s="81"/>
      <c r="F41" s="81"/>
    </row>
    <row r="42" spans="1:6">
      <c r="A42" s="80"/>
      <c r="B42" s="81"/>
      <c r="C42" s="81"/>
      <c r="D42" s="81"/>
      <c r="E42" s="81"/>
      <c r="F42" s="81"/>
    </row>
    <row r="43" spans="1:6">
      <c r="A43" s="84"/>
      <c r="B43" s="81"/>
      <c r="C43" s="81"/>
      <c r="D43" s="81"/>
      <c r="E43" s="81"/>
      <c r="F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43"/>
  <sheetViews>
    <sheetView workbookViewId="0">
      <selection activeCell="G42" sqref="G42"/>
    </sheetView>
  </sheetViews>
  <sheetFormatPr defaultColWidth="8.7109375" defaultRowHeight="12.75"/>
  <cols>
    <col min="1" max="6" width="8.7109375" style="79"/>
    <col min="7" max="7" width="8.7109375" style="78"/>
    <col min="8" max="16384" width="8.7109375" style="79"/>
  </cols>
  <sheetData>
    <row r="1" spans="1:16">
      <c r="A1" s="59" t="s">
        <v>299</v>
      </c>
      <c r="B1" s="75" t="str">
        <f>IF(Content!$D$1=1,B2,B3)</f>
        <v>Public sector</v>
      </c>
      <c r="C1" s="75" t="str">
        <f>IF(Content!$D$1=1,C2,C3)</f>
        <v>Central bank</v>
      </c>
      <c r="D1" s="75" t="str">
        <f>IF(Content!$D$1=1,D2,D3)</f>
        <v>Banks</v>
      </c>
      <c r="E1" s="75" t="str">
        <f>IF(Content!$D$1=1,E2,E3)</f>
        <v>Corporates</v>
      </c>
      <c r="F1" s="75" t="str">
        <f>IF(Content!$D$1=1,F2,F3)</f>
        <v>ST debt/exports (RHS)</v>
      </c>
      <c r="I1" s="75" t="str">
        <f>IF(Content!$D$1=1,I2,I3)</f>
        <v xml:space="preserve">Short-Term External Debt by Residual Maturity, USD bn </v>
      </c>
    </row>
    <row r="2" spans="1:16" hidden="1">
      <c r="A2" s="59"/>
      <c r="B2" s="66" t="s">
        <v>489</v>
      </c>
      <c r="C2" s="66" t="s">
        <v>480</v>
      </c>
      <c r="D2" s="66" t="s">
        <v>103</v>
      </c>
      <c r="E2" s="66" t="s">
        <v>444</v>
      </c>
      <c r="F2" s="66" t="s">
        <v>490</v>
      </c>
      <c r="I2" s="66" t="s">
        <v>491</v>
      </c>
    </row>
    <row r="3" spans="1:16" hidden="1">
      <c r="B3" s="66" t="s">
        <v>424</v>
      </c>
      <c r="C3" s="66" t="s">
        <v>483</v>
      </c>
      <c r="D3" s="66" t="s">
        <v>107</v>
      </c>
      <c r="E3" s="66" t="s">
        <v>108</v>
      </c>
      <c r="F3" s="79" t="s">
        <v>492</v>
      </c>
      <c r="I3" s="66" t="s">
        <v>1762</v>
      </c>
      <c r="O3" s="93"/>
      <c r="P3" s="93"/>
    </row>
    <row r="4" spans="1:16">
      <c r="A4" s="80" t="s">
        <v>81</v>
      </c>
      <c r="B4" s="81">
        <v>5.7</v>
      </c>
      <c r="C4" s="81">
        <v>0.4</v>
      </c>
      <c r="D4" s="81">
        <v>9.8000000000000007</v>
      </c>
      <c r="E4" s="81">
        <v>37.799999999999997</v>
      </c>
      <c r="F4" s="81">
        <v>89.4</v>
      </c>
      <c r="G4" s="82" t="s">
        <v>471</v>
      </c>
      <c r="H4" s="83"/>
    </row>
    <row r="5" spans="1:16">
      <c r="A5" s="84" t="s">
        <v>82</v>
      </c>
      <c r="B5" s="81">
        <v>6.5</v>
      </c>
      <c r="C5" s="81">
        <v>0.8</v>
      </c>
      <c r="D5" s="81">
        <v>7.8</v>
      </c>
      <c r="E5" s="81">
        <v>39.1</v>
      </c>
      <c r="F5" s="81">
        <v>99.5</v>
      </c>
      <c r="G5" s="82"/>
      <c r="H5" s="83"/>
    </row>
    <row r="6" spans="1:16">
      <c r="A6" s="80" t="s">
        <v>83</v>
      </c>
      <c r="B6" s="81">
        <v>5.4</v>
      </c>
      <c r="C6" s="81">
        <v>0.6</v>
      </c>
      <c r="D6" s="81">
        <v>7.3</v>
      </c>
      <c r="E6" s="81">
        <v>37.700000000000003</v>
      </c>
      <c r="F6" s="81">
        <v>101.1</v>
      </c>
      <c r="G6" s="82" t="s">
        <v>472</v>
      </c>
      <c r="H6" s="83"/>
    </row>
    <row r="7" spans="1:16">
      <c r="A7" s="84" t="s">
        <v>84</v>
      </c>
      <c r="B7" s="81">
        <v>4.2</v>
      </c>
      <c r="C7" s="81">
        <v>1.3</v>
      </c>
      <c r="D7" s="81">
        <v>6.7</v>
      </c>
      <c r="E7" s="81">
        <v>38.799999999999997</v>
      </c>
      <c r="F7" s="81">
        <v>106.6</v>
      </c>
      <c r="G7" s="82"/>
      <c r="H7" s="83"/>
    </row>
    <row r="8" spans="1:16">
      <c r="A8" s="80" t="s">
        <v>85</v>
      </c>
      <c r="B8" s="81">
        <v>1</v>
      </c>
      <c r="C8" s="81">
        <v>0.8</v>
      </c>
      <c r="D8" s="81">
        <v>5.5</v>
      </c>
      <c r="E8" s="81">
        <v>40</v>
      </c>
      <c r="F8" s="81">
        <v>103.1</v>
      </c>
      <c r="G8" s="82" t="s">
        <v>473</v>
      </c>
      <c r="H8" s="83"/>
    </row>
    <row r="9" spans="1:16">
      <c r="A9" s="84" t="s">
        <v>86</v>
      </c>
      <c r="B9" s="81">
        <v>1.3</v>
      </c>
      <c r="C9" s="81">
        <v>0</v>
      </c>
      <c r="D9" s="81">
        <v>5.3</v>
      </c>
      <c r="E9" s="81">
        <v>39</v>
      </c>
      <c r="F9" s="81">
        <v>100.1</v>
      </c>
      <c r="G9" s="82"/>
      <c r="H9" s="83"/>
    </row>
    <row r="10" spans="1:16">
      <c r="A10" s="80" t="s">
        <v>87</v>
      </c>
      <c r="B10" s="81">
        <v>1.2</v>
      </c>
      <c r="C10" s="81">
        <v>0.1</v>
      </c>
      <c r="D10" s="81">
        <v>4.5999999999999996</v>
      </c>
      <c r="E10" s="81">
        <v>39.6</v>
      </c>
      <c r="F10" s="81">
        <v>101.1</v>
      </c>
      <c r="G10" s="82" t="s">
        <v>474</v>
      </c>
      <c r="H10" s="83"/>
    </row>
    <row r="11" spans="1:16">
      <c r="A11" s="84" t="s">
        <v>88</v>
      </c>
      <c r="B11" s="81">
        <v>1.4</v>
      </c>
      <c r="C11" s="81">
        <v>0.3</v>
      </c>
      <c r="D11" s="81">
        <v>5.3</v>
      </c>
      <c r="E11" s="81">
        <v>39.9</v>
      </c>
      <c r="F11" s="81">
        <v>101.9</v>
      </c>
      <c r="G11" s="82"/>
      <c r="H11" s="83"/>
    </row>
    <row r="12" spans="1:16">
      <c r="A12" s="80" t="s">
        <v>89</v>
      </c>
      <c r="B12" s="81">
        <v>2.2000000000000002</v>
      </c>
      <c r="C12" s="81">
        <v>0.5</v>
      </c>
      <c r="D12" s="81">
        <v>4.9000000000000004</v>
      </c>
      <c r="E12" s="81">
        <v>38.5</v>
      </c>
      <c r="F12" s="81">
        <v>94.2</v>
      </c>
      <c r="G12" s="82" t="s">
        <v>475</v>
      </c>
      <c r="H12" s="83"/>
    </row>
    <row r="13" spans="1:16">
      <c r="A13" s="84" t="s">
        <v>90</v>
      </c>
      <c r="B13" s="81">
        <v>2.9</v>
      </c>
      <c r="C13" s="81">
        <v>0.7</v>
      </c>
      <c r="D13" s="81">
        <v>3.6</v>
      </c>
      <c r="E13" s="81">
        <v>39.299999999999997</v>
      </c>
      <c r="F13" s="81">
        <v>92.1</v>
      </c>
      <c r="G13" s="82"/>
      <c r="H13" s="83"/>
    </row>
    <row r="14" spans="1:16">
      <c r="A14" s="80" t="s">
        <v>91</v>
      </c>
      <c r="B14" s="81">
        <v>2.6</v>
      </c>
      <c r="C14" s="81">
        <v>0.7</v>
      </c>
      <c r="D14" s="81">
        <v>3.5</v>
      </c>
      <c r="E14" s="81">
        <v>40.4</v>
      </c>
      <c r="F14" s="81">
        <v>90.2</v>
      </c>
      <c r="G14" s="82" t="s">
        <v>476</v>
      </c>
      <c r="H14" s="83"/>
    </row>
    <row r="15" spans="1:16">
      <c r="A15" s="84" t="s">
        <v>92</v>
      </c>
      <c r="B15" s="81">
        <v>2.1</v>
      </c>
      <c r="C15" s="81">
        <v>0.7</v>
      </c>
      <c r="D15" s="81">
        <v>2.9</v>
      </c>
      <c r="E15" s="81">
        <v>40.6</v>
      </c>
      <c r="F15" s="81">
        <v>86.2</v>
      </c>
      <c r="G15" s="82"/>
      <c r="H15" s="83"/>
    </row>
    <row r="16" spans="1:16">
      <c r="A16" s="80" t="s">
        <v>93</v>
      </c>
      <c r="B16" s="81">
        <v>2.5</v>
      </c>
      <c r="C16" s="81">
        <v>0.8</v>
      </c>
      <c r="D16" s="81">
        <v>2.8</v>
      </c>
      <c r="E16" s="81">
        <v>41</v>
      </c>
      <c r="F16" s="81">
        <v>85.6</v>
      </c>
      <c r="H16" s="83"/>
    </row>
    <row r="17" spans="1:9">
      <c r="A17" s="84" t="s">
        <v>94</v>
      </c>
      <c r="B17" s="81">
        <v>3.2</v>
      </c>
      <c r="C17" s="81">
        <v>0.7</v>
      </c>
      <c r="D17" s="81">
        <v>2.5</v>
      </c>
      <c r="E17" s="81">
        <v>41</v>
      </c>
      <c r="F17" s="81">
        <v>83.6</v>
      </c>
      <c r="G17" s="82" t="s">
        <v>486</v>
      </c>
      <c r="H17" s="83"/>
    </row>
    <row r="18" spans="1:9">
      <c r="A18" s="80"/>
      <c r="B18" s="81"/>
      <c r="C18" s="81"/>
      <c r="D18" s="81"/>
      <c r="E18" s="81"/>
      <c r="F18" s="81"/>
      <c r="G18" s="82"/>
      <c r="H18" s="83"/>
      <c r="I18" s="75" t="str">
        <f>IF(Content!$D$1=1,I19,I20)</f>
        <v xml:space="preserve">Source: NBU </v>
      </c>
    </row>
    <row r="19" spans="1:9">
      <c r="A19" s="80"/>
      <c r="B19" s="81"/>
      <c r="C19" s="81"/>
      <c r="D19" s="81"/>
      <c r="E19" s="81"/>
      <c r="F19" s="81"/>
      <c r="H19" s="83"/>
      <c r="I19" s="78" t="s">
        <v>487</v>
      </c>
    </row>
    <row r="20" spans="1:9">
      <c r="A20" s="80"/>
      <c r="B20" s="81"/>
      <c r="C20" s="81"/>
      <c r="D20" s="81"/>
      <c r="E20" s="81"/>
      <c r="F20" s="81"/>
      <c r="I20" s="78" t="s">
        <v>488</v>
      </c>
    </row>
    <row r="21" spans="1:9">
      <c r="A21" s="80"/>
      <c r="B21" s="81"/>
      <c r="C21" s="81"/>
      <c r="D21" s="81"/>
      <c r="E21" s="81"/>
      <c r="F21" s="81"/>
    </row>
    <row r="22" spans="1:9">
      <c r="A22" s="80"/>
      <c r="B22" s="81"/>
      <c r="C22" s="81"/>
      <c r="D22" s="81"/>
      <c r="E22" s="81"/>
      <c r="F22" s="81"/>
    </row>
    <row r="23" spans="1:9">
      <c r="A23" s="80"/>
      <c r="B23" s="81"/>
      <c r="C23" s="81"/>
      <c r="D23" s="81"/>
      <c r="E23" s="81"/>
      <c r="F23" s="81"/>
    </row>
    <row r="24" spans="1:9">
      <c r="A24" s="80"/>
      <c r="B24" s="81"/>
      <c r="C24" s="81"/>
      <c r="D24" s="81"/>
      <c r="E24" s="81"/>
      <c r="F24" s="81"/>
    </row>
    <row r="25" spans="1:9">
      <c r="A25" s="80"/>
      <c r="B25" s="81"/>
      <c r="C25" s="81"/>
      <c r="D25" s="81"/>
      <c r="E25" s="81"/>
      <c r="F25" s="81"/>
    </row>
    <row r="26" spans="1:9">
      <c r="A26" s="80"/>
      <c r="B26" s="81"/>
      <c r="C26" s="81"/>
      <c r="D26" s="81"/>
      <c r="E26" s="81"/>
      <c r="F26" s="81"/>
    </row>
    <row r="27" spans="1:9">
      <c r="A27" s="59"/>
      <c r="B27" s="75"/>
      <c r="C27" s="75"/>
      <c r="D27" s="75"/>
      <c r="E27" s="75"/>
      <c r="F27" s="75"/>
    </row>
    <row r="28" spans="1:9">
      <c r="A28" s="59"/>
      <c r="B28" s="66"/>
      <c r="C28" s="66"/>
      <c r="D28" s="66"/>
      <c r="E28" s="66"/>
      <c r="F28" s="66"/>
    </row>
    <row r="29" spans="1:9">
      <c r="B29" s="66"/>
      <c r="C29" s="66"/>
      <c r="D29" s="66"/>
      <c r="E29" s="66"/>
    </row>
    <row r="30" spans="1:9">
      <c r="A30" s="80"/>
      <c r="B30" s="81"/>
      <c r="C30" s="81"/>
      <c r="D30" s="81"/>
      <c r="E30" s="81"/>
      <c r="F30" s="81"/>
    </row>
    <row r="31" spans="1:9">
      <c r="A31" s="84"/>
      <c r="B31" s="81"/>
      <c r="C31" s="81"/>
      <c r="D31" s="81"/>
      <c r="E31" s="81"/>
      <c r="F31" s="81"/>
    </row>
    <row r="32" spans="1:9">
      <c r="A32" s="80"/>
      <c r="B32" s="81"/>
      <c r="C32" s="81"/>
      <c r="D32" s="81"/>
      <c r="E32" s="81"/>
      <c r="F32" s="81"/>
    </row>
    <row r="33" spans="1:6">
      <c r="A33" s="84"/>
      <c r="B33" s="81"/>
      <c r="C33" s="81"/>
      <c r="D33" s="81"/>
      <c r="E33" s="81"/>
      <c r="F33" s="81"/>
    </row>
    <row r="34" spans="1:6">
      <c r="A34" s="80"/>
      <c r="B34" s="81"/>
      <c r="C34" s="81"/>
      <c r="D34" s="81"/>
      <c r="E34" s="81"/>
      <c r="F34" s="81"/>
    </row>
    <row r="35" spans="1:6">
      <c r="A35" s="84"/>
      <c r="B35" s="81"/>
      <c r="C35" s="81"/>
      <c r="D35" s="81"/>
      <c r="E35" s="81"/>
      <c r="F35" s="81"/>
    </row>
    <row r="36" spans="1:6">
      <c r="A36" s="80"/>
      <c r="B36" s="81"/>
      <c r="C36" s="81"/>
      <c r="D36" s="81"/>
      <c r="E36" s="81"/>
      <c r="F36" s="81"/>
    </row>
    <row r="37" spans="1:6">
      <c r="A37" s="84"/>
      <c r="B37" s="81"/>
      <c r="C37" s="81"/>
      <c r="D37" s="81"/>
      <c r="E37" s="81"/>
      <c r="F37" s="81"/>
    </row>
    <row r="38" spans="1:6">
      <c r="A38" s="80"/>
      <c r="B38" s="81"/>
      <c r="C38" s="81"/>
      <c r="D38" s="81"/>
      <c r="E38" s="81"/>
      <c r="F38" s="81"/>
    </row>
    <row r="39" spans="1:6">
      <c r="A39" s="84"/>
      <c r="B39" s="81"/>
      <c r="C39" s="81"/>
      <c r="D39" s="81"/>
      <c r="E39" s="81"/>
      <c r="F39" s="81"/>
    </row>
    <row r="40" spans="1:6">
      <c r="A40" s="80"/>
      <c r="B40" s="81"/>
      <c r="C40" s="81"/>
      <c r="D40" s="81"/>
      <c r="E40" s="81"/>
      <c r="F40" s="81"/>
    </row>
    <row r="41" spans="1:6">
      <c r="A41" s="84"/>
      <c r="B41" s="81"/>
      <c r="C41" s="81"/>
      <c r="D41" s="81"/>
      <c r="E41" s="81"/>
      <c r="F41" s="81"/>
    </row>
    <row r="42" spans="1:6">
      <c r="A42" s="80"/>
      <c r="B42" s="81"/>
      <c r="C42" s="81"/>
      <c r="D42" s="81"/>
      <c r="E42" s="81"/>
      <c r="F42" s="81"/>
    </row>
    <row r="43" spans="1:6">
      <c r="A43" s="84"/>
      <c r="B43" s="81"/>
      <c r="C43" s="81"/>
      <c r="D43" s="81"/>
      <c r="E43" s="81"/>
      <c r="F43" s="8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N43"/>
  <sheetViews>
    <sheetView workbookViewId="0">
      <selection activeCell="G42" sqref="G42"/>
    </sheetView>
  </sheetViews>
  <sheetFormatPr defaultColWidth="8.7109375" defaultRowHeight="12.75"/>
  <cols>
    <col min="1" max="1" width="8.7109375" style="79"/>
    <col min="2" max="2" width="34.42578125" style="79" customWidth="1"/>
    <col min="3" max="16384" width="8.7109375" style="79"/>
  </cols>
  <sheetData>
    <row r="1" spans="1:14">
      <c r="A1" s="59" t="s">
        <v>299</v>
      </c>
      <c r="B1" s="75" t="str">
        <f>IF(Content!$D$1=1,B2,B3)</f>
        <v>External Sustainability and International Reserve Adequacy Indicators</v>
      </c>
    </row>
    <row r="2" spans="1:14" hidden="1">
      <c r="A2" s="59"/>
      <c r="B2" s="66" t="s">
        <v>493</v>
      </c>
    </row>
    <row r="3" spans="1:14" hidden="1">
      <c r="B3" s="66" t="s">
        <v>494</v>
      </c>
      <c r="K3" s="94"/>
      <c r="L3" s="93"/>
    </row>
    <row r="4" spans="1:14">
      <c r="B4" s="95" t="s">
        <v>495</v>
      </c>
      <c r="C4" s="96" t="s">
        <v>86</v>
      </c>
      <c r="D4" s="96" t="s">
        <v>474</v>
      </c>
      <c r="E4" s="97" t="s">
        <v>496</v>
      </c>
      <c r="F4" s="97" t="s">
        <v>89</v>
      </c>
      <c r="G4" s="96" t="s">
        <v>90</v>
      </c>
      <c r="H4" s="97" t="s">
        <v>91</v>
      </c>
      <c r="I4" s="97" t="s">
        <v>497</v>
      </c>
      <c r="J4" s="97" t="s">
        <v>385</v>
      </c>
      <c r="K4" s="97" t="s">
        <v>498</v>
      </c>
      <c r="L4" s="93"/>
    </row>
    <row r="5" spans="1:14">
      <c r="B5" s="98" t="str">
        <f>IF(Content!$D$1=1,M5,N5)</f>
        <v>External debt/GDP</v>
      </c>
      <c r="C5" s="99">
        <v>125.5</v>
      </c>
      <c r="D5" s="99">
        <v>126.2</v>
      </c>
      <c r="E5" s="100">
        <v>120.6</v>
      </c>
      <c r="F5" s="100">
        <v>115.7</v>
      </c>
      <c r="G5" s="99">
        <v>112.4</v>
      </c>
      <c r="H5" s="100">
        <v>108.6</v>
      </c>
      <c r="I5" s="100">
        <v>102.8</v>
      </c>
      <c r="J5" s="101">
        <v>99.2</v>
      </c>
      <c r="K5" s="101">
        <v>93.4</v>
      </c>
      <c r="L5" s="93"/>
      <c r="M5" s="78" t="s">
        <v>499</v>
      </c>
      <c r="N5" s="78" t="s">
        <v>511</v>
      </c>
    </row>
    <row r="6" spans="1:14">
      <c r="B6" s="98" t="str">
        <f>IF(Content!$D$1=1,M6,N6)</f>
        <v>External debt/exports of goods and services</v>
      </c>
      <c r="C6" s="99">
        <v>250.4</v>
      </c>
      <c r="D6" s="99">
        <v>255.4</v>
      </c>
      <c r="E6" s="100">
        <v>244.6</v>
      </c>
      <c r="F6" s="100">
        <v>230.8</v>
      </c>
      <c r="G6" s="99">
        <v>225.5</v>
      </c>
      <c r="H6" s="100">
        <v>222.4</v>
      </c>
      <c r="I6" s="100">
        <v>214.7</v>
      </c>
      <c r="J6" s="101">
        <v>209.5</v>
      </c>
      <c r="K6" s="101">
        <v>200.7</v>
      </c>
      <c r="L6" s="93"/>
      <c r="M6" s="78" t="s">
        <v>500</v>
      </c>
      <c r="N6" s="78" t="s">
        <v>512</v>
      </c>
    </row>
    <row r="7" spans="1:14">
      <c r="B7" s="98" t="str">
        <f>IF(Content!$D$1=1,M7,N7)</f>
        <v>Short-term debt/gross debt</v>
      </c>
      <c r="C7" s="99">
        <v>40</v>
      </c>
      <c r="D7" s="99">
        <v>39.6</v>
      </c>
      <c r="E7" s="100">
        <v>41.7</v>
      </c>
      <c r="F7" s="100">
        <v>40.799999999999997</v>
      </c>
      <c r="G7" s="99">
        <v>40.9</v>
      </c>
      <c r="H7" s="100">
        <v>40.6</v>
      </c>
      <c r="I7" s="100">
        <v>40.200000000000003</v>
      </c>
      <c r="J7" s="102">
        <v>40.799999999999997</v>
      </c>
      <c r="K7" s="102">
        <v>41.7</v>
      </c>
      <c r="L7" s="93"/>
      <c r="M7" s="78" t="s">
        <v>501</v>
      </c>
      <c r="N7" s="78" t="s">
        <v>513</v>
      </c>
    </row>
    <row r="8" spans="1:14">
      <c r="B8" s="98" t="str">
        <f>IF(Content!$D$1=1,M8,N8)</f>
        <v>Short-term debt/GDP</v>
      </c>
      <c r="C8" s="99">
        <v>50.2</v>
      </c>
      <c r="D8" s="99">
        <v>50</v>
      </c>
      <c r="E8" s="100">
        <v>50.2</v>
      </c>
      <c r="F8" s="100">
        <v>47.2</v>
      </c>
      <c r="G8" s="99">
        <v>45.9</v>
      </c>
      <c r="H8" s="100">
        <v>44.1</v>
      </c>
      <c r="I8" s="100">
        <v>41.3</v>
      </c>
      <c r="J8" s="101">
        <v>40.5</v>
      </c>
      <c r="K8" s="101">
        <v>38.9</v>
      </c>
      <c r="L8" s="93"/>
      <c r="M8" s="78" t="s">
        <v>502</v>
      </c>
      <c r="N8" s="78" t="s">
        <v>514</v>
      </c>
    </row>
    <row r="9" spans="1:14">
      <c r="B9" s="98" t="str">
        <f>IF(Content!$D$1=1,M9,N9)</f>
        <v>Short-term debt/exports of goods and services</v>
      </c>
      <c r="C9" s="99">
        <v>100.1</v>
      </c>
      <c r="D9" s="99">
        <v>101.1</v>
      </c>
      <c r="E9" s="100">
        <v>101.9</v>
      </c>
      <c r="F9" s="100">
        <v>94.2</v>
      </c>
      <c r="G9" s="99">
        <v>92.1</v>
      </c>
      <c r="H9" s="100">
        <v>90.2</v>
      </c>
      <c r="I9" s="100">
        <v>86.2</v>
      </c>
      <c r="J9" s="101">
        <v>85.6</v>
      </c>
      <c r="K9" s="101">
        <v>83.6</v>
      </c>
      <c r="L9" s="93"/>
      <c r="M9" s="78" t="s">
        <v>503</v>
      </c>
      <c r="N9" s="78" t="s">
        <v>515</v>
      </c>
    </row>
    <row r="10" spans="1:14">
      <c r="B10" s="98" t="str">
        <f>IF(Content!$D$1=1,M10,N10)</f>
        <v>Openness of the economy*</v>
      </c>
      <c r="C10" s="99">
        <v>104.4</v>
      </c>
      <c r="D10" s="99">
        <v>104.9</v>
      </c>
      <c r="E10" s="100">
        <v>105.5</v>
      </c>
      <c r="F10" s="100">
        <v>106.4</v>
      </c>
      <c r="G10" s="99">
        <v>106.8</v>
      </c>
      <c r="H10" s="100">
        <v>104.7</v>
      </c>
      <c r="I10" s="100">
        <v>103.5</v>
      </c>
      <c r="J10" s="101">
        <v>102.5</v>
      </c>
      <c r="K10" s="101">
        <v>100.7</v>
      </c>
      <c r="L10" s="93"/>
      <c r="M10" s="78" t="s">
        <v>504</v>
      </c>
      <c r="N10" s="78" t="s">
        <v>516</v>
      </c>
    </row>
    <row r="11" spans="1:14">
      <c r="B11" s="98" t="str">
        <f>IF(Content!$D$1=1,M11,N11)</f>
        <v>Reserves/short-term debt</v>
      </c>
      <c r="C11" s="99">
        <v>30.7</v>
      </c>
      <c r="D11" s="99">
        <v>34.200000000000003</v>
      </c>
      <c r="E11" s="100">
        <v>33.200000000000003</v>
      </c>
      <c r="F11" s="100">
        <v>32.9</v>
      </c>
      <c r="G11" s="99">
        <v>38.6</v>
      </c>
      <c r="H11" s="100">
        <v>39.5</v>
      </c>
      <c r="I11" s="100">
        <v>40.6</v>
      </c>
      <c r="J11" s="102">
        <v>38.700000000000003</v>
      </c>
      <c r="K11" s="102">
        <v>37.9</v>
      </c>
      <c r="L11" s="93"/>
      <c r="M11" s="78" t="s">
        <v>505</v>
      </c>
      <c r="N11" s="78" t="s">
        <v>517</v>
      </c>
    </row>
    <row r="12" spans="1:14">
      <c r="B12" s="98" t="str">
        <f>IF(Content!$D$1=1,M12,N12)</f>
        <v>Reserves, composite IMF measure</v>
      </c>
      <c r="C12" s="99">
        <v>50.1</v>
      </c>
      <c r="D12" s="99">
        <v>55.7</v>
      </c>
      <c r="E12" s="100">
        <v>55.8</v>
      </c>
      <c r="F12" s="100">
        <v>54.4</v>
      </c>
      <c r="G12" s="99">
        <v>63.6</v>
      </c>
      <c r="H12" s="100">
        <v>64.8</v>
      </c>
      <c r="I12" s="100">
        <v>65.7</v>
      </c>
      <c r="J12" s="102">
        <v>63.1</v>
      </c>
      <c r="K12" s="102">
        <v>61.8</v>
      </c>
      <c r="L12" s="93"/>
      <c r="M12" s="78" t="s">
        <v>506</v>
      </c>
      <c r="N12" s="78" t="s">
        <v>518</v>
      </c>
    </row>
    <row r="13" spans="1:14">
      <c r="B13" s="98" t="str">
        <f>IF(Content!$D$1=1,M13,N13)</f>
        <v>Reserves in months of future imports (3 months)</v>
      </c>
      <c r="C13" s="99">
        <v>96.9</v>
      </c>
      <c r="D13" s="99">
        <v>104.2</v>
      </c>
      <c r="E13" s="100">
        <v>99.6</v>
      </c>
      <c r="F13" s="100">
        <v>94.5</v>
      </c>
      <c r="G13" s="99">
        <v>109.2</v>
      </c>
      <c r="H13" s="100">
        <v>110.6</v>
      </c>
      <c r="I13" s="100">
        <v>110.4</v>
      </c>
      <c r="J13" s="102">
        <v>105.3</v>
      </c>
      <c r="K13" s="102">
        <v>102.5</v>
      </c>
      <c r="L13" s="93"/>
      <c r="M13" s="78" t="s">
        <v>507</v>
      </c>
      <c r="N13" s="78" t="s">
        <v>519</v>
      </c>
    </row>
    <row r="14" spans="1:14">
      <c r="B14" s="98" t="str">
        <f>IF(Content!$D$1=1,M14,N14)</f>
        <v>Broad money coverage of reserves</v>
      </c>
      <c r="C14" s="99">
        <v>167.7</v>
      </c>
      <c r="D14" s="99">
        <v>191.6</v>
      </c>
      <c r="E14" s="100">
        <v>191.6</v>
      </c>
      <c r="F14" s="100">
        <v>189.8</v>
      </c>
      <c r="G14" s="99">
        <v>212.5</v>
      </c>
      <c r="H14" s="100">
        <v>219.9</v>
      </c>
      <c r="I14" s="100">
        <v>218.3</v>
      </c>
      <c r="J14" s="102">
        <v>206.6</v>
      </c>
      <c r="K14" s="102">
        <v>194.1</v>
      </c>
      <c r="L14" s="93"/>
      <c r="M14" s="78" t="s">
        <v>508</v>
      </c>
      <c r="N14" s="78" t="s">
        <v>520</v>
      </c>
    </row>
    <row r="15" spans="1:14">
      <c r="A15" s="80"/>
      <c r="B15" s="98" t="str">
        <f>IF(Content!$D$1=1,M15,N15)</f>
        <v>Current account/GDP, 12-month cumulative</v>
      </c>
      <c r="C15" s="99">
        <v>1</v>
      </c>
      <c r="D15" s="99">
        <v>-1.2</v>
      </c>
      <c r="E15" s="100">
        <v>-1.4</v>
      </c>
      <c r="F15" s="100">
        <v>-0.8</v>
      </c>
      <c r="G15" s="99">
        <v>-1.6</v>
      </c>
      <c r="H15" s="100">
        <v>-1.6</v>
      </c>
      <c r="I15" s="100">
        <v>-2.2000000000000002</v>
      </c>
      <c r="J15" s="100">
        <v>-2.2000000000000002</v>
      </c>
      <c r="K15" s="102">
        <v>-2.2999999999999998</v>
      </c>
      <c r="M15" s="78" t="s">
        <v>509</v>
      </c>
      <c r="N15" s="78" t="s">
        <v>521</v>
      </c>
    </row>
    <row r="16" spans="1:14">
      <c r="A16" s="84"/>
      <c r="B16" s="98" t="str">
        <f>IF(Content!$D$1=1,M16,N16)</f>
        <v>Net international investment position/GDP</v>
      </c>
      <c r="C16" s="99">
        <v>-33.1</v>
      </c>
      <c r="D16" s="99">
        <v>-34.6</v>
      </c>
      <c r="E16" s="100">
        <v>-29.1</v>
      </c>
      <c r="F16" s="100">
        <v>-27.8</v>
      </c>
      <c r="G16" s="99">
        <v>-25.4</v>
      </c>
      <c r="H16" s="100">
        <v>-26.2</v>
      </c>
      <c r="I16" s="100">
        <v>-22.9</v>
      </c>
      <c r="J16" s="101">
        <v>-22.4</v>
      </c>
      <c r="K16" s="101">
        <v>-19.899999999999999</v>
      </c>
      <c r="M16" s="78" t="s">
        <v>510</v>
      </c>
      <c r="N16" s="78" t="s">
        <v>522</v>
      </c>
    </row>
    <row r="17" spans="1:11">
      <c r="A17" s="84"/>
      <c r="B17" s="103"/>
      <c r="C17" s="104"/>
      <c r="D17" s="104"/>
      <c r="E17" s="105"/>
      <c r="F17" s="105"/>
      <c r="G17" s="104"/>
      <c r="H17" s="105"/>
      <c r="I17" s="105"/>
      <c r="J17" s="106"/>
      <c r="K17" s="106"/>
    </row>
    <row r="18" spans="1:11">
      <c r="A18" s="84"/>
      <c r="B18" s="75" t="str">
        <f>IF(Content!$D$1=1,B21,B24)</f>
        <v>* Calculated as a ratio of the 12-month moving average of the sum of exports and imports to GDP for the corresponding period</v>
      </c>
    </row>
    <row r="19" spans="1:11">
      <c r="A19" s="80"/>
      <c r="B19" s="75" t="str">
        <f>IF(Content!$D$1=1,B22,B25)</f>
        <v>** The green color shows an improvement in the indicator compared to the previous quarter, while the red color indicates a deterioration</v>
      </c>
    </row>
    <row r="20" spans="1:11">
      <c r="A20" s="84"/>
      <c r="B20" s="75" t="str">
        <f>IF(Content!$D$1=1,B23,B26)</f>
        <v>Source: NBU calculation</v>
      </c>
    </row>
    <row r="21" spans="1:11">
      <c r="A21" s="80"/>
      <c r="B21" s="78" t="s">
        <v>523</v>
      </c>
    </row>
    <row r="22" spans="1:11">
      <c r="A22" s="84"/>
      <c r="B22" s="78" t="s">
        <v>524</v>
      </c>
    </row>
    <row r="23" spans="1:11">
      <c r="A23" s="84"/>
      <c r="B23" s="78" t="s">
        <v>126</v>
      </c>
    </row>
    <row r="24" spans="1:11">
      <c r="A24" s="84"/>
      <c r="B24" s="78" t="s">
        <v>525</v>
      </c>
    </row>
    <row r="25" spans="1:11">
      <c r="A25" s="80"/>
      <c r="B25" s="78" t="s">
        <v>526</v>
      </c>
    </row>
    <row r="26" spans="1:11">
      <c r="A26" s="80"/>
      <c r="B26" s="78" t="s">
        <v>458</v>
      </c>
    </row>
    <row r="27" spans="1:11">
      <c r="A27" s="80"/>
    </row>
    <row r="28" spans="1:11">
      <c r="A28" s="80"/>
    </row>
    <row r="29" spans="1:11">
      <c r="A29" s="80"/>
    </row>
    <row r="30" spans="1:11">
      <c r="A30" s="80"/>
    </row>
    <row r="31" spans="1:11">
      <c r="A31" s="80"/>
    </row>
    <row r="32" spans="1:11">
      <c r="A32" s="80"/>
    </row>
    <row r="33" spans="1:1">
      <c r="A33" s="80"/>
    </row>
    <row r="34" spans="1:1">
      <c r="A34" s="80"/>
    </row>
    <row r="35" spans="1:1">
      <c r="A35" s="80"/>
    </row>
    <row r="36" spans="1:1">
      <c r="A36" s="80"/>
    </row>
    <row r="37" spans="1:1">
      <c r="A37" s="80"/>
    </row>
    <row r="38" spans="1:1">
      <c r="A38" s="80"/>
    </row>
    <row r="39" spans="1:1">
      <c r="A39" s="80"/>
    </row>
    <row r="40" spans="1:1">
      <c r="A40" s="80"/>
    </row>
    <row r="41" spans="1:1">
      <c r="A41" s="80"/>
    </row>
    <row r="42" spans="1:1">
      <c r="A42" s="80"/>
    </row>
    <row r="43" spans="1:1">
      <c r="A43" s="80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36"/>
  <sheetViews>
    <sheetView workbookViewId="0">
      <selection activeCell="G42" sqref="G42"/>
    </sheetView>
  </sheetViews>
  <sheetFormatPr defaultColWidth="9.140625" defaultRowHeight="12.75"/>
  <cols>
    <col min="1" max="1" width="9.140625" style="133"/>
    <col min="2" max="4" width="9.140625" style="133" customWidth="1"/>
    <col min="5" max="16384" width="9.140625" style="133"/>
  </cols>
  <sheetData>
    <row r="1" spans="1:17">
      <c r="A1" s="59" t="s">
        <v>299</v>
      </c>
      <c r="B1" s="75" t="str">
        <f>IF(Content!$D$1=1,B2,B3)</f>
        <v>Nominal*</v>
      </c>
      <c r="C1" s="75" t="str">
        <f>IF(Content!$D$1=1,C2,C3)</f>
        <v>Ex ante**</v>
      </c>
      <c r="D1" s="75" t="str">
        <f>IF(Content!$D$1=1,D2,D3)</f>
        <v>Ex post#</v>
      </c>
      <c r="E1" s="75"/>
      <c r="F1" s="75" t="str">
        <f>IF(Content!$D$1=1,F2,F3)</f>
        <v>Real Key Policy Rates, % pa</v>
      </c>
      <c r="G1" s="132"/>
      <c r="H1" s="132"/>
    </row>
    <row r="2" spans="1:17" hidden="1">
      <c r="A2" s="128"/>
      <c r="B2" s="129" t="s">
        <v>865</v>
      </c>
      <c r="C2" s="129" t="s">
        <v>866</v>
      </c>
      <c r="D2" s="129" t="s">
        <v>867</v>
      </c>
      <c r="E2" s="130"/>
      <c r="F2" s="131" t="s">
        <v>868</v>
      </c>
      <c r="G2" s="132"/>
      <c r="H2" s="132"/>
    </row>
    <row r="3" spans="1:17" hidden="1">
      <c r="A3" s="128"/>
      <c r="B3" s="129" t="s">
        <v>869</v>
      </c>
      <c r="C3" s="129" t="s">
        <v>870</v>
      </c>
      <c r="D3" s="129" t="s">
        <v>871</v>
      </c>
      <c r="E3" s="130"/>
      <c r="F3" s="484" t="s">
        <v>872</v>
      </c>
      <c r="G3" s="484"/>
      <c r="H3" s="484"/>
      <c r="I3" s="484"/>
      <c r="J3" s="484"/>
    </row>
    <row r="4" spans="1:17">
      <c r="A4" s="317">
        <v>42400</v>
      </c>
      <c r="B4" s="135">
        <v>20</v>
      </c>
      <c r="C4" s="135">
        <v>6.7</v>
      </c>
      <c r="D4" s="135"/>
      <c r="E4" s="136"/>
      <c r="F4" s="132"/>
      <c r="G4" s="132"/>
      <c r="H4" s="132"/>
      <c r="O4" s="169"/>
      <c r="P4" s="169"/>
      <c r="Q4" s="169"/>
    </row>
    <row r="5" spans="1:17">
      <c r="A5" s="317">
        <v>42428</v>
      </c>
      <c r="B5" s="135">
        <v>20</v>
      </c>
      <c r="C5" s="135">
        <v>8.1</v>
      </c>
      <c r="D5" s="135"/>
      <c r="E5" s="136"/>
      <c r="F5" s="132"/>
      <c r="G5" s="132"/>
      <c r="H5" s="132"/>
      <c r="O5" s="169"/>
      <c r="P5" s="169"/>
      <c r="Q5" s="169"/>
    </row>
    <row r="6" spans="1:17">
      <c r="A6" s="317">
        <v>42460</v>
      </c>
      <c r="B6" s="135">
        <v>20</v>
      </c>
      <c r="C6" s="135">
        <v>5.9</v>
      </c>
      <c r="D6" s="135"/>
      <c r="E6" s="136"/>
      <c r="F6" s="132"/>
      <c r="G6" s="132"/>
      <c r="H6" s="132"/>
      <c r="O6" s="169"/>
      <c r="P6" s="169"/>
      <c r="Q6" s="169"/>
    </row>
    <row r="7" spans="1:17">
      <c r="A7" s="317">
        <v>42490</v>
      </c>
      <c r="B7" s="135">
        <v>19.73</v>
      </c>
      <c r="C7" s="135">
        <v>7.33</v>
      </c>
      <c r="D7" s="135">
        <v>9.1300000000000008</v>
      </c>
      <c r="E7" s="136"/>
      <c r="F7" s="132"/>
      <c r="G7" s="132"/>
      <c r="H7" s="132"/>
      <c r="O7" s="169"/>
      <c r="P7" s="169"/>
      <c r="Q7" s="169"/>
    </row>
    <row r="8" spans="1:17">
      <c r="A8" s="317">
        <v>42521</v>
      </c>
      <c r="B8" s="135">
        <v>18.84</v>
      </c>
      <c r="C8" s="135">
        <v>6.84</v>
      </c>
      <c r="D8" s="135">
        <v>10.01</v>
      </c>
      <c r="E8" s="136"/>
      <c r="F8" s="132"/>
      <c r="G8" s="132"/>
      <c r="H8" s="132"/>
      <c r="O8" s="169"/>
      <c r="P8" s="169"/>
      <c r="Q8" s="169"/>
    </row>
    <row r="9" spans="1:17">
      <c r="A9" s="317">
        <v>42551</v>
      </c>
      <c r="B9" s="135">
        <v>17.649999999999999</v>
      </c>
      <c r="C9" s="135">
        <v>5.85</v>
      </c>
      <c r="D9" s="135">
        <v>9.35</v>
      </c>
      <c r="E9" s="136"/>
      <c r="F9" s="132"/>
      <c r="G9" s="132"/>
      <c r="H9" s="132"/>
      <c r="O9" s="169"/>
      <c r="P9" s="169"/>
      <c r="Q9" s="169"/>
    </row>
    <row r="10" spans="1:17">
      <c r="A10" s="317">
        <v>42582</v>
      </c>
      <c r="B10" s="135">
        <v>16.399999999999999</v>
      </c>
      <c r="C10" s="135">
        <v>5.7</v>
      </c>
      <c r="D10" s="135">
        <v>8.5</v>
      </c>
      <c r="E10" s="136"/>
      <c r="F10" s="132"/>
      <c r="G10" s="132"/>
      <c r="H10" s="132"/>
      <c r="O10" s="169"/>
      <c r="P10" s="169"/>
      <c r="Q10" s="169"/>
    </row>
    <row r="11" spans="1:17">
      <c r="A11" s="317">
        <v>42613</v>
      </c>
      <c r="B11" s="135">
        <v>15.5</v>
      </c>
      <c r="C11" s="135">
        <v>4.7</v>
      </c>
      <c r="D11" s="135">
        <v>8.1</v>
      </c>
      <c r="E11" s="136"/>
      <c r="F11" s="132"/>
      <c r="G11" s="132"/>
      <c r="H11" s="132"/>
      <c r="O11" s="169"/>
      <c r="P11" s="169"/>
      <c r="Q11" s="169"/>
    </row>
    <row r="12" spans="1:17">
      <c r="A12" s="317">
        <v>42643</v>
      </c>
      <c r="B12" s="135">
        <v>15.25</v>
      </c>
      <c r="C12" s="135">
        <v>5.05</v>
      </c>
      <c r="D12" s="135">
        <v>8.9499999999999993</v>
      </c>
      <c r="E12" s="136"/>
      <c r="F12" s="132"/>
      <c r="G12" s="132"/>
      <c r="H12" s="132"/>
      <c r="O12" s="169"/>
      <c r="P12" s="169"/>
      <c r="Q12" s="169"/>
    </row>
    <row r="13" spans="1:17">
      <c r="A13" s="317">
        <v>42674</v>
      </c>
      <c r="B13" s="135">
        <v>14.87</v>
      </c>
      <c r="C13" s="135">
        <v>5.97</v>
      </c>
      <c r="D13" s="135">
        <v>8.3699999999999992</v>
      </c>
      <c r="E13" s="136"/>
      <c r="F13" s="132"/>
      <c r="G13" s="132"/>
      <c r="H13" s="132"/>
      <c r="O13" s="169"/>
      <c r="P13" s="169"/>
      <c r="Q13" s="169"/>
    </row>
    <row r="14" spans="1:17">
      <c r="A14" s="317">
        <v>42704</v>
      </c>
      <c r="B14" s="135">
        <v>14</v>
      </c>
      <c r="C14" s="135">
        <v>4.9000000000000004</v>
      </c>
      <c r="D14" s="135">
        <v>7.8</v>
      </c>
      <c r="E14" s="136"/>
      <c r="F14" s="132"/>
      <c r="G14" s="132"/>
      <c r="H14" s="132"/>
      <c r="O14" s="169"/>
      <c r="P14" s="169"/>
      <c r="Q14" s="169"/>
    </row>
    <row r="15" spans="1:17">
      <c r="A15" s="317">
        <v>42735</v>
      </c>
      <c r="B15" s="135">
        <v>14</v>
      </c>
      <c r="C15" s="135">
        <v>4.8</v>
      </c>
      <c r="D15" s="135">
        <v>8.1999999999999993</v>
      </c>
      <c r="E15" s="136"/>
      <c r="F15" s="132"/>
      <c r="G15" s="132"/>
      <c r="H15" s="132"/>
      <c r="O15" s="169"/>
      <c r="P15" s="169"/>
      <c r="Q15" s="169"/>
    </row>
    <row r="16" spans="1:17">
      <c r="A16" s="317">
        <v>42766</v>
      </c>
      <c r="B16" s="135">
        <v>14</v>
      </c>
      <c r="C16" s="135">
        <v>5.2</v>
      </c>
      <c r="D16" s="135">
        <v>7.8</v>
      </c>
      <c r="E16" s="136"/>
      <c r="F16" s="132"/>
      <c r="G16" s="132"/>
      <c r="H16" s="132"/>
      <c r="O16" s="169"/>
      <c r="P16" s="169"/>
      <c r="Q16" s="169"/>
    </row>
    <row r="17" spans="1:17">
      <c r="A17" s="317">
        <v>42794</v>
      </c>
      <c r="B17" s="135">
        <v>14</v>
      </c>
      <c r="C17" s="135">
        <v>5.0999999999999996</v>
      </c>
      <c r="D17" s="135">
        <v>7.6</v>
      </c>
      <c r="E17" s="136"/>
      <c r="F17" s="132"/>
      <c r="G17" s="132"/>
      <c r="H17" s="132"/>
      <c r="O17" s="169"/>
      <c r="P17" s="169"/>
      <c r="Q17" s="169"/>
    </row>
    <row r="18" spans="1:17">
      <c r="A18" s="317">
        <v>42825</v>
      </c>
      <c r="B18" s="135">
        <v>14</v>
      </c>
      <c r="C18" s="135">
        <v>5.0999999999999996</v>
      </c>
      <c r="D18" s="135">
        <v>7.71</v>
      </c>
      <c r="E18" s="136"/>
      <c r="F18" s="75" t="str">
        <f>IF(Content!$D$1=1,F23,F27)</f>
        <v>* Average monthly interest rate on 14-day CDs.</v>
      </c>
      <c r="G18" s="132"/>
      <c r="H18" s="132"/>
      <c r="I18" s="132"/>
      <c r="O18" s="169"/>
      <c r="P18" s="169"/>
      <c r="Q18" s="169"/>
    </row>
    <row r="19" spans="1:17">
      <c r="A19" s="317">
        <v>42855</v>
      </c>
      <c r="B19" s="135">
        <v>13.43</v>
      </c>
      <c r="C19" s="135">
        <v>3.73</v>
      </c>
      <c r="D19" s="135">
        <v>7.13</v>
      </c>
      <c r="E19" s="136"/>
      <c r="F19" s="75" t="str">
        <f>IF(Content!$D$1=1,F24,F28)</f>
        <v>** Deflated by 12-month ahead inflation expectations of financial analysts.</v>
      </c>
      <c r="G19" s="132"/>
      <c r="H19" s="132"/>
      <c r="I19" s="132"/>
      <c r="J19" s="132"/>
      <c r="O19" s="169"/>
      <c r="P19" s="169"/>
      <c r="Q19" s="169"/>
    </row>
    <row r="20" spans="1:17">
      <c r="A20" s="317">
        <v>42886</v>
      </c>
      <c r="B20" s="135">
        <v>12.9</v>
      </c>
      <c r="C20" s="135">
        <v>4.0999999999999996</v>
      </c>
      <c r="D20" s="135">
        <v>6.4</v>
      </c>
      <c r="E20" s="132"/>
      <c r="F20" s="75" t="str">
        <f>IF(Content!$D$1=1,F25,F29)</f>
        <v># Deflated by annual rate of core inflation.</v>
      </c>
      <c r="H20" s="132"/>
      <c r="J20" s="132"/>
      <c r="O20" s="169"/>
      <c r="P20" s="169"/>
      <c r="Q20" s="169"/>
    </row>
    <row r="21" spans="1:17">
      <c r="A21" s="317">
        <v>42916</v>
      </c>
      <c r="B21" s="135">
        <v>12.5</v>
      </c>
      <c r="C21" s="135">
        <v>3.6</v>
      </c>
      <c r="D21" s="135">
        <v>5.7</v>
      </c>
      <c r="E21" s="136"/>
      <c r="F21" s="75" t="str">
        <f>IF(Content!$D$1=1,F31,F32)</f>
        <v>Source: NBU`s estimates.</v>
      </c>
      <c r="G21" s="132"/>
      <c r="H21" s="132"/>
      <c r="O21" s="169"/>
      <c r="P21" s="169"/>
      <c r="Q21" s="169"/>
    </row>
    <row r="22" spans="1:17">
      <c r="A22" s="317">
        <v>42947</v>
      </c>
      <c r="B22" s="135">
        <v>12.5</v>
      </c>
      <c r="C22" s="135">
        <v>3.4</v>
      </c>
      <c r="D22" s="135">
        <v>5.2</v>
      </c>
      <c r="E22" s="136"/>
      <c r="H22" s="132"/>
      <c r="O22" s="169"/>
      <c r="P22" s="169"/>
      <c r="Q22" s="169"/>
    </row>
    <row r="23" spans="1:17">
      <c r="A23" s="317">
        <v>42978</v>
      </c>
      <c r="B23" s="135">
        <v>12.5</v>
      </c>
      <c r="C23" s="135">
        <v>5.3</v>
      </c>
      <c r="D23" s="135">
        <v>4.7</v>
      </c>
      <c r="E23" s="136"/>
      <c r="F23" s="318" t="s">
        <v>873</v>
      </c>
      <c r="H23" s="132"/>
      <c r="O23" s="169"/>
      <c r="P23" s="169"/>
      <c r="Q23" s="169"/>
    </row>
    <row r="24" spans="1:17">
      <c r="A24" s="317">
        <v>43008</v>
      </c>
      <c r="B24" s="135">
        <v>12.5</v>
      </c>
      <c r="C24" s="135">
        <v>4.9000000000000004</v>
      </c>
      <c r="D24" s="135">
        <v>4.8</v>
      </c>
      <c r="E24" s="136"/>
      <c r="F24" s="318" t="s">
        <v>874</v>
      </c>
      <c r="G24" s="132"/>
      <c r="H24" s="132"/>
      <c r="O24" s="169"/>
      <c r="P24" s="169"/>
      <c r="Q24" s="169"/>
    </row>
    <row r="25" spans="1:17">
      <c r="A25" s="317">
        <v>43039</v>
      </c>
      <c r="B25" s="135">
        <v>12.66</v>
      </c>
      <c r="C25" s="135">
        <v>4.0599999999999996</v>
      </c>
      <c r="D25" s="135">
        <v>4.5599999999999996</v>
      </c>
      <c r="E25" s="136"/>
      <c r="F25" s="318" t="s">
        <v>875</v>
      </c>
      <c r="G25" s="132"/>
      <c r="H25" s="132"/>
      <c r="O25" s="169"/>
      <c r="P25" s="169"/>
      <c r="Q25" s="169"/>
    </row>
    <row r="26" spans="1:17">
      <c r="A26" s="317">
        <v>43069</v>
      </c>
      <c r="B26" s="135">
        <v>13.5</v>
      </c>
      <c r="C26" s="135">
        <v>5.2</v>
      </c>
      <c r="D26" s="135">
        <v>4.9400000000000004</v>
      </c>
      <c r="E26" s="136"/>
      <c r="F26" s="318"/>
      <c r="G26" s="132"/>
      <c r="H26" s="132"/>
      <c r="O26" s="169"/>
      <c r="P26" s="169"/>
      <c r="Q26" s="169"/>
    </row>
    <row r="27" spans="1:17">
      <c r="A27" s="317">
        <v>43100</v>
      </c>
      <c r="B27" s="135">
        <v>14.05</v>
      </c>
      <c r="C27" s="135">
        <v>5.25</v>
      </c>
      <c r="D27" s="135">
        <v>4.55</v>
      </c>
      <c r="E27" s="136"/>
      <c r="F27" s="318" t="s">
        <v>876</v>
      </c>
      <c r="G27" s="132"/>
      <c r="H27" s="132"/>
      <c r="O27" s="169"/>
      <c r="P27" s="169"/>
      <c r="Q27" s="169"/>
    </row>
    <row r="28" spans="1:17">
      <c r="A28" s="317">
        <v>43131</v>
      </c>
      <c r="B28" s="135">
        <v>14.79</v>
      </c>
      <c r="C28" s="135">
        <v>6.09</v>
      </c>
      <c r="D28" s="135">
        <v>4.99</v>
      </c>
      <c r="E28" s="136"/>
      <c r="F28" s="318" t="s">
        <v>877</v>
      </c>
      <c r="O28" s="169"/>
      <c r="P28" s="169"/>
      <c r="Q28" s="169"/>
    </row>
    <row r="29" spans="1:17">
      <c r="A29" s="317">
        <v>43159</v>
      </c>
      <c r="B29" s="135">
        <v>16</v>
      </c>
      <c r="C29" s="135">
        <v>6.5</v>
      </c>
      <c r="D29" s="135">
        <v>6.3</v>
      </c>
      <c r="E29" s="136"/>
      <c r="F29" s="318" t="s">
        <v>878</v>
      </c>
      <c r="G29" s="132"/>
      <c r="H29" s="132"/>
      <c r="O29" s="169"/>
      <c r="P29" s="169"/>
      <c r="Q29" s="169"/>
    </row>
    <row r="30" spans="1:17">
      <c r="A30" s="317">
        <v>43190</v>
      </c>
      <c r="B30" s="135">
        <v>16.97</v>
      </c>
      <c r="C30" s="135">
        <v>7.77</v>
      </c>
      <c r="D30" s="135">
        <v>7.57</v>
      </c>
      <c r="E30" s="136"/>
      <c r="F30" s="318"/>
      <c r="H30" s="132"/>
      <c r="O30" s="169"/>
      <c r="P30" s="169"/>
      <c r="Q30" s="169"/>
    </row>
    <row r="31" spans="1:17">
      <c r="A31" s="317">
        <v>43220</v>
      </c>
      <c r="B31" s="135">
        <v>17</v>
      </c>
      <c r="C31" s="135">
        <v>8.6</v>
      </c>
      <c r="D31" s="135">
        <v>7.6</v>
      </c>
      <c r="E31" s="136"/>
      <c r="F31" s="318" t="s">
        <v>126</v>
      </c>
      <c r="H31" s="132"/>
      <c r="O31" s="169"/>
      <c r="P31" s="169"/>
      <c r="Q31" s="169"/>
    </row>
    <row r="32" spans="1:17">
      <c r="A32" s="317">
        <v>43251</v>
      </c>
      <c r="B32" s="135">
        <v>17</v>
      </c>
      <c r="C32" s="135">
        <v>8.4</v>
      </c>
      <c r="D32" s="135">
        <v>7.7</v>
      </c>
      <c r="E32" s="136"/>
      <c r="F32" s="318" t="s">
        <v>879</v>
      </c>
      <c r="G32" s="132"/>
      <c r="H32" s="132"/>
      <c r="O32" s="169"/>
      <c r="P32" s="169"/>
      <c r="Q32" s="169"/>
    </row>
    <row r="33" spans="1:17">
      <c r="A33" s="317">
        <v>43281</v>
      </c>
      <c r="B33" s="135">
        <v>17</v>
      </c>
      <c r="C33" s="135">
        <v>8.6999999999999993</v>
      </c>
      <c r="D33" s="135">
        <v>8</v>
      </c>
      <c r="E33" s="136"/>
      <c r="F33" s="132"/>
      <c r="G33" s="132"/>
      <c r="H33" s="132"/>
      <c r="O33" s="169"/>
      <c r="P33" s="169"/>
      <c r="Q33" s="169"/>
    </row>
    <row r="34" spans="1:17">
      <c r="A34" s="317">
        <v>43312</v>
      </c>
      <c r="B34" s="135">
        <v>17.309999999999999</v>
      </c>
      <c r="C34" s="135">
        <v>8.61</v>
      </c>
      <c r="D34" s="135">
        <v>8.51</v>
      </c>
      <c r="E34" s="136"/>
      <c r="F34" s="132"/>
      <c r="G34" s="132"/>
      <c r="H34" s="132"/>
      <c r="O34" s="169"/>
      <c r="P34" s="169"/>
      <c r="Q34" s="169"/>
    </row>
    <row r="35" spans="1:17">
      <c r="A35" s="317">
        <v>43343</v>
      </c>
      <c r="B35" s="135">
        <v>17.5</v>
      </c>
      <c r="C35" s="135">
        <v>9.3000000000000007</v>
      </c>
      <c r="D35" s="135">
        <v>8.8000000000000007</v>
      </c>
      <c r="E35" s="136"/>
      <c r="F35" s="132"/>
      <c r="G35" s="132"/>
      <c r="H35" s="132"/>
      <c r="O35" s="169"/>
      <c r="P35" s="169"/>
      <c r="Q35" s="169"/>
    </row>
    <row r="36" spans="1:17">
      <c r="A36" s="317">
        <v>43373</v>
      </c>
      <c r="B36" s="135">
        <v>17.899999999999999</v>
      </c>
      <c r="C36" s="135">
        <v>9.4</v>
      </c>
      <c r="D36" s="135">
        <v>9.1999999999999993</v>
      </c>
      <c r="E36" s="136"/>
      <c r="F36" s="132"/>
      <c r="G36" s="132"/>
      <c r="H36" s="132"/>
      <c r="O36" s="169"/>
      <c r="P36" s="169"/>
      <c r="Q36" s="169"/>
    </row>
  </sheetData>
  <mergeCells count="1">
    <mergeCell ref="F3:J3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R701"/>
  <sheetViews>
    <sheetView workbookViewId="0">
      <selection activeCell="G42" sqref="G42"/>
    </sheetView>
  </sheetViews>
  <sheetFormatPr defaultColWidth="9.140625" defaultRowHeight="12.75"/>
  <cols>
    <col min="1" max="1" width="10.140625" style="324" bestFit="1" customWidth="1"/>
    <col min="2" max="7" width="8.85546875" style="323" customWidth="1"/>
    <col min="8" max="16384" width="9.140625" style="323"/>
  </cols>
  <sheetData>
    <row r="1" spans="1:18">
      <c r="A1" s="309" t="s">
        <v>299</v>
      </c>
      <c r="B1" s="319" t="str">
        <f>IF(Content!$D$1=1,B2,B3)</f>
        <v>Key policy rate</v>
      </c>
      <c r="C1" s="319" t="str">
        <f>IF(Content!$D$1=1,C2,C3)</f>
        <v xml:space="preserve">Overnight loans </v>
      </c>
      <c r="D1" s="319" t="str">
        <f>IF(Content!$D$1=1,D2,D3)</f>
        <v xml:space="preserve">Overnight CDs </v>
      </c>
      <c r="E1" s="319" t="str">
        <f>IF(Content!$D$1=1,E2,E3)</f>
        <v>14-days CDs</v>
      </c>
      <c r="F1" s="319" t="str">
        <f>IF(Content!$D$1=1,F2,F3)</f>
        <v>Overnight unsecured loans and deposits UIIR</v>
      </c>
      <c r="G1" s="319" t="str">
        <f>IF(Content!$D$1=1,G2,G3)</f>
        <v>Interest rate corridor*</v>
      </c>
      <c r="I1" s="319" t="str">
        <f>IF(Content!$D$1=1,I2,I3)</f>
        <v>NBU Policy Rates, UIIR and 1-year Bond Yield on Primary Market, %pa</v>
      </c>
    </row>
    <row r="2" spans="1:18" hidden="1">
      <c r="A2" s="320"/>
      <c r="B2" s="137" t="s">
        <v>880</v>
      </c>
      <c r="C2" s="137" t="s">
        <v>881</v>
      </c>
      <c r="D2" s="137" t="s">
        <v>882</v>
      </c>
      <c r="E2" s="137" t="s">
        <v>883</v>
      </c>
      <c r="F2" s="137" t="s">
        <v>884</v>
      </c>
      <c r="G2" s="137" t="s">
        <v>885</v>
      </c>
      <c r="I2" s="323" t="s">
        <v>886</v>
      </c>
    </row>
    <row r="3" spans="1:18" hidden="1">
      <c r="A3" s="320"/>
      <c r="B3" s="138" t="s">
        <v>887</v>
      </c>
      <c r="C3" s="138" t="s">
        <v>888</v>
      </c>
      <c r="D3" s="138" t="s">
        <v>889</v>
      </c>
      <c r="E3" s="138" t="s">
        <v>890</v>
      </c>
      <c r="F3" s="138" t="s">
        <v>891</v>
      </c>
      <c r="G3" s="138" t="s">
        <v>892</v>
      </c>
      <c r="I3" s="485" t="s">
        <v>893</v>
      </c>
      <c r="J3" s="485"/>
      <c r="K3" s="485"/>
      <c r="L3" s="485"/>
      <c r="M3" s="485"/>
      <c r="N3" s="485"/>
      <c r="O3" s="485"/>
      <c r="P3" s="485"/>
      <c r="Q3" s="485"/>
      <c r="R3" s="485"/>
    </row>
    <row r="4" spans="1:18">
      <c r="A4" s="139">
        <v>42370</v>
      </c>
      <c r="B4" s="140">
        <v>22</v>
      </c>
      <c r="C4" s="140">
        <v>24</v>
      </c>
      <c r="D4" s="140">
        <v>18</v>
      </c>
      <c r="E4" s="141"/>
      <c r="F4" s="141" t="e">
        <v>#N/A</v>
      </c>
      <c r="G4" s="140">
        <v>6</v>
      </c>
    </row>
    <row r="5" spans="1:18">
      <c r="A5" s="139">
        <v>42374</v>
      </c>
      <c r="B5" s="140">
        <v>22</v>
      </c>
      <c r="C5" s="140">
        <v>24</v>
      </c>
      <c r="D5" s="140">
        <v>18</v>
      </c>
      <c r="E5" s="140"/>
      <c r="F5" s="140">
        <v>18.23</v>
      </c>
      <c r="G5" s="140">
        <v>6</v>
      </c>
    </row>
    <row r="6" spans="1:18">
      <c r="A6" s="139">
        <v>42375</v>
      </c>
      <c r="B6" s="140">
        <v>22</v>
      </c>
      <c r="C6" s="140">
        <v>24</v>
      </c>
      <c r="D6" s="140">
        <v>18</v>
      </c>
      <c r="E6" s="140"/>
      <c r="F6" s="140">
        <v>18.100000000000001</v>
      </c>
      <c r="G6" s="140">
        <v>6</v>
      </c>
    </row>
    <row r="7" spans="1:18">
      <c r="A7" s="139">
        <v>42380</v>
      </c>
      <c r="B7" s="140">
        <v>22</v>
      </c>
      <c r="C7" s="140">
        <v>24</v>
      </c>
      <c r="D7" s="140">
        <v>18</v>
      </c>
      <c r="E7" s="140"/>
      <c r="F7" s="140">
        <v>18.64</v>
      </c>
      <c r="G7" s="140">
        <v>6</v>
      </c>
    </row>
    <row r="8" spans="1:18">
      <c r="A8" s="139">
        <v>42381</v>
      </c>
      <c r="B8" s="140">
        <v>22</v>
      </c>
      <c r="C8" s="140">
        <v>24</v>
      </c>
      <c r="D8" s="140">
        <v>18</v>
      </c>
      <c r="E8" s="140">
        <v>18.5</v>
      </c>
      <c r="F8" s="140">
        <v>18.829999999999998</v>
      </c>
      <c r="G8" s="140">
        <v>6</v>
      </c>
    </row>
    <row r="9" spans="1:18">
      <c r="A9" s="139">
        <v>42382</v>
      </c>
      <c r="B9" s="140">
        <v>22</v>
      </c>
      <c r="C9" s="140">
        <v>24</v>
      </c>
      <c r="D9" s="140">
        <v>18</v>
      </c>
      <c r="E9" s="140"/>
      <c r="F9" s="140">
        <v>18.760000000000002</v>
      </c>
      <c r="G9" s="140">
        <v>6</v>
      </c>
    </row>
    <row r="10" spans="1:18">
      <c r="A10" s="139">
        <v>42383</v>
      </c>
      <c r="B10" s="140">
        <v>22</v>
      </c>
      <c r="C10" s="140">
        <v>24</v>
      </c>
      <c r="D10" s="140">
        <v>18</v>
      </c>
      <c r="E10" s="140"/>
      <c r="F10" s="140">
        <v>19.02</v>
      </c>
      <c r="G10" s="140">
        <v>6</v>
      </c>
    </row>
    <row r="11" spans="1:18">
      <c r="A11" s="139">
        <v>42384</v>
      </c>
      <c r="B11" s="140">
        <v>22</v>
      </c>
      <c r="C11" s="140">
        <v>24</v>
      </c>
      <c r="D11" s="140">
        <v>18</v>
      </c>
      <c r="E11" s="140"/>
      <c r="F11" s="140">
        <v>18.86</v>
      </c>
      <c r="G11" s="140">
        <v>6</v>
      </c>
    </row>
    <row r="12" spans="1:18">
      <c r="A12" s="139">
        <v>42385</v>
      </c>
      <c r="B12" s="140">
        <v>22</v>
      </c>
      <c r="C12" s="140">
        <v>24</v>
      </c>
      <c r="D12" s="140">
        <v>18</v>
      </c>
      <c r="E12" s="140"/>
      <c r="F12" s="140">
        <v>19.38</v>
      </c>
      <c r="G12" s="140">
        <v>6</v>
      </c>
    </row>
    <row r="13" spans="1:18">
      <c r="A13" s="139">
        <v>42387</v>
      </c>
      <c r="B13" s="140">
        <v>22</v>
      </c>
      <c r="C13" s="140">
        <v>24</v>
      </c>
      <c r="D13" s="140">
        <v>18</v>
      </c>
      <c r="E13" s="140"/>
      <c r="F13" s="140">
        <v>19.02</v>
      </c>
      <c r="G13" s="140">
        <v>6</v>
      </c>
    </row>
    <row r="14" spans="1:18">
      <c r="A14" s="139">
        <v>42388</v>
      </c>
      <c r="B14" s="140">
        <v>22</v>
      </c>
      <c r="C14" s="140">
        <v>24</v>
      </c>
      <c r="D14" s="140">
        <v>18</v>
      </c>
      <c r="E14" s="140"/>
      <c r="F14" s="140">
        <v>18.98</v>
      </c>
      <c r="G14" s="140">
        <v>6</v>
      </c>
    </row>
    <row r="15" spans="1:18">
      <c r="A15" s="139">
        <v>42389</v>
      </c>
      <c r="B15" s="140">
        <v>22</v>
      </c>
      <c r="C15" s="140">
        <v>24</v>
      </c>
      <c r="D15" s="140">
        <v>18</v>
      </c>
      <c r="E15" s="140"/>
      <c r="F15" s="140">
        <v>19.079999999999998</v>
      </c>
      <c r="G15" s="140">
        <v>6</v>
      </c>
    </row>
    <row r="16" spans="1:18">
      <c r="A16" s="139">
        <v>42390</v>
      </c>
      <c r="B16" s="140">
        <v>22</v>
      </c>
      <c r="C16" s="140">
        <v>24</v>
      </c>
      <c r="D16" s="140">
        <v>18</v>
      </c>
      <c r="E16" s="140"/>
      <c r="F16" s="140">
        <v>19.04</v>
      </c>
      <c r="G16" s="140">
        <v>6</v>
      </c>
    </row>
    <row r="17" spans="1:18">
      <c r="A17" s="139">
        <v>42391</v>
      </c>
      <c r="B17" s="140">
        <v>22</v>
      </c>
      <c r="C17" s="140">
        <v>24</v>
      </c>
      <c r="D17" s="140">
        <v>18</v>
      </c>
      <c r="E17" s="140"/>
      <c r="F17" s="140">
        <v>19.68</v>
      </c>
      <c r="G17" s="140">
        <v>6</v>
      </c>
      <c r="I17" s="319" t="str">
        <f>IF(Content!$D$1=1,I20,I21)</f>
        <v>* Upper corridor bound – interest rate on overnight loans of the NBU, lower –  overnight CDs of the NBU.</v>
      </c>
    </row>
    <row r="18" spans="1:18">
      <c r="A18" s="139">
        <v>42394</v>
      </c>
      <c r="B18" s="140">
        <v>22</v>
      </c>
      <c r="C18" s="140">
        <v>24</v>
      </c>
      <c r="D18" s="140">
        <v>18</v>
      </c>
      <c r="E18" s="140"/>
      <c r="F18" s="140">
        <v>20.010000000000002</v>
      </c>
      <c r="G18" s="140">
        <v>6</v>
      </c>
      <c r="I18" s="319" t="str">
        <f>IF(Content!$D$1=1,I22,I23)</f>
        <v>Source: NBU.</v>
      </c>
    </row>
    <row r="19" spans="1:18">
      <c r="A19" s="139">
        <v>42395</v>
      </c>
      <c r="B19" s="140">
        <v>22</v>
      </c>
      <c r="C19" s="140">
        <v>24</v>
      </c>
      <c r="D19" s="140">
        <v>18</v>
      </c>
      <c r="E19" s="140"/>
      <c r="F19" s="140">
        <v>19.3</v>
      </c>
      <c r="G19" s="140">
        <v>6</v>
      </c>
    </row>
    <row r="20" spans="1:18">
      <c r="A20" s="139">
        <v>42396</v>
      </c>
      <c r="B20" s="140">
        <v>22</v>
      </c>
      <c r="C20" s="140">
        <v>24</v>
      </c>
      <c r="D20" s="140">
        <v>18</v>
      </c>
      <c r="E20" s="140"/>
      <c r="F20" s="140">
        <v>19.12</v>
      </c>
      <c r="G20" s="140">
        <v>6</v>
      </c>
      <c r="I20" s="325" t="s">
        <v>894</v>
      </c>
      <c r="J20" s="321"/>
      <c r="K20" s="321"/>
      <c r="L20" s="321"/>
      <c r="M20" s="321"/>
      <c r="N20" s="321"/>
      <c r="O20" s="321"/>
      <c r="P20" s="321"/>
      <c r="Q20" s="321"/>
      <c r="R20" s="321"/>
    </row>
    <row r="21" spans="1:18">
      <c r="A21" s="139">
        <v>42397</v>
      </c>
      <c r="B21" s="140">
        <v>22</v>
      </c>
      <c r="C21" s="140">
        <v>24</v>
      </c>
      <c r="D21" s="140">
        <v>18</v>
      </c>
      <c r="E21" s="140"/>
      <c r="F21" s="140">
        <v>19.149999999999999</v>
      </c>
      <c r="G21" s="140">
        <v>6</v>
      </c>
      <c r="I21" s="326" t="s">
        <v>895</v>
      </c>
      <c r="J21" s="322"/>
      <c r="K21" s="322"/>
      <c r="L21" s="322"/>
      <c r="M21" s="322"/>
      <c r="N21" s="322"/>
      <c r="O21" s="322"/>
      <c r="P21" s="322"/>
      <c r="Q21" s="322"/>
      <c r="R21" s="322"/>
    </row>
    <row r="22" spans="1:18">
      <c r="A22" s="139">
        <v>42398</v>
      </c>
      <c r="B22" s="140">
        <v>22</v>
      </c>
      <c r="C22" s="140">
        <v>24</v>
      </c>
      <c r="D22" s="140">
        <v>18</v>
      </c>
      <c r="E22" s="140"/>
      <c r="F22" s="140">
        <v>20.02</v>
      </c>
      <c r="G22" s="140">
        <v>6</v>
      </c>
      <c r="I22" s="17" t="s">
        <v>144</v>
      </c>
      <c r="J22" s="14"/>
      <c r="K22" s="14"/>
      <c r="L22" s="14"/>
      <c r="M22" s="15"/>
      <c r="N22" s="17"/>
      <c r="O22" s="18">
        <v>4.3770543238985127</v>
      </c>
      <c r="P22" s="18">
        <v>8.0701030423357558</v>
      </c>
      <c r="Q22" s="18">
        <v>11.133419637827409</v>
      </c>
      <c r="R22" s="18">
        <v>11.944017473054497</v>
      </c>
    </row>
    <row r="23" spans="1:18">
      <c r="A23" s="139">
        <v>42401</v>
      </c>
      <c r="B23" s="140">
        <v>22</v>
      </c>
      <c r="C23" s="140">
        <v>24</v>
      </c>
      <c r="D23" s="140">
        <v>18</v>
      </c>
      <c r="E23" s="140"/>
      <c r="F23" s="140">
        <v>20.34</v>
      </c>
      <c r="G23" s="140">
        <v>6</v>
      </c>
      <c r="I23" s="17" t="s">
        <v>145</v>
      </c>
      <c r="J23" s="14"/>
      <c r="K23" s="14"/>
      <c r="L23" s="14"/>
      <c r="M23" s="15"/>
      <c r="N23" s="17"/>
      <c r="O23" s="18">
        <v>6.9143252896116065</v>
      </c>
      <c r="P23" s="18">
        <v>11.275383539538335</v>
      </c>
      <c r="Q23" s="18">
        <v>16.30339734293991</v>
      </c>
      <c r="R23" s="18">
        <v>17.409522797957013</v>
      </c>
    </row>
    <row r="24" spans="1:18">
      <c r="A24" s="139">
        <v>42402</v>
      </c>
      <c r="B24" s="140">
        <v>22</v>
      </c>
      <c r="C24" s="140">
        <v>24</v>
      </c>
      <c r="D24" s="140">
        <v>18</v>
      </c>
      <c r="E24" s="140"/>
      <c r="F24" s="140">
        <v>19.63</v>
      </c>
      <c r="G24" s="140">
        <v>6</v>
      </c>
    </row>
    <row r="25" spans="1:18">
      <c r="A25" s="139">
        <v>42403</v>
      </c>
      <c r="B25" s="140">
        <v>22</v>
      </c>
      <c r="C25" s="140">
        <v>24</v>
      </c>
      <c r="D25" s="140">
        <v>18</v>
      </c>
      <c r="E25" s="140"/>
      <c r="F25" s="140">
        <v>18.95</v>
      </c>
      <c r="G25" s="140">
        <v>6</v>
      </c>
    </row>
    <row r="26" spans="1:18">
      <c r="A26" s="139">
        <v>42404</v>
      </c>
      <c r="B26" s="140">
        <v>22</v>
      </c>
      <c r="C26" s="140">
        <v>24</v>
      </c>
      <c r="D26" s="140">
        <v>18</v>
      </c>
      <c r="E26" s="140"/>
      <c r="F26" s="140">
        <v>18.96</v>
      </c>
      <c r="G26" s="140">
        <v>6</v>
      </c>
    </row>
    <row r="27" spans="1:18">
      <c r="A27" s="139">
        <v>42405</v>
      </c>
      <c r="B27" s="140">
        <v>22</v>
      </c>
      <c r="C27" s="140">
        <v>24</v>
      </c>
      <c r="D27" s="140">
        <v>18</v>
      </c>
      <c r="E27" s="140"/>
      <c r="F27" s="140">
        <v>19.22</v>
      </c>
      <c r="G27" s="140">
        <v>6</v>
      </c>
    </row>
    <row r="28" spans="1:18">
      <c r="A28" s="139">
        <v>42408</v>
      </c>
      <c r="B28" s="140">
        <v>22</v>
      </c>
      <c r="C28" s="140">
        <v>24</v>
      </c>
      <c r="D28" s="140">
        <v>18</v>
      </c>
      <c r="E28" s="140"/>
      <c r="F28" s="140">
        <v>19.05</v>
      </c>
      <c r="G28" s="140">
        <v>6</v>
      </c>
    </row>
    <row r="29" spans="1:18">
      <c r="A29" s="139">
        <v>42409</v>
      </c>
      <c r="B29" s="140">
        <v>22</v>
      </c>
      <c r="C29" s="140">
        <v>24</v>
      </c>
      <c r="D29" s="140">
        <v>18</v>
      </c>
      <c r="E29" s="140"/>
      <c r="F29" s="140">
        <v>19.690000000000001</v>
      </c>
      <c r="G29" s="140">
        <v>6</v>
      </c>
    </row>
    <row r="30" spans="1:18">
      <c r="A30" s="139">
        <v>42410</v>
      </c>
      <c r="B30" s="140">
        <v>22</v>
      </c>
      <c r="C30" s="140">
        <v>24</v>
      </c>
      <c r="D30" s="140">
        <v>18</v>
      </c>
      <c r="E30" s="140"/>
      <c r="F30" s="140">
        <v>19.11</v>
      </c>
      <c r="G30" s="140">
        <v>6</v>
      </c>
    </row>
    <row r="31" spans="1:18">
      <c r="A31" s="139">
        <v>42411</v>
      </c>
      <c r="B31" s="140">
        <v>22</v>
      </c>
      <c r="C31" s="140">
        <v>24</v>
      </c>
      <c r="D31" s="140">
        <v>18</v>
      </c>
      <c r="E31" s="140"/>
      <c r="F31" s="140">
        <v>19.52</v>
      </c>
      <c r="G31" s="140">
        <v>6</v>
      </c>
    </row>
    <row r="32" spans="1:18">
      <c r="A32" s="139">
        <v>42412</v>
      </c>
      <c r="B32" s="140">
        <v>22</v>
      </c>
      <c r="C32" s="140">
        <v>24</v>
      </c>
      <c r="D32" s="140">
        <v>18</v>
      </c>
      <c r="E32" s="140"/>
      <c r="F32" s="140">
        <v>19.79</v>
      </c>
      <c r="G32" s="140">
        <v>6</v>
      </c>
    </row>
    <row r="33" spans="1:7">
      <c r="A33" s="139">
        <v>42415</v>
      </c>
      <c r="B33" s="140">
        <v>22</v>
      </c>
      <c r="C33" s="140">
        <v>24</v>
      </c>
      <c r="D33" s="140">
        <v>18</v>
      </c>
      <c r="E33" s="140"/>
      <c r="F33" s="140">
        <v>19.64</v>
      </c>
      <c r="G33" s="140">
        <v>6</v>
      </c>
    </row>
    <row r="34" spans="1:7">
      <c r="A34" s="139">
        <v>42416</v>
      </c>
      <c r="B34" s="140">
        <v>22</v>
      </c>
      <c r="C34" s="140">
        <v>24</v>
      </c>
      <c r="D34" s="140">
        <v>18</v>
      </c>
      <c r="E34" s="140"/>
      <c r="F34" s="140">
        <v>19.850000000000001</v>
      </c>
      <c r="G34" s="140">
        <v>6</v>
      </c>
    </row>
    <row r="35" spans="1:7">
      <c r="A35" s="139">
        <v>42417</v>
      </c>
      <c r="B35" s="140">
        <v>22</v>
      </c>
      <c r="C35" s="140">
        <v>24</v>
      </c>
      <c r="D35" s="140">
        <v>18</v>
      </c>
      <c r="E35" s="140"/>
      <c r="F35" s="140">
        <v>19.72</v>
      </c>
      <c r="G35" s="140">
        <v>6</v>
      </c>
    </row>
    <row r="36" spans="1:7">
      <c r="A36" s="139">
        <v>42418</v>
      </c>
      <c r="B36" s="140">
        <v>22</v>
      </c>
      <c r="C36" s="140">
        <v>24</v>
      </c>
      <c r="D36" s="140">
        <v>18</v>
      </c>
      <c r="E36" s="140"/>
      <c r="F36" s="140">
        <v>19.93</v>
      </c>
      <c r="G36" s="140">
        <v>6</v>
      </c>
    </row>
    <row r="37" spans="1:7">
      <c r="A37" s="139">
        <v>42419</v>
      </c>
      <c r="B37" s="140">
        <v>22</v>
      </c>
      <c r="C37" s="140">
        <v>24</v>
      </c>
      <c r="D37" s="140">
        <v>18</v>
      </c>
      <c r="E37" s="140"/>
      <c r="F37" s="140">
        <v>19.93</v>
      </c>
      <c r="G37" s="140">
        <v>6</v>
      </c>
    </row>
    <row r="38" spans="1:7">
      <c r="A38" s="139">
        <v>42422</v>
      </c>
      <c r="B38" s="140">
        <v>22</v>
      </c>
      <c r="C38" s="140">
        <v>24</v>
      </c>
      <c r="D38" s="140">
        <v>18</v>
      </c>
      <c r="E38" s="140"/>
      <c r="F38" s="140">
        <v>19.43</v>
      </c>
      <c r="G38" s="140">
        <v>6</v>
      </c>
    </row>
    <row r="39" spans="1:7">
      <c r="A39" s="139">
        <v>42423</v>
      </c>
      <c r="B39" s="140">
        <v>22</v>
      </c>
      <c r="C39" s="140">
        <v>24</v>
      </c>
      <c r="D39" s="140">
        <v>18</v>
      </c>
      <c r="E39" s="140"/>
      <c r="F39" s="140">
        <v>19.309999999999999</v>
      </c>
      <c r="G39" s="140">
        <v>6</v>
      </c>
    </row>
    <row r="40" spans="1:7">
      <c r="A40" s="139">
        <v>42424</v>
      </c>
      <c r="B40" s="140">
        <v>22</v>
      </c>
      <c r="C40" s="140">
        <v>24</v>
      </c>
      <c r="D40" s="140">
        <v>18</v>
      </c>
      <c r="E40" s="140"/>
      <c r="F40" s="140">
        <v>19.68</v>
      </c>
      <c r="G40" s="140">
        <v>6</v>
      </c>
    </row>
    <row r="41" spans="1:7">
      <c r="A41" s="139">
        <v>42425</v>
      </c>
      <c r="B41" s="140">
        <v>22</v>
      </c>
      <c r="C41" s="140">
        <v>24</v>
      </c>
      <c r="D41" s="140">
        <v>18</v>
      </c>
      <c r="E41" s="140"/>
      <c r="F41" s="140">
        <v>19.18</v>
      </c>
      <c r="G41" s="140">
        <v>6</v>
      </c>
    </row>
    <row r="42" spans="1:7">
      <c r="A42" s="139">
        <v>42426</v>
      </c>
      <c r="B42" s="140">
        <v>22</v>
      </c>
      <c r="C42" s="140">
        <v>24</v>
      </c>
      <c r="D42" s="140">
        <v>18</v>
      </c>
      <c r="E42" s="140"/>
      <c r="F42" s="140">
        <v>19.7</v>
      </c>
      <c r="G42" s="140">
        <v>6</v>
      </c>
    </row>
    <row r="43" spans="1:7">
      <c r="A43" s="139">
        <v>42429</v>
      </c>
      <c r="B43" s="140">
        <v>22</v>
      </c>
      <c r="C43" s="140">
        <v>24</v>
      </c>
      <c r="D43" s="140">
        <v>18</v>
      </c>
      <c r="E43" s="140"/>
      <c r="F43" s="140">
        <v>19.95</v>
      </c>
      <c r="G43" s="140">
        <v>6</v>
      </c>
    </row>
    <row r="44" spans="1:7">
      <c r="A44" s="139">
        <v>42430</v>
      </c>
      <c r="B44" s="140">
        <v>22</v>
      </c>
      <c r="C44" s="140">
        <v>24</v>
      </c>
      <c r="D44" s="140">
        <v>18</v>
      </c>
      <c r="E44" s="140"/>
      <c r="F44" s="140">
        <v>20.079999999999998</v>
      </c>
      <c r="G44" s="140">
        <v>6</v>
      </c>
    </row>
    <row r="45" spans="1:7">
      <c r="A45" s="139">
        <v>42431</v>
      </c>
      <c r="B45" s="140">
        <v>22</v>
      </c>
      <c r="C45" s="140">
        <v>24</v>
      </c>
      <c r="D45" s="140">
        <v>18</v>
      </c>
      <c r="E45" s="140"/>
      <c r="F45" s="140">
        <v>19.91</v>
      </c>
      <c r="G45" s="140">
        <v>6</v>
      </c>
    </row>
    <row r="46" spans="1:7">
      <c r="A46" s="139">
        <v>42432</v>
      </c>
      <c r="B46" s="140">
        <v>22</v>
      </c>
      <c r="C46" s="140">
        <v>24</v>
      </c>
      <c r="D46" s="140">
        <v>18</v>
      </c>
      <c r="E46" s="140"/>
      <c r="F46" s="140">
        <v>20.23</v>
      </c>
      <c r="G46" s="140">
        <v>6</v>
      </c>
    </row>
    <row r="47" spans="1:7">
      <c r="A47" s="139">
        <v>42433</v>
      </c>
      <c r="B47" s="140">
        <v>22</v>
      </c>
      <c r="C47" s="140">
        <v>24</v>
      </c>
      <c r="D47" s="140">
        <v>18</v>
      </c>
      <c r="E47" s="140"/>
      <c r="F47" s="140">
        <v>19.61</v>
      </c>
      <c r="G47" s="140">
        <v>6</v>
      </c>
    </row>
    <row r="48" spans="1:7">
      <c r="A48" s="139">
        <v>42438</v>
      </c>
      <c r="B48" s="140">
        <v>22</v>
      </c>
      <c r="C48" s="140">
        <v>24</v>
      </c>
      <c r="D48" s="140">
        <v>18</v>
      </c>
      <c r="E48" s="140"/>
      <c r="F48" s="140">
        <v>20.309999999999999</v>
      </c>
      <c r="G48" s="140">
        <v>6</v>
      </c>
    </row>
    <row r="49" spans="1:7">
      <c r="A49" s="139">
        <v>42439</v>
      </c>
      <c r="B49" s="140">
        <v>22</v>
      </c>
      <c r="C49" s="140">
        <v>24</v>
      </c>
      <c r="D49" s="140">
        <v>18</v>
      </c>
      <c r="E49" s="140"/>
      <c r="F49" s="140">
        <v>20.65</v>
      </c>
      <c r="G49" s="140">
        <v>6</v>
      </c>
    </row>
    <row r="50" spans="1:7">
      <c r="A50" s="139">
        <v>42440</v>
      </c>
      <c r="B50" s="140">
        <v>22</v>
      </c>
      <c r="C50" s="140">
        <v>24</v>
      </c>
      <c r="D50" s="140">
        <v>18</v>
      </c>
      <c r="E50" s="140"/>
      <c r="F50" s="140">
        <v>20.350000000000001</v>
      </c>
      <c r="G50" s="140">
        <v>6</v>
      </c>
    </row>
    <row r="51" spans="1:7">
      <c r="A51" s="139">
        <v>42441</v>
      </c>
      <c r="B51" s="140">
        <v>22</v>
      </c>
      <c r="C51" s="140">
        <v>24</v>
      </c>
      <c r="D51" s="140">
        <v>18</v>
      </c>
      <c r="E51" s="140"/>
      <c r="F51" s="140">
        <v>19.649999999999999</v>
      </c>
      <c r="G51" s="140">
        <v>6</v>
      </c>
    </row>
    <row r="52" spans="1:7">
      <c r="A52" s="139">
        <v>42443</v>
      </c>
      <c r="B52" s="140">
        <v>22</v>
      </c>
      <c r="C52" s="140">
        <v>24</v>
      </c>
      <c r="D52" s="140">
        <v>18</v>
      </c>
      <c r="E52" s="140"/>
      <c r="F52" s="140">
        <v>19.91</v>
      </c>
      <c r="G52" s="140">
        <v>6</v>
      </c>
    </row>
    <row r="53" spans="1:7">
      <c r="A53" s="139">
        <v>42444</v>
      </c>
      <c r="B53" s="140">
        <v>22</v>
      </c>
      <c r="C53" s="140">
        <v>24</v>
      </c>
      <c r="D53" s="140">
        <v>18</v>
      </c>
      <c r="E53" s="140"/>
      <c r="F53" s="140">
        <v>20.170000000000002</v>
      </c>
      <c r="G53" s="140">
        <v>6</v>
      </c>
    </row>
    <row r="54" spans="1:7">
      <c r="A54" s="139">
        <v>42445</v>
      </c>
      <c r="B54" s="140">
        <v>22</v>
      </c>
      <c r="C54" s="140">
        <v>24</v>
      </c>
      <c r="D54" s="140">
        <v>18</v>
      </c>
      <c r="E54" s="140"/>
      <c r="F54" s="140">
        <v>20.22</v>
      </c>
      <c r="G54" s="140">
        <v>6</v>
      </c>
    </row>
    <row r="55" spans="1:7">
      <c r="A55" s="139">
        <v>42446</v>
      </c>
      <c r="B55" s="140">
        <v>22</v>
      </c>
      <c r="C55" s="140">
        <v>24</v>
      </c>
      <c r="D55" s="140">
        <v>18</v>
      </c>
      <c r="E55" s="140"/>
      <c r="F55" s="140">
        <v>20.079999999999998</v>
      </c>
      <c r="G55" s="140">
        <v>6</v>
      </c>
    </row>
    <row r="56" spans="1:7">
      <c r="A56" s="139">
        <v>42447</v>
      </c>
      <c r="B56" s="140">
        <v>22</v>
      </c>
      <c r="C56" s="140">
        <v>24</v>
      </c>
      <c r="D56" s="140">
        <v>18</v>
      </c>
      <c r="E56" s="140"/>
      <c r="F56" s="140">
        <v>20.69</v>
      </c>
      <c r="G56" s="140">
        <v>6</v>
      </c>
    </row>
    <row r="57" spans="1:7">
      <c r="A57" s="139">
        <v>42450</v>
      </c>
      <c r="B57" s="140">
        <v>22</v>
      </c>
      <c r="C57" s="140">
        <v>24</v>
      </c>
      <c r="D57" s="140">
        <v>18</v>
      </c>
      <c r="E57" s="140"/>
      <c r="F57" s="140">
        <v>20.399999999999999</v>
      </c>
      <c r="G57" s="140">
        <v>6</v>
      </c>
    </row>
    <row r="58" spans="1:7">
      <c r="A58" s="139">
        <v>42451</v>
      </c>
      <c r="B58" s="140">
        <v>22</v>
      </c>
      <c r="C58" s="140">
        <v>24</v>
      </c>
      <c r="D58" s="140">
        <v>18</v>
      </c>
      <c r="E58" s="140"/>
      <c r="F58" s="140">
        <v>20.399999999999999</v>
      </c>
      <c r="G58" s="140">
        <v>6</v>
      </c>
    </row>
    <row r="59" spans="1:7">
      <c r="A59" s="139">
        <v>42452</v>
      </c>
      <c r="B59" s="140">
        <v>22</v>
      </c>
      <c r="C59" s="140">
        <v>24</v>
      </c>
      <c r="D59" s="140">
        <v>18</v>
      </c>
      <c r="E59" s="140"/>
      <c r="F59" s="140">
        <v>20.99</v>
      </c>
      <c r="G59" s="140">
        <v>6</v>
      </c>
    </row>
    <row r="60" spans="1:7">
      <c r="A60" s="139">
        <v>42453</v>
      </c>
      <c r="B60" s="140">
        <v>22</v>
      </c>
      <c r="C60" s="140">
        <v>24</v>
      </c>
      <c r="D60" s="140">
        <v>18</v>
      </c>
      <c r="E60" s="140"/>
      <c r="F60" s="140">
        <v>20.75</v>
      </c>
      <c r="G60" s="140">
        <v>6</v>
      </c>
    </row>
    <row r="61" spans="1:7">
      <c r="A61" s="139">
        <v>42454</v>
      </c>
      <c r="B61" s="140">
        <v>22</v>
      </c>
      <c r="C61" s="140">
        <v>24</v>
      </c>
      <c r="D61" s="140">
        <v>18</v>
      </c>
      <c r="E61" s="140"/>
      <c r="F61" s="140">
        <v>20.98</v>
      </c>
      <c r="G61" s="140">
        <v>6</v>
      </c>
    </row>
    <row r="62" spans="1:7">
      <c r="A62" s="139">
        <v>42457</v>
      </c>
      <c r="B62" s="140">
        <v>22</v>
      </c>
      <c r="C62" s="140">
        <v>24</v>
      </c>
      <c r="D62" s="140">
        <v>18</v>
      </c>
      <c r="E62" s="140"/>
      <c r="F62" s="140">
        <v>19.87</v>
      </c>
      <c r="G62" s="140">
        <v>6</v>
      </c>
    </row>
    <row r="63" spans="1:7">
      <c r="A63" s="139">
        <v>42458</v>
      </c>
      <c r="B63" s="140">
        <v>22</v>
      </c>
      <c r="C63" s="140">
        <v>24</v>
      </c>
      <c r="D63" s="140">
        <v>18</v>
      </c>
      <c r="E63" s="140">
        <v>18.5</v>
      </c>
      <c r="F63" s="140">
        <v>20.69</v>
      </c>
      <c r="G63" s="140">
        <v>6</v>
      </c>
    </row>
    <row r="64" spans="1:7">
      <c r="A64" s="139">
        <v>42459</v>
      </c>
      <c r="B64" s="140">
        <v>22</v>
      </c>
      <c r="C64" s="140">
        <v>24</v>
      </c>
      <c r="D64" s="140">
        <v>18</v>
      </c>
      <c r="E64" s="140"/>
      <c r="F64" s="140">
        <v>20.93</v>
      </c>
      <c r="G64" s="140">
        <v>6</v>
      </c>
    </row>
    <row r="65" spans="1:7">
      <c r="A65" s="139">
        <v>42460</v>
      </c>
      <c r="B65" s="140">
        <v>22</v>
      </c>
      <c r="C65" s="140">
        <v>24</v>
      </c>
      <c r="D65" s="140">
        <v>18</v>
      </c>
      <c r="E65" s="140"/>
      <c r="F65" s="140">
        <v>20.89</v>
      </c>
      <c r="G65" s="140">
        <v>6</v>
      </c>
    </row>
    <row r="66" spans="1:7">
      <c r="A66" s="139">
        <v>42461</v>
      </c>
      <c r="B66" s="140">
        <v>22</v>
      </c>
      <c r="C66" s="140">
        <v>24</v>
      </c>
      <c r="D66" s="140">
        <v>18</v>
      </c>
      <c r="E66" s="140"/>
      <c r="F66" s="140">
        <v>21.46</v>
      </c>
      <c r="G66" s="140">
        <v>6</v>
      </c>
    </row>
    <row r="67" spans="1:7">
      <c r="A67" s="139">
        <v>42464</v>
      </c>
      <c r="B67" s="140">
        <v>22</v>
      </c>
      <c r="C67" s="140">
        <v>24</v>
      </c>
      <c r="D67" s="140">
        <v>18</v>
      </c>
      <c r="E67" s="140"/>
      <c r="F67" s="140">
        <v>21.7</v>
      </c>
      <c r="G67" s="140">
        <v>6</v>
      </c>
    </row>
    <row r="68" spans="1:7">
      <c r="A68" s="139">
        <v>42465</v>
      </c>
      <c r="B68" s="140">
        <v>22</v>
      </c>
      <c r="C68" s="140">
        <v>24</v>
      </c>
      <c r="D68" s="140">
        <v>18</v>
      </c>
      <c r="E68" s="140"/>
      <c r="F68" s="140">
        <v>21.16</v>
      </c>
      <c r="G68" s="140">
        <v>6</v>
      </c>
    </row>
    <row r="69" spans="1:7">
      <c r="A69" s="139">
        <v>42466</v>
      </c>
      <c r="B69" s="140">
        <v>22</v>
      </c>
      <c r="C69" s="140">
        <v>24</v>
      </c>
      <c r="D69" s="140">
        <v>18</v>
      </c>
      <c r="E69" s="140"/>
      <c r="F69" s="140">
        <v>20.95</v>
      </c>
      <c r="G69" s="140">
        <v>6</v>
      </c>
    </row>
    <row r="70" spans="1:7">
      <c r="A70" s="139">
        <v>42467</v>
      </c>
      <c r="B70" s="140">
        <v>22</v>
      </c>
      <c r="C70" s="140">
        <v>24</v>
      </c>
      <c r="D70" s="140">
        <v>18</v>
      </c>
      <c r="E70" s="140"/>
      <c r="F70" s="140">
        <v>19.64</v>
      </c>
      <c r="G70" s="140">
        <v>6</v>
      </c>
    </row>
    <row r="71" spans="1:7">
      <c r="A71" s="139">
        <v>42468</v>
      </c>
      <c r="B71" s="140">
        <v>22</v>
      </c>
      <c r="C71" s="140">
        <v>24</v>
      </c>
      <c r="D71" s="140">
        <v>18</v>
      </c>
      <c r="E71" s="140"/>
      <c r="F71" s="140">
        <v>20.09</v>
      </c>
      <c r="G71" s="140">
        <v>6</v>
      </c>
    </row>
    <row r="72" spans="1:7">
      <c r="A72" s="139">
        <v>42471</v>
      </c>
      <c r="B72" s="140">
        <v>22</v>
      </c>
      <c r="C72" s="140">
        <v>24</v>
      </c>
      <c r="D72" s="140">
        <v>18</v>
      </c>
      <c r="E72" s="140"/>
      <c r="F72" s="140">
        <v>20.83</v>
      </c>
      <c r="G72" s="140">
        <v>6</v>
      </c>
    </row>
    <row r="73" spans="1:7">
      <c r="A73" s="139">
        <v>42472</v>
      </c>
      <c r="B73" s="140">
        <v>22</v>
      </c>
      <c r="C73" s="140">
        <v>24</v>
      </c>
      <c r="D73" s="140">
        <v>18</v>
      </c>
      <c r="E73" s="140"/>
      <c r="F73" s="140">
        <v>20.04</v>
      </c>
      <c r="G73" s="140">
        <v>6</v>
      </c>
    </row>
    <row r="74" spans="1:7">
      <c r="A74" s="139">
        <v>42473</v>
      </c>
      <c r="B74" s="140">
        <v>22</v>
      </c>
      <c r="C74" s="140">
        <v>24</v>
      </c>
      <c r="D74" s="140">
        <v>18</v>
      </c>
      <c r="E74" s="140"/>
      <c r="F74" s="140">
        <v>20.6</v>
      </c>
      <c r="G74" s="140">
        <v>6</v>
      </c>
    </row>
    <row r="75" spans="1:7">
      <c r="A75" s="139">
        <v>42474</v>
      </c>
      <c r="B75" s="140">
        <v>22</v>
      </c>
      <c r="C75" s="140">
        <v>24</v>
      </c>
      <c r="D75" s="140">
        <v>18</v>
      </c>
      <c r="E75" s="140"/>
      <c r="F75" s="140">
        <v>20.51</v>
      </c>
      <c r="G75" s="140">
        <v>6</v>
      </c>
    </row>
    <row r="76" spans="1:7">
      <c r="A76" s="139">
        <v>42475</v>
      </c>
      <c r="B76" s="140">
        <v>22</v>
      </c>
      <c r="C76" s="140">
        <v>24</v>
      </c>
      <c r="D76" s="140">
        <v>18</v>
      </c>
      <c r="E76" s="140"/>
      <c r="F76" s="140">
        <v>20.76</v>
      </c>
      <c r="G76" s="140">
        <v>6</v>
      </c>
    </row>
    <row r="77" spans="1:7">
      <c r="A77" s="139">
        <v>42478</v>
      </c>
      <c r="B77" s="140">
        <v>22</v>
      </c>
      <c r="C77" s="140">
        <v>24</v>
      </c>
      <c r="D77" s="140">
        <v>18</v>
      </c>
      <c r="E77" s="140"/>
      <c r="F77" s="140">
        <v>22.6</v>
      </c>
      <c r="G77" s="140">
        <v>6</v>
      </c>
    </row>
    <row r="78" spans="1:7">
      <c r="A78" s="139">
        <v>42479</v>
      </c>
      <c r="B78" s="140">
        <v>22</v>
      </c>
      <c r="C78" s="140">
        <v>24</v>
      </c>
      <c r="D78" s="140">
        <v>18</v>
      </c>
      <c r="E78" s="140"/>
      <c r="F78" s="140">
        <v>21.11</v>
      </c>
      <c r="G78" s="140">
        <v>6</v>
      </c>
    </row>
    <row r="79" spans="1:7">
      <c r="A79" s="139">
        <v>42480</v>
      </c>
      <c r="B79" s="140">
        <v>22</v>
      </c>
      <c r="C79" s="140">
        <v>24</v>
      </c>
      <c r="D79" s="140">
        <v>18</v>
      </c>
      <c r="E79" s="140"/>
      <c r="F79" s="140">
        <v>21.62</v>
      </c>
      <c r="G79" s="140">
        <v>6</v>
      </c>
    </row>
    <row r="80" spans="1:7">
      <c r="A80" s="139">
        <v>42481</v>
      </c>
      <c r="B80" s="140">
        <v>22</v>
      </c>
      <c r="C80" s="140">
        <v>24</v>
      </c>
      <c r="D80" s="140">
        <v>18</v>
      </c>
      <c r="E80" s="140"/>
      <c r="F80" s="140">
        <v>19.91</v>
      </c>
      <c r="G80" s="140">
        <v>6</v>
      </c>
    </row>
    <row r="81" spans="1:7">
      <c r="A81" s="139">
        <v>42482</v>
      </c>
      <c r="B81" s="140">
        <v>19</v>
      </c>
      <c r="C81" s="140">
        <v>21</v>
      </c>
      <c r="D81" s="140">
        <v>17</v>
      </c>
      <c r="E81" s="140"/>
      <c r="F81" s="140">
        <v>19.739999999999998</v>
      </c>
      <c r="G81" s="140">
        <v>4</v>
      </c>
    </row>
    <row r="82" spans="1:7">
      <c r="A82" s="139">
        <v>42485</v>
      </c>
      <c r="B82" s="140">
        <v>19</v>
      </c>
      <c r="C82" s="140">
        <v>21</v>
      </c>
      <c r="D82" s="140">
        <v>17</v>
      </c>
      <c r="E82" s="140"/>
      <c r="F82" s="140">
        <v>19.46</v>
      </c>
      <c r="G82" s="140">
        <v>4</v>
      </c>
    </row>
    <row r="83" spans="1:7">
      <c r="A83" s="139">
        <v>42486</v>
      </c>
      <c r="B83" s="140">
        <v>19</v>
      </c>
      <c r="C83" s="140">
        <v>21</v>
      </c>
      <c r="D83" s="140">
        <v>17</v>
      </c>
      <c r="E83" s="140"/>
      <c r="F83" s="140">
        <v>19.36</v>
      </c>
      <c r="G83" s="140">
        <v>4</v>
      </c>
    </row>
    <row r="84" spans="1:7">
      <c r="A84" s="139">
        <v>42487</v>
      </c>
      <c r="B84" s="140">
        <v>19</v>
      </c>
      <c r="C84" s="140">
        <v>21</v>
      </c>
      <c r="D84" s="140">
        <v>17</v>
      </c>
      <c r="E84" s="140"/>
      <c r="F84" s="140">
        <v>19.59</v>
      </c>
      <c r="G84" s="140">
        <v>4</v>
      </c>
    </row>
    <row r="85" spans="1:7">
      <c r="A85" s="139">
        <v>42488</v>
      </c>
      <c r="B85" s="140">
        <v>19</v>
      </c>
      <c r="C85" s="140">
        <v>21</v>
      </c>
      <c r="D85" s="140">
        <v>17</v>
      </c>
      <c r="E85" s="140"/>
      <c r="F85" s="140">
        <v>19.309999999999999</v>
      </c>
      <c r="G85" s="140">
        <v>4</v>
      </c>
    </row>
    <row r="86" spans="1:7">
      <c r="A86" s="139">
        <v>42489</v>
      </c>
      <c r="B86" s="140">
        <v>19</v>
      </c>
      <c r="C86" s="140">
        <v>21</v>
      </c>
      <c r="D86" s="140">
        <v>17</v>
      </c>
      <c r="E86" s="140"/>
      <c r="F86" s="140">
        <v>18.940000000000001</v>
      </c>
      <c r="G86" s="140">
        <v>4</v>
      </c>
    </row>
    <row r="87" spans="1:7">
      <c r="A87" s="139">
        <v>42491</v>
      </c>
      <c r="B87" s="140">
        <v>19</v>
      </c>
      <c r="C87" s="140">
        <v>21</v>
      </c>
      <c r="D87" s="140">
        <v>17</v>
      </c>
      <c r="E87" s="140"/>
      <c r="F87" s="140">
        <v>20.05</v>
      </c>
      <c r="G87" s="140">
        <v>4</v>
      </c>
    </row>
    <row r="88" spans="1:7">
      <c r="A88" s="139">
        <v>42495</v>
      </c>
      <c r="B88" s="140">
        <v>19</v>
      </c>
      <c r="C88" s="140">
        <v>21</v>
      </c>
      <c r="D88" s="140">
        <v>17</v>
      </c>
      <c r="E88" s="140"/>
      <c r="F88" s="140">
        <v>20.28</v>
      </c>
      <c r="G88" s="140">
        <v>4</v>
      </c>
    </row>
    <row r="89" spans="1:7">
      <c r="A89" s="139">
        <v>42496</v>
      </c>
      <c r="B89" s="140">
        <v>19</v>
      </c>
      <c r="C89" s="140">
        <v>21</v>
      </c>
      <c r="D89" s="140">
        <v>17</v>
      </c>
      <c r="E89" s="140"/>
      <c r="F89" s="140">
        <v>18.760000000000002</v>
      </c>
      <c r="G89" s="140">
        <v>4</v>
      </c>
    </row>
    <row r="90" spans="1:7">
      <c r="A90" s="139">
        <v>42500</v>
      </c>
      <c r="B90" s="140">
        <v>19</v>
      </c>
      <c r="C90" s="140">
        <v>21</v>
      </c>
      <c r="D90" s="140">
        <v>17</v>
      </c>
      <c r="E90" s="140">
        <v>17.5</v>
      </c>
      <c r="F90" s="140">
        <v>19.579999999999998</v>
      </c>
      <c r="G90" s="140">
        <v>4</v>
      </c>
    </row>
    <row r="91" spans="1:7">
      <c r="A91" s="139">
        <v>42501</v>
      </c>
      <c r="B91" s="140">
        <v>19</v>
      </c>
      <c r="C91" s="140">
        <v>21</v>
      </c>
      <c r="D91" s="140">
        <v>17</v>
      </c>
      <c r="E91" s="140"/>
      <c r="F91" s="140">
        <v>19.079999999999998</v>
      </c>
      <c r="G91" s="140">
        <v>4</v>
      </c>
    </row>
    <row r="92" spans="1:7">
      <c r="A92" s="139">
        <v>42502</v>
      </c>
      <c r="B92" s="140">
        <v>19</v>
      </c>
      <c r="C92" s="140">
        <v>21</v>
      </c>
      <c r="D92" s="140">
        <v>17</v>
      </c>
      <c r="E92" s="140"/>
      <c r="F92" s="140">
        <v>19.29</v>
      </c>
      <c r="G92" s="140">
        <v>4</v>
      </c>
    </row>
    <row r="93" spans="1:7">
      <c r="A93" s="139">
        <v>42503</v>
      </c>
      <c r="B93" s="140">
        <v>19</v>
      </c>
      <c r="C93" s="140">
        <v>21</v>
      </c>
      <c r="D93" s="140">
        <v>17</v>
      </c>
      <c r="E93" s="140"/>
      <c r="F93" s="140">
        <v>18.93</v>
      </c>
      <c r="G93" s="140">
        <v>4</v>
      </c>
    </row>
    <row r="94" spans="1:7">
      <c r="A94" s="139">
        <v>42506</v>
      </c>
      <c r="B94" s="140">
        <v>19</v>
      </c>
      <c r="C94" s="140">
        <v>21</v>
      </c>
      <c r="D94" s="140">
        <v>17</v>
      </c>
      <c r="E94" s="140"/>
      <c r="F94" s="140">
        <v>18.77</v>
      </c>
      <c r="G94" s="140">
        <v>4</v>
      </c>
    </row>
    <row r="95" spans="1:7">
      <c r="A95" s="139">
        <v>42507</v>
      </c>
      <c r="B95" s="140">
        <v>19</v>
      </c>
      <c r="C95" s="140">
        <v>21</v>
      </c>
      <c r="D95" s="140">
        <v>17</v>
      </c>
      <c r="E95" s="140">
        <v>17.5</v>
      </c>
      <c r="F95" s="140">
        <v>18.75</v>
      </c>
      <c r="G95" s="140">
        <v>4</v>
      </c>
    </row>
    <row r="96" spans="1:7">
      <c r="A96" s="139">
        <v>42508</v>
      </c>
      <c r="B96" s="140">
        <v>19</v>
      </c>
      <c r="C96" s="140">
        <v>21</v>
      </c>
      <c r="D96" s="140">
        <v>17</v>
      </c>
      <c r="E96" s="140"/>
      <c r="F96" s="140">
        <v>18.97</v>
      </c>
      <c r="G96" s="140">
        <v>4</v>
      </c>
    </row>
    <row r="97" spans="1:7">
      <c r="A97" s="139">
        <v>42509</v>
      </c>
      <c r="B97" s="140">
        <v>19</v>
      </c>
      <c r="C97" s="140">
        <v>21</v>
      </c>
      <c r="D97" s="140">
        <v>17</v>
      </c>
      <c r="E97" s="140"/>
      <c r="F97" s="140">
        <v>19.03</v>
      </c>
      <c r="G97" s="140">
        <v>4</v>
      </c>
    </row>
    <row r="98" spans="1:7">
      <c r="A98" s="139">
        <v>42510</v>
      </c>
      <c r="B98" s="140">
        <v>19</v>
      </c>
      <c r="C98" s="140">
        <v>21</v>
      </c>
      <c r="D98" s="140">
        <v>17</v>
      </c>
      <c r="E98" s="140"/>
      <c r="F98" s="140">
        <v>18.57</v>
      </c>
      <c r="G98" s="140">
        <v>4</v>
      </c>
    </row>
    <row r="99" spans="1:7">
      <c r="A99" s="139">
        <v>42513</v>
      </c>
      <c r="B99" s="140">
        <v>19</v>
      </c>
      <c r="C99" s="140">
        <v>21</v>
      </c>
      <c r="D99" s="140">
        <v>17</v>
      </c>
      <c r="E99" s="140"/>
      <c r="F99" s="140">
        <v>18.93</v>
      </c>
      <c r="G99" s="140">
        <v>4</v>
      </c>
    </row>
    <row r="100" spans="1:7">
      <c r="A100" s="139">
        <v>42514</v>
      </c>
      <c r="B100" s="140">
        <v>19</v>
      </c>
      <c r="C100" s="140">
        <v>21</v>
      </c>
      <c r="D100" s="140">
        <v>17</v>
      </c>
      <c r="E100" s="140"/>
      <c r="F100" s="140">
        <v>19.48</v>
      </c>
      <c r="G100" s="140">
        <v>4</v>
      </c>
    </row>
    <row r="101" spans="1:7">
      <c r="A101" s="139">
        <v>42515</v>
      </c>
      <c r="B101" s="140">
        <v>19</v>
      </c>
      <c r="C101" s="140">
        <v>21</v>
      </c>
      <c r="D101" s="140">
        <v>17</v>
      </c>
      <c r="E101" s="140"/>
      <c r="F101" s="140">
        <v>19.37</v>
      </c>
      <c r="G101" s="140">
        <v>4</v>
      </c>
    </row>
    <row r="102" spans="1:7">
      <c r="A102" s="139">
        <v>42516</v>
      </c>
      <c r="B102" s="140">
        <v>19</v>
      </c>
      <c r="C102" s="140">
        <v>21</v>
      </c>
      <c r="D102" s="140">
        <v>17</v>
      </c>
      <c r="E102" s="140"/>
      <c r="F102" s="140">
        <v>19.2</v>
      </c>
      <c r="G102" s="140">
        <v>4</v>
      </c>
    </row>
    <row r="103" spans="1:7">
      <c r="A103" s="139">
        <v>42517</v>
      </c>
      <c r="B103" s="140">
        <v>18</v>
      </c>
      <c r="C103" s="140">
        <v>20</v>
      </c>
      <c r="D103" s="140">
        <v>16</v>
      </c>
      <c r="E103" s="140"/>
      <c r="F103" s="140">
        <v>19.079999999999998</v>
      </c>
      <c r="G103" s="140">
        <v>4</v>
      </c>
    </row>
    <row r="104" spans="1:7">
      <c r="A104" s="139">
        <v>42520</v>
      </c>
      <c r="B104" s="140">
        <v>18</v>
      </c>
      <c r="C104" s="140">
        <v>20</v>
      </c>
      <c r="D104" s="140">
        <v>16</v>
      </c>
      <c r="E104" s="140"/>
      <c r="F104" s="140">
        <v>18.55</v>
      </c>
      <c r="G104" s="140">
        <v>4</v>
      </c>
    </row>
    <row r="105" spans="1:7">
      <c r="A105" s="139">
        <v>42521</v>
      </c>
      <c r="B105" s="140">
        <v>18</v>
      </c>
      <c r="C105" s="140">
        <v>20</v>
      </c>
      <c r="D105" s="140">
        <v>16</v>
      </c>
      <c r="E105" s="140">
        <v>16.850000000000001</v>
      </c>
      <c r="F105" s="140">
        <v>17.88</v>
      </c>
      <c r="G105" s="140">
        <v>4</v>
      </c>
    </row>
    <row r="106" spans="1:7">
      <c r="A106" s="139">
        <v>42522</v>
      </c>
      <c r="B106" s="140">
        <v>18</v>
      </c>
      <c r="C106" s="140">
        <v>20</v>
      </c>
      <c r="D106" s="140">
        <v>16</v>
      </c>
      <c r="E106" s="140"/>
      <c r="F106" s="140">
        <v>17.53</v>
      </c>
      <c r="G106" s="140">
        <v>4</v>
      </c>
    </row>
    <row r="107" spans="1:7">
      <c r="A107" s="139">
        <v>42523</v>
      </c>
      <c r="B107" s="140">
        <v>18</v>
      </c>
      <c r="C107" s="140">
        <v>20</v>
      </c>
      <c r="D107" s="140">
        <v>16</v>
      </c>
      <c r="E107" s="140"/>
      <c r="F107" s="140">
        <v>19.57</v>
      </c>
      <c r="G107" s="140">
        <v>4</v>
      </c>
    </row>
    <row r="108" spans="1:7">
      <c r="A108" s="139">
        <v>42524</v>
      </c>
      <c r="B108" s="140">
        <v>18</v>
      </c>
      <c r="C108" s="140">
        <v>20</v>
      </c>
      <c r="D108" s="140">
        <v>16</v>
      </c>
      <c r="E108" s="140"/>
      <c r="F108" s="140">
        <v>19</v>
      </c>
      <c r="G108" s="140">
        <v>4</v>
      </c>
    </row>
    <row r="109" spans="1:7">
      <c r="A109" s="139">
        <v>42527</v>
      </c>
      <c r="B109" s="140">
        <v>18</v>
      </c>
      <c r="C109" s="140">
        <v>20</v>
      </c>
      <c r="D109" s="140">
        <v>16</v>
      </c>
      <c r="E109" s="140"/>
      <c r="F109" s="140">
        <v>19.41</v>
      </c>
      <c r="G109" s="140">
        <v>4</v>
      </c>
    </row>
    <row r="110" spans="1:7">
      <c r="A110" s="139">
        <v>42528</v>
      </c>
      <c r="B110" s="140">
        <v>18</v>
      </c>
      <c r="C110" s="140">
        <v>20</v>
      </c>
      <c r="D110" s="140">
        <v>16</v>
      </c>
      <c r="E110" s="140">
        <v>16.850000000000001</v>
      </c>
      <c r="F110" s="140">
        <v>19.14</v>
      </c>
      <c r="G110" s="140">
        <v>4</v>
      </c>
    </row>
    <row r="111" spans="1:7">
      <c r="A111" s="139">
        <v>42529</v>
      </c>
      <c r="B111" s="140">
        <v>18</v>
      </c>
      <c r="C111" s="140">
        <v>20</v>
      </c>
      <c r="D111" s="140">
        <v>16</v>
      </c>
      <c r="E111" s="140"/>
      <c r="F111" s="140">
        <v>20.25</v>
      </c>
      <c r="G111" s="140">
        <v>4</v>
      </c>
    </row>
    <row r="112" spans="1:7">
      <c r="A112" s="139">
        <v>42530</v>
      </c>
      <c r="B112" s="140">
        <v>18</v>
      </c>
      <c r="C112" s="140">
        <v>20</v>
      </c>
      <c r="D112" s="140">
        <v>16</v>
      </c>
      <c r="E112" s="140"/>
      <c r="F112" s="140">
        <v>18.54</v>
      </c>
      <c r="G112" s="140">
        <v>4</v>
      </c>
    </row>
    <row r="113" spans="1:7">
      <c r="A113" s="139">
        <v>42531</v>
      </c>
      <c r="B113" s="140">
        <v>18</v>
      </c>
      <c r="C113" s="140">
        <v>20</v>
      </c>
      <c r="D113" s="140">
        <v>16</v>
      </c>
      <c r="E113" s="140"/>
      <c r="F113" s="140">
        <v>19.45</v>
      </c>
      <c r="G113" s="140">
        <v>4</v>
      </c>
    </row>
    <row r="114" spans="1:7">
      <c r="A114" s="139">
        <v>42534</v>
      </c>
      <c r="B114" s="140">
        <v>18</v>
      </c>
      <c r="C114" s="140">
        <v>20</v>
      </c>
      <c r="D114" s="140">
        <v>16</v>
      </c>
      <c r="E114" s="140"/>
      <c r="F114" s="140">
        <v>18.25</v>
      </c>
      <c r="G114" s="140">
        <v>4</v>
      </c>
    </row>
    <row r="115" spans="1:7">
      <c r="A115" s="139">
        <v>42535</v>
      </c>
      <c r="B115" s="140">
        <v>18</v>
      </c>
      <c r="C115" s="140">
        <v>20</v>
      </c>
      <c r="D115" s="140">
        <v>16</v>
      </c>
      <c r="E115" s="140">
        <v>16.850000000000001</v>
      </c>
      <c r="F115" s="140">
        <v>18.2</v>
      </c>
      <c r="G115" s="140">
        <v>4</v>
      </c>
    </row>
    <row r="116" spans="1:7">
      <c r="A116" s="139">
        <v>42536</v>
      </c>
      <c r="B116" s="140">
        <v>18</v>
      </c>
      <c r="C116" s="140">
        <v>20</v>
      </c>
      <c r="D116" s="140">
        <v>16</v>
      </c>
      <c r="E116" s="140"/>
      <c r="F116" s="140">
        <v>18.18</v>
      </c>
      <c r="G116" s="140">
        <v>4</v>
      </c>
    </row>
    <row r="117" spans="1:7">
      <c r="A117" s="139">
        <v>42537</v>
      </c>
      <c r="B117" s="140">
        <v>18</v>
      </c>
      <c r="C117" s="140">
        <v>20</v>
      </c>
      <c r="D117" s="140">
        <v>16</v>
      </c>
      <c r="E117" s="140"/>
      <c r="F117" s="140">
        <v>17.79</v>
      </c>
      <c r="G117" s="140">
        <v>4</v>
      </c>
    </row>
    <row r="118" spans="1:7">
      <c r="A118" s="139">
        <v>42538</v>
      </c>
      <c r="B118" s="140">
        <v>18</v>
      </c>
      <c r="C118" s="140">
        <v>20</v>
      </c>
      <c r="D118" s="140">
        <v>16</v>
      </c>
      <c r="E118" s="140"/>
      <c r="F118" s="140">
        <v>17.29</v>
      </c>
      <c r="G118" s="140">
        <v>4</v>
      </c>
    </row>
    <row r="119" spans="1:7">
      <c r="A119" s="139">
        <v>42542</v>
      </c>
      <c r="B119" s="140">
        <v>18</v>
      </c>
      <c r="C119" s="140">
        <v>20</v>
      </c>
      <c r="D119" s="140">
        <v>16</v>
      </c>
      <c r="E119" s="140">
        <v>16.850000000000001</v>
      </c>
      <c r="F119" s="140">
        <v>17.79</v>
      </c>
      <c r="G119" s="140">
        <v>4</v>
      </c>
    </row>
    <row r="120" spans="1:7">
      <c r="A120" s="139">
        <v>42543</v>
      </c>
      <c r="B120" s="140">
        <v>18</v>
      </c>
      <c r="C120" s="140">
        <v>20</v>
      </c>
      <c r="D120" s="140">
        <v>16</v>
      </c>
      <c r="E120" s="140"/>
      <c r="F120" s="140">
        <v>17.28</v>
      </c>
      <c r="G120" s="140">
        <v>4</v>
      </c>
    </row>
    <row r="121" spans="1:7">
      <c r="A121" s="139">
        <v>42544</v>
      </c>
      <c r="B121" s="140">
        <v>18</v>
      </c>
      <c r="C121" s="140">
        <v>20</v>
      </c>
      <c r="D121" s="140">
        <v>16</v>
      </c>
      <c r="E121" s="140"/>
      <c r="F121" s="140">
        <v>17.91</v>
      </c>
      <c r="G121" s="140">
        <v>4</v>
      </c>
    </row>
    <row r="122" spans="1:7">
      <c r="A122" s="139">
        <v>42545</v>
      </c>
      <c r="B122" s="140">
        <v>16.5</v>
      </c>
      <c r="C122" s="140">
        <v>18.5</v>
      </c>
      <c r="D122" s="140">
        <v>14.5</v>
      </c>
      <c r="E122" s="140"/>
      <c r="F122" s="140">
        <v>15.94</v>
      </c>
      <c r="G122" s="140">
        <v>4</v>
      </c>
    </row>
    <row r="123" spans="1:7">
      <c r="A123" s="139">
        <v>42550</v>
      </c>
      <c r="B123" s="140">
        <v>16.5</v>
      </c>
      <c r="C123" s="140">
        <v>18.5</v>
      </c>
      <c r="D123" s="140">
        <v>14.5</v>
      </c>
      <c r="E123" s="140"/>
      <c r="F123" s="140">
        <v>16.41</v>
      </c>
      <c r="G123" s="140">
        <v>4</v>
      </c>
    </row>
    <row r="124" spans="1:7">
      <c r="A124" s="139">
        <v>42551</v>
      </c>
      <c r="B124" s="140">
        <v>16.5</v>
      </c>
      <c r="C124" s="140">
        <v>18.5</v>
      </c>
      <c r="D124" s="140">
        <v>14.5</v>
      </c>
      <c r="E124" s="140"/>
      <c r="F124" s="140">
        <v>15.17</v>
      </c>
      <c r="G124" s="140">
        <v>4</v>
      </c>
    </row>
    <row r="125" spans="1:7">
      <c r="A125" s="139">
        <v>42552</v>
      </c>
      <c r="B125" s="140">
        <v>16.5</v>
      </c>
      <c r="C125" s="140">
        <v>18.5</v>
      </c>
      <c r="D125" s="140">
        <v>14.5</v>
      </c>
      <c r="E125" s="140"/>
      <c r="F125" s="140">
        <v>16.13</v>
      </c>
      <c r="G125" s="140">
        <v>4</v>
      </c>
    </row>
    <row r="126" spans="1:7">
      <c r="A126" s="139">
        <v>42553</v>
      </c>
      <c r="B126" s="140">
        <v>16.5</v>
      </c>
      <c r="C126" s="140">
        <v>18.5</v>
      </c>
      <c r="D126" s="140">
        <v>14.5</v>
      </c>
      <c r="E126" s="140"/>
      <c r="F126" s="140">
        <v>16.399999999999999</v>
      </c>
      <c r="G126" s="140">
        <v>4</v>
      </c>
    </row>
    <row r="127" spans="1:7">
      <c r="A127" s="139">
        <v>42555</v>
      </c>
      <c r="B127" s="140">
        <v>16.5</v>
      </c>
      <c r="C127" s="140">
        <v>18.5</v>
      </c>
      <c r="D127" s="140">
        <v>14.5</v>
      </c>
      <c r="E127" s="140"/>
      <c r="F127" s="140">
        <v>15.73</v>
      </c>
      <c r="G127" s="140">
        <v>4</v>
      </c>
    </row>
    <row r="128" spans="1:7">
      <c r="A128" s="139">
        <v>42556</v>
      </c>
      <c r="B128" s="140">
        <v>16.5</v>
      </c>
      <c r="C128" s="140">
        <v>18.5</v>
      </c>
      <c r="D128" s="140">
        <v>14.5</v>
      </c>
      <c r="E128" s="140">
        <v>16.11</v>
      </c>
      <c r="F128" s="140">
        <v>15.57</v>
      </c>
      <c r="G128" s="140">
        <v>4</v>
      </c>
    </row>
    <row r="129" spans="1:7">
      <c r="A129" s="139">
        <v>42557</v>
      </c>
      <c r="B129" s="140">
        <v>16.5</v>
      </c>
      <c r="C129" s="140">
        <v>18.5</v>
      </c>
      <c r="D129" s="140">
        <v>14.5</v>
      </c>
      <c r="E129" s="140"/>
      <c r="F129" s="140">
        <v>15.81</v>
      </c>
      <c r="G129" s="140">
        <v>4</v>
      </c>
    </row>
    <row r="130" spans="1:7">
      <c r="A130" s="139">
        <v>42558</v>
      </c>
      <c r="B130" s="140">
        <v>16.5</v>
      </c>
      <c r="C130" s="140">
        <v>18.5</v>
      </c>
      <c r="D130" s="140">
        <v>14.5</v>
      </c>
      <c r="E130" s="140"/>
      <c r="F130" s="140">
        <v>16.23</v>
      </c>
      <c r="G130" s="140">
        <v>4</v>
      </c>
    </row>
    <row r="131" spans="1:7">
      <c r="A131" s="139">
        <v>42559</v>
      </c>
      <c r="B131" s="140">
        <v>16.5</v>
      </c>
      <c r="C131" s="140">
        <v>18.5</v>
      </c>
      <c r="D131" s="140">
        <v>14.5</v>
      </c>
      <c r="E131" s="140"/>
      <c r="F131" s="140">
        <v>17</v>
      </c>
      <c r="G131" s="140">
        <v>4</v>
      </c>
    </row>
    <row r="132" spans="1:7">
      <c r="A132" s="139">
        <v>42562</v>
      </c>
      <c r="B132" s="140">
        <v>16.5</v>
      </c>
      <c r="C132" s="140">
        <v>18.5</v>
      </c>
      <c r="D132" s="140">
        <v>14.5</v>
      </c>
      <c r="E132" s="140"/>
      <c r="F132" s="140">
        <v>15.74</v>
      </c>
      <c r="G132" s="140">
        <v>4</v>
      </c>
    </row>
    <row r="133" spans="1:7">
      <c r="A133" s="139">
        <v>42563</v>
      </c>
      <c r="B133" s="140">
        <v>16.5</v>
      </c>
      <c r="C133" s="140">
        <v>18.5</v>
      </c>
      <c r="D133" s="140">
        <v>14.5</v>
      </c>
      <c r="E133" s="140">
        <v>16.149999999999999</v>
      </c>
      <c r="F133" s="140">
        <v>15.64</v>
      </c>
      <c r="G133" s="140">
        <v>4</v>
      </c>
    </row>
    <row r="134" spans="1:7">
      <c r="A134" s="139">
        <v>42564</v>
      </c>
      <c r="B134" s="140">
        <v>16.5</v>
      </c>
      <c r="C134" s="140">
        <v>18.5</v>
      </c>
      <c r="D134" s="140">
        <v>14.5</v>
      </c>
      <c r="E134" s="140"/>
      <c r="F134" s="140">
        <v>15.67</v>
      </c>
      <c r="G134" s="140">
        <v>4</v>
      </c>
    </row>
    <row r="135" spans="1:7">
      <c r="A135" s="139">
        <v>42565</v>
      </c>
      <c r="B135" s="140">
        <v>16.5</v>
      </c>
      <c r="C135" s="140">
        <v>18.5</v>
      </c>
      <c r="D135" s="140">
        <v>14.5</v>
      </c>
      <c r="E135" s="140"/>
      <c r="F135" s="140">
        <v>15.5</v>
      </c>
      <c r="G135" s="140">
        <v>4</v>
      </c>
    </row>
    <row r="136" spans="1:7">
      <c r="A136" s="139">
        <v>42566</v>
      </c>
      <c r="B136" s="140">
        <v>16.5</v>
      </c>
      <c r="C136" s="140">
        <v>18.5</v>
      </c>
      <c r="D136" s="140">
        <v>14.5</v>
      </c>
      <c r="E136" s="140"/>
      <c r="F136" s="140">
        <v>16.13</v>
      </c>
      <c r="G136" s="140">
        <v>4</v>
      </c>
    </row>
    <row r="137" spans="1:7">
      <c r="A137" s="139">
        <v>42569</v>
      </c>
      <c r="B137" s="140">
        <v>16.5</v>
      </c>
      <c r="C137" s="140">
        <v>18.5</v>
      </c>
      <c r="D137" s="140">
        <v>14.5</v>
      </c>
      <c r="E137" s="140"/>
      <c r="F137" s="140">
        <v>16.55</v>
      </c>
      <c r="G137" s="140">
        <v>4</v>
      </c>
    </row>
    <row r="138" spans="1:7">
      <c r="A138" s="139">
        <v>42570</v>
      </c>
      <c r="B138" s="140">
        <v>16.5</v>
      </c>
      <c r="C138" s="140">
        <v>18.5</v>
      </c>
      <c r="D138" s="140">
        <v>14.5</v>
      </c>
      <c r="E138" s="140"/>
      <c r="F138" s="140">
        <v>15.84</v>
      </c>
      <c r="G138" s="140">
        <v>4</v>
      </c>
    </row>
    <row r="139" spans="1:7">
      <c r="A139" s="139">
        <v>42571</v>
      </c>
      <c r="B139" s="140">
        <v>16.5</v>
      </c>
      <c r="C139" s="140">
        <v>18.5</v>
      </c>
      <c r="D139" s="140">
        <v>14.5</v>
      </c>
      <c r="E139" s="140"/>
      <c r="F139" s="140">
        <v>16.38</v>
      </c>
      <c r="G139" s="140">
        <v>4</v>
      </c>
    </row>
    <row r="140" spans="1:7">
      <c r="A140" s="139">
        <v>42572</v>
      </c>
      <c r="B140" s="140">
        <v>16.5</v>
      </c>
      <c r="C140" s="140">
        <v>18.5</v>
      </c>
      <c r="D140" s="140">
        <v>14.5</v>
      </c>
      <c r="E140" s="140"/>
      <c r="F140" s="140">
        <v>15.7</v>
      </c>
      <c r="G140" s="140">
        <v>4</v>
      </c>
    </row>
    <row r="141" spans="1:7">
      <c r="A141" s="139">
        <v>42573</v>
      </c>
      <c r="B141" s="140">
        <v>16.5</v>
      </c>
      <c r="C141" s="140">
        <v>18.5</v>
      </c>
      <c r="D141" s="140">
        <v>14.5</v>
      </c>
      <c r="E141" s="140"/>
      <c r="F141" s="140">
        <v>15.75</v>
      </c>
      <c r="G141" s="140">
        <v>4</v>
      </c>
    </row>
    <row r="142" spans="1:7">
      <c r="A142" s="139">
        <v>42576</v>
      </c>
      <c r="B142" s="140">
        <v>16.5</v>
      </c>
      <c r="C142" s="140">
        <v>18.5</v>
      </c>
      <c r="D142" s="140">
        <v>14.5</v>
      </c>
      <c r="E142" s="140"/>
      <c r="F142" s="140">
        <v>15.78</v>
      </c>
      <c r="G142" s="140">
        <v>4</v>
      </c>
    </row>
    <row r="143" spans="1:7">
      <c r="A143" s="139">
        <v>42577</v>
      </c>
      <c r="B143" s="140">
        <v>16.5</v>
      </c>
      <c r="C143" s="140">
        <v>18.5</v>
      </c>
      <c r="D143" s="140">
        <v>14.5</v>
      </c>
      <c r="E143" s="140">
        <v>16.100000000000001</v>
      </c>
      <c r="F143" s="140">
        <v>15.45</v>
      </c>
      <c r="G143" s="140">
        <v>4</v>
      </c>
    </row>
    <row r="144" spans="1:7">
      <c r="A144" s="139">
        <v>42578</v>
      </c>
      <c r="B144" s="140">
        <v>16.5</v>
      </c>
      <c r="C144" s="140">
        <v>18.5</v>
      </c>
      <c r="D144" s="140">
        <v>14.5</v>
      </c>
      <c r="E144" s="140"/>
      <c r="F144" s="140">
        <v>15.44</v>
      </c>
      <c r="G144" s="140">
        <v>4</v>
      </c>
    </row>
    <row r="145" spans="1:7">
      <c r="A145" s="139">
        <v>42579</v>
      </c>
      <c r="B145" s="140">
        <v>16.5</v>
      </c>
      <c r="C145" s="140">
        <v>18.5</v>
      </c>
      <c r="D145" s="140">
        <v>14.5</v>
      </c>
      <c r="E145" s="140"/>
      <c r="F145" s="140">
        <v>15.63</v>
      </c>
      <c r="G145" s="140">
        <v>4</v>
      </c>
    </row>
    <row r="146" spans="1:7">
      <c r="A146" s="139">
        <v>42580</v>
      </c>
      <c r="B146" s="140">
        <v>15.5</v>
      </c>
      <c r="C146" s="140">
        <v>17.5</v>
      </c>
      <c r="D146" s="140">
        <v>13.5</v>
      </c>
      <c r="E146" s="140"/>
      <c r="F146" s="140">
        <v>15.47</v>
      </c>
      <c r="G146" s="140">
        <v>4</v>
      </c>
    </row>
    <row r="147" spans="1:7">
      <c r="A147" s="139">
        <v>42583</v>
      </c>
      <c r="B147" s="140">
        <v>15.5</v>
      </c>
      <c r="C147" s="140">
        <v>17.5</v>
      </c>
      <c r="D147" s="140">
        <v>13.5</v>
      </c>
      <c r="E147" s="140"/>
      <c r="F147" s="140">
        <v>15.08</v>
      </c>
      <c r="G147" s="140">
        <v>4</v>
      </c>
    </row>
    <row r="148" spans="1:7">
      <c r="A148" s="139">
        <v>42584</v>
      </c>
      <c r="B148" s="140">
        <v>15.5</v>
      </c>
      <c r="C148" s="140">
        <v>17.5</v>
      </c>
      <c r="D148" s="140">
        <v>13.5</v>
      </c>
      <c r="E148" s="140"/>
      <c r="F148" s="140">
        <v>14.75</v>
      </c>
      <c r="G148" s="140">
        <v>4</v>
      </c>
    </row>
    <row r="149" spans="1:7">
      <c r="A149" s="139">
        <v>42585</v>
      </c>
      <c r="B149" s="140">
        <v>15.5</v>
      </c>
      <c r="C149" s="140">
        <v>17.5</v>
      </c>
      <c r="D149" s="140">
        <v>13.5</v>
      </c>
      <c r="E149" s="140"/>
      <c r="F149" s="140">
        <v>14.6</v>
      </c>
      <c r="G149" s="140">
        <v>4</v>
      </c>
    </row>
    <row r="150" spans="1:7">
      <c r="A150" s="139">
        <v>42586</v>
      </c>
      <c r="B150" s="140">
        <v>15.5</v>
      </c>
      <c r="C150" s="140">
        <v>17.5</v>
      </c>
      <c r="D150" s="140">
        <v>13.5</v>
      </c>
      <c r="E150" s="140"/>
      <c r="F150" s="140">
        <v>14.3</v>
      </c>
      <c r="G150" s="140">
        <v>4</v>
      </c>
    </row>
    <row r="151" spans="1:7">
      <c r="A151" s="139">
        <v>42587</v>
      </c>
      <c r="B151" s="140">
        <v>15.5</v>
      </c>
      <c r="C151" s="140">
        <v>17.5</v>
      </c>
      <c r="D151" s="140">
        <v>13.5</v>
      </c>
      <c r="E151" s="140"/>
      <c r="F151" s="140">
        <v>14.85</v>
      </c>
      <c r="G151" s="140">
        <v>4</v>
      </c>
    </row>
    <row r="152" spans="1:7">
      <c r="A152" s="139">
        <v>42590</v>
      </c>
      <c r="B152" s="140">
        <v>15.5</v>
      </c>
      <c r="C152" s="140">
        <v>17.5</v>
      </c>
      <c r="D152" s="140">
        <v>13.5</v>
      </c>
      <c r="E152" s="140"/>
      <c r="F152" s="140">
        <v>15.17</v>
      </c>
      <c r="G152" s="140">
        <v>4</v>
      </c>
    </row>
    <row r="153" spans="1:7">
      <c r="A153" s="139">
        <v>42591</v>
      </c>
      <c r="B153" s="140">
        <v>15.5</v>
      </c>
      <c r="C153" s="140">
        <v>17.5</v>
      </c>
      <c r="D153" s="140">
        <v>13.5</v>
      </c>
      <c r="E153" s="140"/>
      <c r="F153" s="140">
        <v>14.91</v>
      </c>
      <c r="G153" s="140">
        <v>4</v>
      </c>
    </row>
    <row r="154" spans="1:7">
      <c r="A154" s="139">
        <v>42592</v>
      </c>
      <c r="B154" s="140">
        <v>15.5</v>
      </c>
      <c r="C154" s="140">
        <v>17.5</v>
      </c>
      <c r="D154" s="140">
        <v>13.5</v>
      </c>
      <c r="E154" s="140"/>
      <c r="F154" s="140">
        <v>14.77</v>
      </c>
      <c r="G154" s="140">
        <v>4</v>
      </c>
    </row>
    <row r="155" spans="1:7">
      <c r="A155" s="139">
        <v>42593</v>
      </c>
      <c r="B155" s="140">
        <v>15.5</v>
      </c>
      <c r="C155" s="140">
        <v>17.5</v>
      </c>
      <c r="D155" s="140">
        <v>13.5</v>
      </c>
      <c r="E155" s="140"/>
      <c r="F155" s="140">
        <v>15</v>
      </c>
      <c r="G155" s="140">
        <v>4</v>
      </c>
    </row>
    <row r="156" spans="1:7">
      <c r="A156" s="139">
        <v>42594</v>
      </c>
      <c r="B156" s="140">
        <v>15.5</v>
      </c>
      <c r="C156" s="140">
        <v>17.5</v>
      </c>
      <c r="D156" s="140">
        <v>13.5</v>
      </c>
      <c r="E156" s="140"/>
      <c r="F156" s="140">
        <v>14.44</v>
      </c>
      <c r="G156" s="140">
        <v>4</v>
      </c>
    </row>
    <row r="157" spans="1:7">
      <c r="A157" s="139">
        <v>42597</v>
      </c>
      <c r="B157" s="140">
        <v>15.5</v>
      </c>
      <c r="C157" s="140">
        <v>17.5</v>
      </c>
      <c r="D157" s="140">
        <v>13.5</v>
      </c>
      <c r="E157" s="140"/>
      <c r="F157" s="140">
        <v>14.4</v>
      </c>
      <c r="G157" s="140">
        <v>4</v>
      </c>
    </row>
    <row r="158" spans="1:7">
      <c r="A158" s="139">
        <v>42598</v>
      </c>
      <c r="B158" s="140">
        <v>15.5</v>
      </c>
      <c r="C158" s="140">
        <v>17.5</v>
      </c>
      <c r="D158" s="140">
        <v>13.5</v>
      </c>
      <c r="E158" s="140">
        <v>15.7</v>
      </c>
      <c r="F158" s="140">
        <v>14.12</v>
      </c>
      <c r="G158" s="140">
        <v>4</v>
      </c>
    </row>
    <row r="159" spans="1:7">
      <c r="A159" s="139">
        <v>42599</v>
      </c>
      <c r="B159" s="140">
        <v>15.5</v>
      </c>
      <c r="C159" s="140">
        <v>17.5</v>
      </c>
      <c r="D159" s="140">
        <v>13.5</v>
      </c>
      <c r="E159" s="140"/>
      <c r="F159" s="140">
        <v>13.95</v>
      </c>
      <c r="G159" s="140">
        <v>4</v>
      </c>
    </row>
    <row r="160" spans="1:7">
      <c r="A160" s="139">
        <v>42600</v>
      </c>
      <c r="B160" s="140">
        <v>15.5</v>
      </c>
      <c r="C160" s="140">
        <v>17.5</v>
      </c>
      <c r="D160" s="140">
        <v>13.5</v>
      </c>
      <c r="E160" s="140"/>
      <c r="F160" s="140">
        <v>14.32</v>
      </c>
      <c r="G160" s="140">
        <v>4</v>
      </c>
    </row>
    <row r="161" spans="1:7">
      <c r="A161" s="139">
        <v>42601</v>
      </c>
      <c r="B161" s="140">
        <v>15.5</v>
      </c>
      <c r="C161" s="140">
        <v>17.5</v>
      </c>
      <c r="D161" s="140">
        <v>13.5</v>
      </c>
      <c r="E161" s="140"/>
      <c r="F161" s="140">
        <v>15.08</v>
      </c>
      <c r="G161" s="140">
        <v>4</v>
      </c>
    </row>
    <row r="162" spans="1:7">
      <c r="A162" s="139">
        <v>42604</v>
      </c>
      <c r="B162" s="140">
        <v>15.5</v>
      </c>
      <c r="C162" s="140">
        <v>17.5</v>
      </c>
      <c r="D162" s="140">
        <v>13.5</v>
      </c>
      <c r="E162" s="140"/>
      <c r="F162" s="140">
        <v>15.31</v>
      </c>
      <c r="G162" s="140">
        <v>4</v>
      </c>
    </row>
    <row r="163" spans="1:7">
      <c r="A163" s="139">
        <v>42605</v>
      </c>
      <c r="B163" s="140">
        <v>15.5</v>
      </c>
      <c r="C163" s="140">
        <v>17.5</v>
      </c>
      <c r="D163" s="140">
        <v>13.5</v>
      </c>
      <c r="E163" s="140"/>
      <c r="F163" s="140">
        <v>15.39</v>
      </c>
      <c r="G163" s="140">
        <v>4</v>
      </c>
    </row>
    <row r="164" spans="1:7">
      <c r="A164" s="139">
        <v>42607</v>
      </c>
      <c r="B164" s="140">
        <v>15.5</v>
      </c>
      <c r="C164" s="140">
        <v>17.5</v>
      </c>
      <c r="D164" s="140">
        <v>13.5</v>
      </c>
      <c r="E164" s="140"/>
      <c r="F164" s="140">
        <v>15.45</v>
      </c>
      <c r="G164" s="140">
        <v>4</v>
      </c>
    </row>
    <row r="165" spans="1:7">
      <c r="A165" s="139">
        <v>42608</v>
      </c>
      <c r="B165" s="140">
        <v>15.5</v>
      </c>
      <c r="C165" s="140">
        <v>17.5</v>
      </c>
      <c r="D165" s="140">
        <v>13.5</v>
      </c>
      <c r="E165" s="140"/>
      <c r="F165" s="140">
        <v>15.28</v>
      </c>
      <c r="G165" s="140">
        <v>4</v>
      </c>
    </row>
    <row r="166" spans="1:7">
      <c r="A166" s="139">
        <v>42611</v>
      </c>
      <c r="B166" s="140">
        <v>15.5</v>
      </c>
      <c r="C166" s="140">
        <v>17.5</v>
      </c>
      <c r="D166" s="140">
        <v>13.5</v>
      </c>
      <c r="E166" s="140"/>
      <c r="F166" s="140">
        <v>15.4</v>
      </c>
      <c r="G166" s="140">
        <v>4</v>
      </c>
    </row>
    <row r="167" spans="1:7">
      <c r="A167" s="139">
        <v>42612</v>
      </c>
      <c r="B167" s="140">
        <v>15.5</v>
      </c>
      <c r="C167" s="140">
        <v>17.5</v>
      </c>
      <c r="D167" s="140">
        <v>13.5</v>
      </c>
      <c r="E167" s="140"/>
      <c r="F167" s="140">
        <v>15.26</v>
      </c>
      <c r="G167" s="140">
        <v>4</v>
      </c>
    </row>
    <row r="168" spans="1:7">
      <c r="A168" s="139">
        <v>42613</v>
      </c>
      <c r="B168" s="140">
        <v>15.5</v>
      </c>
      <c r="C168" s="140">
        <v>17.5</v>
      </c>
      <c r="D168" s="140">
        <v>13.5</v>
      </c>
      <c r="E168" s="140"/>
      <c r="F168" s="140">
        <v>15.52</v>
      </c>
      <c r="G168" s="140">
        <v>4</v>
      </c>
    </row>
    <row r="169" spans="1:7">
      <c r="A169" s="139">
        <v>42614</v>
      </c>
      <c r="B169" s="140">
        <v>15.5</v>
      </c>
      <c r="C169" s="140">
        <v>17.5</v>
      </c>
      <c r="D169" s="140">
        <v>13.5</v>
      </c>
      <c r="E169" s="140"/>
      <c r="F169" s="140">
        <v>14.94</v>
      </c>
      <c r="G169" s="140">
        <v>4</v>
      </c>
    </row>
    <row r="170" spans="1:7">
      <c r="A170" s="139">
        <v>42615</v>
      </c>
      <c r="B170" s="140">
        <v>15.5</v>
      </c>
      <c r="C170" s="140">
        <v>17.5</v>
      </c>
      <c r="D170" s="140">
        <v>13.5</v>
      </c>
      <c r="E170" s="140"/>
      <c r="F170" s="140">
        <v>14.77</v>
      </c>
      <c r="G170" s="140">
        <v>4</v>
      </c>
    </row>
    <row r="171" spans="1:7">
      <c r="A171" s="139">
        <v>42618</v>
      </c>
      <c r="B171" s="140">
        <v>15.5</v>
      </c>
      <c r="C171" s="140">
        <v>17.5</v>
      </c>
      <c r="D171" s="140">
        <v>13.5</v>
      </c>
      <c r="E171" s="140"/>
      <c r="F171" s="140">
        <v>14.94</v>
      </c>
      <c r="G171" s="140">
        <v>4</v>
      </c>
    </row>
    <row r="172" spans="1:7">
      <c r="A172" s="139">
        <v>42619</v>
      </c>
      <c r="B172" s="140">
        <v>15.5</v>
      </c>
      <c r="C172" s="140">
        <v>17.5</v>
      </c>
      <c r="D172" s="140">
        <v>13.5</v>
      </c>
      <c r="E172" s="140"/>
      <c r="F172" s="140">
        <v>14.39</v>
      </c>
      <c r="G172" s="140">
        <v>4</v>
      </c>
    </row>
    <row r="173" spans="1:7">
      <c r="A173" s="139">
        <v>42620</v>
      </c>
      <c r="B173" s="140">
        <v>15.5</v>
      </c>
      <c r="C173" s="140">
        <v>17.5</v>
      </c>
      <c r="D173" s="140">
        <v>13.5</v>
      </c>
      <c r="E173" s="140"/>
      <c r="F173" s="140">
        <v>14.43</v>
      </c>
      <c r="G173" s="140">
        <v>4</v>
      </c>
    </row>
    <row r="174" spans="1:7">
      <c r="A174" s="139">
        <v>42621</v>
      </c>
      <c r="B174" s="140">
        <v>15.5</v>
      </c>
      <c r="C174" s="140">
        <v>17.5</v>
      </c>
      <c r="D174" s="140">
        <v>13.5</v>
      </c>
      <c r="E174" s="140"/>
      <c r="F174" s="140">
        <v>14.16</v>
      </c>
      <c r="G174" s="140">
        <v>4</v>
      </c>
    </row>
    <row r="175" spans="1:7">
      <c r="A175" s="139">
        <v>42622</v>
      </c>
      <c r="B175" s="140">
        <v>15.5</v>
      </c>
      <c r="C175" s="140">
        <v>17.5</v>
      </c>
      <c r="D175" s="140">
        <v>13.5</v>
      </c>
      <c r="E175" s="140"/>
      <c r="F175" s="140">
        <v>14.68</v>
      </c>
      <c r="G175" s="140">
        <v>4</v>
      </c>
    </row>
    <row r="176" spans="1:7">
      <c r="A176" s="139">
        <v>42625</v>
      </c>
      <c r="B176" s="140">
        <v>15.5</v>
      </c>
      <c r="C176" s="140">
        <v>17.5</v>
      </c>
      <c r="D176" s="140">
        <v>13.5</v>
      </c>
      <c r="E176" s="140"/>
      <c r="F176" s="140">
        <v>14.9</v>
      </c>
      <c r="G176" s="140">
        <v>4</v>
      </c>
    </row>
    <row r="177" spans="1:7">
      <c r="A177" s="139">
        <v>42626</v>
      </c>
      <c r="B177" s="140">
        <v>15.5</v>
      </c>
      <c r="C177" s="140">
        <v>17.5</v>
      </c>
      <c r="D177" s="140">
        <v>13.5</v>
      </c>
      <c r="E177" s="140"/>
      <c r="F177" s="140">
        <v>15.32</v>
      </c>
      <c r="G177" s="140">
        <v>4</v>
      </c>
    </row>
    <row r="178" spans="1:7">
      <c r="A178" s="139">
        <v>42627</v>
      </c>
      <c r="B178" s="140">
        <v>15.5</v>
      </c>
      <c r="C178" s="140">
        <v>17.5</v>
      </c>
      <c r="D178" s="140">
        <v>13.5</v>
      </c>
      <c r="E178" s="140"/>
      <c r="F178" s="140">
        <v>15.68</v>
      </c>
      <c r="G178" s="140">
        <v>4</v>
      </c>
    </row>
    <row r="179" spans="1:7">
      <c r="A179" s="139">
        <v>42628</v>
      </c>
      <c r="B179" s="140">
        <v>15.5</v>
      </c>
      <c r="C179" s="140">
        <v>17.5</v>
      </c>
      <c r="D179" s="140">
        <v>13.5</v>
      </c>
      <c r="E179" s="140"/>
      <c r="F179" s="140">
        <v>14.81</v>
      </c>
      <c r="G179" s="140">
        <v>4</v>
      </c>
    </row>
    <row r="180" spans="1:7">
      <c r="A180" s="139">
        <v>42629</v>
      </c>
      <c r="B180" s="140">
        <v>15</v>
      </c>
      <c r="C180" s="140">
        <v>17</v>
      </c>
      <c r="D180" s="140">
        <v>13</v>
      </c>
      <c r="E180" s="140"/>
      <c r="F180" s="140">
        <v>14.24</v>
      </c>
      <c r="G180" s="140">
        <v>4</v>
      </c>
    </row>
    <row r="181" spans="1:7">
      <c r="A181" s="139">
        <v>42632</v>
      </c>
      <c r="B181" s="140">
        <v>15</v>
      </c>
      <c r="C181" s="140">
        <v>17</v>
      </c>
      <c r="D181" s="140">
        <v>13</v>
      </c>
      <c r="E181" s="140"/>
      <c r="F181" s="140">
        <v>14.26</v>
      </c>
      <c r="G181" s="140">
        <v>4</v>
      </c>
    </row>
    <row r="182" spans="1:7">
      <c r="A182" s="139">
        <v>42633</v>
      </c>
      <c r="B182" s="140">
        <v>15</v>
      </c>
      <c r="C182" s="140">
        <v>17</v>
      </c>
      <c r="D182" s="140">
        <v>13</v>
      </c>
      <c r="E182" s="140">
        <v>15.2</v>
      </c>
      <c r="F182" s="140">
        <v>14.57</v>
      </c>
      <c r="G182" s="140">
        <v>4</v>
      </c>
    </row>
    <row r="183" spans="1:7">
      <c r="A183" s="139">
        <v>42634</v>
      </c>
      <c r="B183" s="140">
        <v>15</v>
      </c>
      <c r="C183" s="140">
        <v>17</v>
      </c>
      <c r="D183" s="140">
        <v>13</v>
      </c>
      <c r="E183" s="140"/>
      <c r="F183" s="140">
        <v>14.9</v>
      </c>
      <c r="G183" s="140">
        <v>4</v>
      </c>
    </row>
    <row r="184" spans="1:7">
      <c r="A184" s="139">
        <v>42635</v>
      </c>
      <c r="B184" s="140">
        <v>15</v>
      </c>
      <c r="C184" s="140">
        <v>17</v>
      </c>
      <c r="D184" s="140">
        <v>13</v>
      </c>
      <c r="E184" s="140"/>
      <c r="F184" s="140">
        <v>14.82</v>
      </c>
      <c r="G184" s="140">
        <v>4</v>
      </c>
    </row>
    <row r="185" spans="1:7">
      <c r="A185" s="139">
        <v>42636</v>
      </c>
      <c r="B185" s="140">
        <v>15</v>
      </c>
      <c r="C185" s="140">
        <v>17</v>
      </c>
      <c r="D185" s="140">
        <v>13</v>
      </c>
      <c r="E185" s="140"/>
      <c r="F185" s="140">
        <v>14.74</v>
      </c>
      <c r="G185" s="140">
        <v>4</v>
      </c>
    </row>
    <row r="186" spans="1:7">
      <c r="A186" s="139">
        <v>42639</v>
      </c>
      <c r="B186" s="140">
        <v>15</v>
      </c>
      <c r="C186" s="140">
        <v>17</v>
      </c>
      <c r="D186" s="140">
        <v>13</v>
      </c>
      <c r="E186" s="140"/>
      <c r="F186" s="140">
        <v>15.08</v>
      </c>
      <c r="G186" s="140">
        <v>4</v>
      </c>
    </row>
    <row r="187" spans="1:7">
      <c r="A187" s="139">
        <v>42640</v>
      </c>
      <c r="B187" s="140">
        <v>15</v>
      </c>
      <c r="C187" s="140">
        <v>17</v>
      </c>
      <c r="D187" s="140">
        <v>13</v>
      </c>
      <c r="E187" s="140"/>
      <c r="F187" s="140">
        <v>15.21</v>
      </c>
      <c r="G187" s="140">
        <v>4</v>
      </c>
    </row>
    <row r="188" spans="1:7">
      <c r="A188" s="139">
        <v>42641</v>
      </c>
      <c r="B188" s="140">
        <v>15</v>
      </c>
      <c r="C188" s="140">
        <v>17</v>
      </c>
      <c r="D188" s="140">
        <v>13</v>
      </c>
      <c r="E188" s="140"/>
      <c r="F188" s="140">
        <v>15.25</v>
      </c>
      <c r="G188" s="140">
        <v>4</v>
      </c>
    </row>
    <row r="189" spans="1:7">
      <c r="A189" s="139">
        <v>42642</v>
      </c>
      <c r="B189" s="140">
        <v>15</v>
      </c>
      <c r="C189" s="140">
        <v>17</v>
      </c>
      <c r="D189" s="140">
        <v>13</v>
      </c>
      <c r="E189" s="140"/>
      <c r="F189" s="140">
        <v>15.25</v>
      </c>
      <c r="G189" s="140">
        <v>4</v>
      </c>
    </row>
    <row r="190" spans="1:7">
      <c r="A190" s="139">
        <v>42643</v>
      </c>
      <c r="B190" s="140">
        <v>15</v>
      </c>
      <c r="C190" s="140">
        <v>17</v>
      </c>
      <c r="D190" s="140">
        <v>13</v>
      </c>
      <c r="E190" s="140"/>
      <c r="F190" s="140">
        <v>15.04</v>
      </c>
      <c r="G190" s="140">
        <v>4</v>
      </c>
    </row>
    <row r="191" spans="1:7">
      <c r="A191" s="139">
        <v>42646</v>
      </c>
      <c r="B191" s="140">
        <v>15</v>
      </c>
      <c r="C191" s="140">
        <v>17</v>
      </c>
      <c r="D191" s="140">
        <v>13</v>
      </c>
      <c r="E191" s="140"/>
      <c r="F191" s="140">
        <v>15.12</v>
      </c>
      <c r="G191" s="140">
        <v>4</v>
      </c>
    </row>
    <row r="192" spans="1:7">
      <c r="A192" s="139">
        <v>42647</v>
      </c>
      <c r="B192" s="140">
        <v>15</v>
      </c>
      <c r="C192" s="140">
        <v>17</v>
      </c>
      <c r="D192" s="140">
        <v>13</v>
      </c>
      <c r="E192" s="140"/>
      <c r="F192" s="140">
        <v>14.89</v>
      </c>
      <c r="G192" s="140">
        <v>4</v>
      </c>
    </row>
    <row r="193" spans="1:7">
      <c r="A193" s="139">
        <v>42648</v>
      </c>
      <c r="B193" s="140">
        <v>15</v>
      </c>
      <c r="C193" s="140">
        <v>17</v>
      </c>
      <c r="D193" s="140">
        <v>13</v>
      </c>
      <c r="E193" s="140"/>
      <c r="F193" s="140">
        <v>14.17</v>
      </c>
      <c r="G193" s="140">
        <v>4</v>
      </c>
    </row>
    <row r="194" spans="1:7">
      <c r="A194" s="139">
        <v>42649</v>
      </c>
      <c r="B194" s="140">
        <v>15</v>
      </c>
      <c r="C194" s="140">
        <v>17</v>
      </c>
      <c r="D194" s="140">
        <v>13</v>
      </c>
      <c r="E194" s="140"/>
      <c r="F194" s="140">
        <v>14.36</v>
      </c>
      <c r="G194" s="140">
        <v>4</v>
      </c>
    </row>
    <row r="195" spans="1:7">
      <c r="A195" s="139">
        <v>42650</v>
      </c>
      <c r="B195" s="140">
        <v>15</v>
      </c>
      <c r="C195" s="140">
        <v>17</v>
      </c>
      <c r="D195" s="140">
        <v>13</v>
      </c>
      <c r="E195" s="140"/>
      <c r="F195" s="140">
        <v>15.21</v>
      </c>
      <c r="G195" s="140">
        <v>4</v>
      </c>
    </row>
    <row r="196" spans="1:7">
      <c r="A196" s="139">
        <v>42653</v>
      </c>
      <c r="B196" s="140">
        <v>15</v>
      </c>
      <c r="C196" s="140">
        <v>17</v>
      </c>
      <c r="D196" s="140">
        <v>13</v>
      </c>
      <c r="E196" s="140"/>
      <c r="F196" s="140">
        <v>15.4</v>
      </c>
      <c r="G196" s="140">
        <v>4</v>
      </c>
    </row>
    <row r="197" spans="1:7">
      <c r="A197" s="139">
        <v>42654</v>
      </c>
      <c r="B197" s="140">
        <v>15</v>
      </c>
      <c r="C197" s="140">
        <v>17</v>
      </c>
      <c r="D197" s="140">
        <v>13</v>
      </c>
      <c r="E197" s="140">
        <v>15.2</v>
      </c>
      <c r="F197" s="140">
        <v>15.31</v>
      </c>
      <c r="G197" s="140">
        <v>4</v>
      </c>
    </row>
    <row r="198" spans="1:7">
      <c r="A198" s="139">
        <v>42655</v>
      </c>
      <c r="B198" s="140">
        <v>15</v>
      </c>
      <c r="C198" s="140">
        <v>17</v>
      </c>
      <c r="D198" s="140">
        <v>13</v>
      </c>
      <c r="E198" s="140"/>
      <c r="F198" s="140">
        <v>15.17</v>
      </c>
      <c r="G198" s="140">
        <v>4</v>
      </c>
    </row>
    <row r="199" spans="1:7">
      <c r="A199" s="139">
        <v>42656</v>
      </c>
      <c r="B199" s="140">
        <v>15</v>
      </c>
      <c r="C199" s="140">
        <v>17</v>
      </c>
      <c r="D199" s="140">
        <v>13</v>
      </c>
      <c r="E199" s="140"/>
      <c r="F199" s="140">
        <v>14.84</v>
      </c>
      <c r="G199" s="140">
        <v>4</v>
      </c>
    </row>
    <row r="200" spans="1:7">
      <c r="A200" s="139">
        <v>42660</v>
      </c>
      <c r="B200" s="140">
        <v>15</v>
      </c>
      <c r="C200" s="140">
        <v>17</v>
      </c>
      <c r="D200" s="140">
        <v>13</v>
      </c>
      <c r="E200" s="140"/>
      <c r="F200" s="140">
        <v>14.54</v>
      </c>
      <c r="G200" s="140">
        <v>4</v>
      </c>
    </row>
    <row r="201" spans="1:7">
      <c r="A201" s="139">
        <v>42661</v>
      </c>
      <c r="B201" s="140">
        <v>15</v>
      </c>
      <c r="C201" s="140">
        <v>17</v>
      </c>
      <c r="D201" s="140">
        <v>13</v>
      </c>
      <c r="E201" s="140"/>
      <c r="F201" s="140">
        <v>14.24</v>
      </c>
      <c r="G201" s="140">
        <v>4</v>
      </c>
    </row>
    <row r="202" spans="1:7">
      <c r="A202" s="139">
        <v>42662</v>
      </c>
      <c r="B202" s="140">
        <v>15</v>
      </c>
      <c r="C202" s="140">
        <v>17</v>
      </c>
      <c r="D202" s="140">
        <v>13</v>
      </c>
      <c r="E202" s="140"/>
      <c r="F202" s="140">
        <v>14.09</v>
      </c>
      <c r="G202" s="140">
        <v>4</v>
      </c>
    </row>
    <row r="203" spans="1:7">
      <c r="A203" s="139">
        <v>42663</v>
      </c>
      <c r="B203" s="140">
        <v>15</v>
      </c>
      <c r="C203" s="140">
        <v>17</v>
      </c>
      <c r="D203" s="140">
        <v>13</v>
      </c>
      <c r="E203" s="140"/>
      <c r="F203" s="140">
        <v>13.98</v>
      </c>
      <c r="G203" s="140">
        <v>4</v>
      </c>
    </row>
    <row r="204" spans="1:7">
      <c r="A204" s="139">
        <v>42664</v>
      </c>
      <c r="B204" s="140">
        <v>15</v>
      </c>
      <c r="C204" s="140">
        <v>17</v>
      </c>
      <c r="D204" s="140">
        <v>13</v>
      </c>
      <c r="E204" s="140"/>
      <c r="F204" s="140">
        <v>14.16</v>
      </c>
      <c r="G204" s="140">
        <v>4</v>
      </c>
    </row>
    <row r="205" spans="1:7">
      <c r="A205" s="139">
        <v>42667</v>
      </c>
      <c r="B205" s="140">
        <v>15</v>
      </c>
      <c r="C205" s="140">
        <v>17</v>
      </c>
      <c r="D205" s="140">
        <v>13</v>
      </c>
      <c r="E205" s="140"/>
      <c r="F205" s="140">
        <v>13.85</v>
      </c>
      <c r="G205" s="140">
        <v>4</v>
      </c>
    </row>
    <row r="206" spans="1:7">
      <c r="A206" s="139">
        <v>42668</v>
      </c>
      <c r="B206" s="140">
        <v>15</v>
      </c>
      <c r="C206" s="140">
        <v>17</v>
      </c>
      <c r="D206" s="140">
        <v>13</v>
      </c>
      <c r="E206" s="140">
        <v>15.3</v>
      </c>
      <c r="F206" s="140">
        <v>13.86</v>
      </c>
      <c r="G206" s="140">
        <v>4</v>
      </c>
    </row>
    <row r="207" spans="1:7">
      <c r="A207" s="139">
        <v>42669</v>
      </c>
      <c r="B207" s="140">
        <v>15</v>
      </c>
      <c r="C207" s="140">
        <v>17</v>
      </c>
      <c r="D207" s="140">
        <v>13</v>
      </c>
      <c r="E207" s="140"/>
      <c r="F207" s="140">
        <v>13.5</v>
      </c>
      <c r="G207" s="140">
        <v>4</v>
      </c>
    </row>
    <row r="208" spans="1:7">
      <c r="A208" s="139">
        <v>42670</v>
      </c>
      <c r="B208" s="140">
        <v>15</v>
      </c>
      <c r="C208" s="140">
        <v>17</v>
      </c>
      <c r="D208" s="140">
        <v>13</v>
      </c>
      <c r="E208" s="140"/>
      <c r="F208" s="140">
        <v>13.4</v>
      </c>
      <c r="G208" s="140">
        <v>4</v>
      </c>
    </row>
    <row r="209" spans="1:7">
      <c r="A209" s="139">
        <v>42671</v>
      </c>
      <c r="B209" s="140">
        <v>14</v>
      </c>
      <c r="C209" s="140">
        <v>16</v>
      </c>
      <c r="D209" s="140">
        <v>12</v>
      </c>
      <c r="E209" s="140"/>
      <c r="F209" s="140">
        <v>12.91</v>
      </c>
      <c r="G209" s="140">
        <v>4</v>
      </c>
    </row>
    <row r="210" spans="1:7">
      <c r="A210" s="139">
        <v>42674</v>
      </c>
      <c r="B210" s="140">
        <v>14</v>
      </c>
      <c r="C210" s="140">
        <v>16</v>
      </c>
      <c r="D210" s="140">
        <v>12</v>
      </c>
      <c r="E210" s="140"/>
      <c r="F210" s="140">
        <v>12.75</v>
      </c>
      <c r="G210" s="140">
        <v>4</v>
      </c>
    </row>
    <row r="211" spans="1:7">
      <c r="A211" s="139">
        <v>42675</v>
      </c>
      <c r="B211" s="140">
        <v>14</v>
      </c>
      <c r="C211" s="140">
        <v>16</v>
      </c>
      <c r="D211" s="140">
        <v>12</v>
      </c>
      <c r="E211" s="140"/>
      <c r="F211" s="140">
        <v>12.86</v>
      </c>
      <c r="G211" s="140">
        <v>4</v>
      </c>
    </row>
    <row r="212" spans="1:7">
      <c r="A212" s="139">
        <v>42676</v>
      </c>
      <c r="B212" s="140">
        <v>14</v>
      </c>
      <c r="C212" s="140">
        <v>16</v>
      </c>
      <c r="D212" s="140">
        <v>12</v>
      </c>
      <c r="E212" s="140"/>
      <c r="F212" s="140">
        <v>12.59</v>
      </c>
      <c r="G212" s="140">
        <v>4</v>
      </c>
    </row>
    <row r="213" spans="1:7">
      <c r="A213" s="139">
        <v>42677</v>
      </c>
      <c r="B213" s="140">
        <v>14</v>
      </c>
      <c r="C213" s="140">
        <v>16</v>
      </c>
      <c r="D213" s="140">
        <v>12</v>
      </c>
      <c r="E213" s="140"/>
      <c r="F213" s="140">
        <v>12.81</v>
      </c>
      <c r="G213" s="140">
        <v>4</v>
      </c>
    </row>
    <row r="214" spans="1:7">
      <c r="A214" s="139">
        <v>42678</v>
      </c>
      <c r="B214" s="140">
        <v>14</v>
      </c>
      <c r="C214" s="140">
        <v>16</v>
      </c>
      <c r="D214" s="140">
        <v>12</v>
      </c>
      <c r="E214" s="140"/>
      <c r="F214" s="140">
        <v>12.3</v>
      </c>
      <c r="G214" s="140">
        <v>4</v>
      </c>
    </row>
    <row r="215" spans="1:7">
      <c r="A215" s="139">
        <v>42681</v>
      </c>
      <c r="B215" s="140">
        <v>14</v>
      </c>
      <c r="C215" s="140">
        <v>16</v>
      </c>
      <c r="D215" s="140">
        <v>12</v>
      </c>
      <c r="E215" s="140"/>
      <c r="F215" s="140">
        <v>12.61</v>
      </c>
      <c r="G215" s="140">
        <v>4</v>
      </c>
    </row>
    <row r="216" spans="1:7">
      <c r="A216" s="139">
        <v>42682</v>
      </c>
      <c r="B216" s="140">
        <v>14</v>
      </c>
      <c r="C216" s="140">
        <v>16</v>
      </c>
      <c r="D216" s="140">
        <v>12</v>
      </c>
      <c r="E216" s="140"/>
      <c r="F216" s="140">
        <v>12.7</v>
      </c>
      <c r="G216" s="140">
        <v>4</v>
      </c>
    </row>
    <row r="217" spans="1:7">
      <c r="A217" s="139">
        <v>42683</v>
      </c>
      <c r="B217" s="140">
        <v>14</v>
      </c>
      <c r="C217" s="140">
        <v>16</v>
      </c>
      <c r="D217" s="140">
        <v>12</v>
      </c>
      <c r="E217" s="140"/>
      <c r="F217" s="140">
        <v>12.64</v>
      </c>
      <c r="G217" s="140">
        <v>4</v>
      </c>
    </row>
    <row r="218" spans="1:7">
      <c r="A218" s="139">
        <v>42684</v>
      </c>
      <c r="B218" s="140">
        <v>14</v>
      </c>
      <c r="C218" s="140">
        <v>16</v>
      </c>
      <c r="D218" s="140">
        <v>12</v>
      </c>
      <c r="E218" s="140"/>
      <c r="F218" s="140">
        <v>13.53</v>
      </c>
      <c r="G218" s="140">
        <v>4</v>
      </c>
    </row>
    <row r="219" spans="1:7">
      <c r="A219" s="139">
        <v>42685</v>
      </c>
      <c r="B219" s="140">
        <v>14</v>
      </c>
      <c r="C219" s="140">
        <v>16</v>
      </c>
      <c r="D219" s="140">
        <v>12</v>
      </c>
      <c r="E219" s="140"/>
      <c r="F219" s="140">
        <v>13.37</v>
      </c>
      <c r="G219" s="140">
        <v>4</v>
      </c>
    </row>
    <row r="220" spans="1:7">
      <c r="A220" s="139">
        <v>42688</v>
      </c>
      <c r="B220" s="140">
        <v>14</v>
      </c>
      <c r="C220" s="140">
        <v>16</v>
      </c>
      <c r="D220" s="140">
        <v>12</v>
      </c>
      <c r="E220" s="140"/>
      <c r="F220" s="140">
        <v>12.97</v>
      </c>
      <c r="G220" s="140">
        <v>4</v>
      </c>
    </row>
    <row r="221" spans="1:7">
      <c r="A221" s="139">
        <v>42689</v>
      </c>
      <c r="B221" s="140">
        <v>14</v>
      </c>
      <c r="C221" s="140">
        <v>16</v>
      </c>
      <c r="D221" s="140">
        <v>12</v>
      </c>
      <c r="E221" s="140"/>
      <c r="F221" s="140">
        <v>13.06</v>
      </c>
      <c r="G221" s="140">
        <v>4</v>
      </c>
    </row>
    <row r="222" spans="1:7">
      <c r="A222" s="139">
        <v>42690</v>
      </c>
      <c r="B222" s="140">
        <v>14</v>
      </c>
      <c r="C222" s="140">
        <v>16</v>
      </c>
      <c r="D222" s="140">
        <v>12</v>
      </c>
      <c r="E222" s="140"/>
      <c r="F222" s="140">
        <v>12.58</v>
      </c>
      <c r="G222" s="140">
        <v>4</v>
      </c>
    </row>
    <row r="223" spans="1:7">
      <c r="A223" s="139">
        <v>42691</v>
      </c>
      <c r="B223" s="140">
        <v>14</v>
      </c>
      <c r="C223" s="140">
        <v>16</v>
      </c>
      <c r="D223" s="140">
        <v>12</v>
      </c>
      <c r="E223" s="140"/>
      <c r="F223" s="140">
        <v>12.75</v>
      </c>
      <c r="G223" s="140">
        <v>4</v>
      </c>
    </row>
    <row r="224" spans="1:7">
      <c r="A224" s="139">
        <v>42692</v>
      </c>
      <c r="B224" s="140">
        <v>14</v>
      </c>
      <c r="C224" s="140">
        <v>16</v>
      </c>
      <c r="D224" s="140">
        <v>12</v>
      </c>
      <c r="E224" s="140"/>
      <c r="F224" s="140">
        <v>13.48</v>
      </c>
      <c r="G224" s="140">
        <v>4</v>
      </c>
    </row>
    <row r="225" spans="1:7">
      <c r="A225" s="139">
        <v>42695</v>
      </c>
      <c r="B225" s="140">
        <v>14</v>
      </c>
      <c r="C225" s="140">
        <v>16</v>
      </c>
      <c r="D225" s="140">
        <v>12</v>
      </c>
      <c r="E225" s="140"/>
      <c r="F225" s="140">
        <v>13.39</v>
      </c>
      <c r="G225" s="140">
        <v>4</v>
      </c>
    </row>
    <row r="226" spans="1:7">
      <c r="A226" s="139">
        <v>42696</v>
      </c>
      <c r="B226" s="140">
        <v>14</v>
      </c>
      <c r="C226" s="140">
        <v>16</v>
      </c>
      <c r="D226" s="140">
        <v>12</v>
      </c>
      <c r="E226" s="140">
        <v>15.2</v>
      </c>
      <c r="F226" s="140">
        <v>13.91</v>
      </c>
      <c r="G226" s="140">
        <v>4</v>
      </c>
    </row>
    <row r="227" spans="1:7">
      <c r="A227" s="139">
        <v>42697</v>
      </c>
      <c r="B227" s="140">
        <v>14</v>
      </c>
      <c r="C227" s="140">
        <v>16</v>
      </c>
      <c r="D227" s="140">
        <v>12</v>
      </c>
      <c r="E227" s="140"/>
      <c r="F227" s="140">
        <v>13.32</v>
      </c>
      <c r="G227" s="140">
        <v>4</v>
      </c>
    </row>
    <row r="228" spans="1:7">
      <c r="A228" s="139">
        <v>42698</v>
      </c>
      <c r="B228" s="140">
        <v>14</v>
      </c>
      <c r="C228" s="140">
        <v>16</v>
      </c>
      <c r="D228" s="140">
        <v>12</v>
      </c>
      <c r="E228" s="140"/>
      <c r="F228" s="140">
        <v>13.1</v>
      </c>
      <c r="G228" s="140">
        <v>4</v>
      </c>
    </row>
    <row r="229" spans="1:7">
      <c r="A229" s="139">
        <v>42699</v>
      </c>
      <c r="B229" s="140">
        <v>14</v>
      </c>
      <c r="C229" s="140">
        <v>16</v>
      </c>
      <c r="D229" s="140">
        <v>12</v>
      </c>
      <c r="E229" s="140"/>
      <c r="F229" s="140">
        <v>13.03</v>
      </c>
      <c r="G229" s="140">
        <v>4</v>
      </c>
    </row>
    <row r="230" spans="1:7">
      <c r="A230" s="139">
        <v>42702</v>
      </c>
      <c r="B230" s="140">
        <v>14</v>
      </c>
      <c r="C230" s="140">
        <v>16</v>
      </c>
      <c r="D230" s="140">
        <v>12</v>
      </c>
      <c r="E230" s="140"/>
      <c r="F230" s="140">
        <v>13.04</v>
      </c>
      <c r="G230" s="140">
        <v>4</v>
      </c>
    </row>
    <row r="231" spans="1:7">
      <c r="A231" s="139">
        <v>42703</v>
      </c>
      <c r="B231" s="140">
        <v>14</v>
      </c>
      <c r="C231" s="140">
        <v>16</v>
      </c>
      <c r="D231" s="140">
        <v>12</v>
      </c>
      <c r="E231" s="140"/>
      <c r="F231" s="140">
        <v>13.01</v>
      </c>
      <c r="G231" s="140">
        <v>4</v>
      </c>
    </row>
    <row r="232" spans="1:7">
      <c r="A232" s="139">
        <v>42704</v>
      </c>
      <c r="B232" s="140">
        <v>14</v>
      </c>
      <c r="C232" s="140">
        <v>16</v>
      </c>
      <c r="D232" s="140">
        <v>12</v>
      </c>
      <c r="E232" s="140"/>
      <c r="F232" s="140">
        <v>13.25</v>
      </c>
      <c r="G232" s="140">
        <v>4</v>
      </c>
    </row>
    <row r="233" spans="1:7">
      <c r="A233" s="139">
        <v>42705</v>
      </c>
      <c r="B233" s="140">
        <v>14</v>
      </c>
      <c r="C233" s="140">
        <v>16</v>
      </c>
      <c r="D233" s="140">
        <v>12</v>
      </c>
      <c r="E233" s="140"/>
      <c r="F233" s="140">
        <v>12.72</v>
      </c>
      <c r="G233" s="140">
        <v>4</v>
      </c>
    </row>
    <row r="234" spans="1:7">
      <c r="A234" s="139">
        <v>42706</v>
      </c>
      <c r="B234" s="140">
        <v>14</v>
      </c>
      <c r="C234" s="140">
        <v>16</v>
      </c>
      <c r="D234" s="140">
        <v>12</v>
      </c>
      <c r="E234" s="140"/>
      <c r="F234" s="140">
        <v>12.71</v>
      </c>
      <c r="G234" s="140">
        <v>4</v>
      </c>
    </row>
    <row r="235" spans="1:7">
      <c r="A235" s="139">
        <v>42709</v>
      </c>
      <c r="B235" s="140">
        <v>14</v>
      </c>
      <c r="C235" s="140">
        <v>16</v>
      </c>
      <c r="D235" s="140">
        <v>12</v>
      </c>
      <c r="E235" s="140"/>
      <c r="F235" s="140">
        <v>13.5</v>
      </c>
      <c r="G235" s="140">
        <v>4</v>
      </c>
    </row>
    <row r="236" spans="1:7">
      <c r="A236" s="139">
        <v>42710</v>
      </c>
      <c r="B236" s="140">
        <v>14</v>
      </c>
      <c r="C236" s="140">
        <v>16</v>
      </c>
      <c r="D236" s="140">
        <v>12</v>
      </c>
      <c r="E236" s="140"/>
      <c r="F236" s="140">
        <v>12.5</v>
      </c>
      <c r="G236" s="140">
        <v>4</v>
      </c>
    </row>
    <row r="237" spans="1:7">
      <c r="A237" s="139">
        <v>42711</v>
      </c>
      <c r="B237" s="140">
        <v>14</v>
      </c>
      <c r="C237" s="140">
        <v>16</v>
      </c>
      <c r="D237" s="140">
        <v>12</v>
      </c>
      <c r="E237" s="140"/>
      <c r="F237" s="140">
        <v>12.85</v>
      </c>
      <c r="G237" s="140">
        <v>4</v>
      </c>
    </row>
    <row r="238" spans="1:7">
      <c r="A238" s="139">
        <v>42712</v>
      </c>
      <c r="B238" s="140">
        <v>14</v>
      </c>
      <c r="C238" s="140">
        <v>16</v>
      </c>
      <c r="D238" s="140">
        <v>12</v>
      </c>
      <c r="E238" s="140"/>
      <c r="F238" s="140">
        <v>13.46</v>
      </c>
      <c r="G238" s="140">
        <v>4</v>
      </c>
    </row>
    <row r="239" spans="1:7">
      <c r="A239" s="139">
        <v>42713</v>
      </c>
      <c r="B239" s="140">
        <v>14</v>
      </c>
      <c r="C239" s="140">
        <v>16</v>
      </c>
      <c r="D239" s="140">
        <v>12</v>
      </c>
      <c r="E239" s="140"/>
      <c r="F239" s="140">
        <v>13.98</v>
      </c>
      <c r="G239" s="140">
        <v>4</v>
      </c>
    </row>
    <row r="240" spans="1:7">
      <c r="A240" s="139">
        <v>42716</v>
      </c>
      <c r="B240" s="140">
        <v>14</v>
      </c>
      <c r="C240" s="140">
        <v>16</v>
      </c>
      <c r="D240" s="140">
        <v>12</v>
      </c>
      <c r="E240" s="140"/>
      <c r="F240" s="140">
        <v>13</v>
      </c>
      <c r="G240" s="140">
        <v>4</v>
      </c>
    </row>
    <row r="241" spans="1:7">
      <c r="A241" s="139">
        <v>42717</v>
      </c>
      <c r="B241" s="140">
        <v>14</v>
      </c>
      <c r="C241" s="140">
        <v>16</v>
      </c>
      <c r="D241" s="140">
        <v>12</v>
      </c>
      <c r="E241" s="140">
        <v>15.3</v>
      </c>
      <c r="F241" s="140">
        <v>12.97</v>
      </c>
      <c r="G241" s="140">
        <v>4</v>
      </c>
    </row>
    <row r="242" spans="1:7">
      <c r="A242" s="139">
        <v>42718</v>
      </c>
      <c r="B242" s="140">
        <v>14</v>
      </c>
      <c r="C242" s="140">
        <v>16</v>
      </c>
      <c r="D242" s="140">
        <v>12</v>
      </c>
      <c r="E242" s="140"/>
      <c r="F242" s="140">
        <v>12.84</v>
      </c>
      <c r="G242" s="140">
        <v>4</v>
      </c>
    </row>
    <row r="243" spans="1:7">
      <c r="A243" s="139">
        <v>42719</v>
      </c>
      <c r="B243" s="140">
        <v>14</v>
      </c>
      <c r="C243" s="140">
        <v>16</v>
      </c>
      <c r="D243" s="140">
        <v>12</v>
      </c>
      <c r="E243" s="140"/>
      <c r="F243" s="140">
        <v>12.85</v>
      </c>
      <c r="G243" s="140">
        <v>4</v>
      </c>
    </row>
    <row r="244" spans="1:7">
      <c r="A244" s="139">
        <v>42720</v>
      </c>
      <c r="B244" s="140">
        <v>14</v>
      </c>
      <c r="C244" s="140">
        <v>16</v>
      </c>
      <c r="D244" s="140">
        <v>12</v>
      </c>
      <c r="E244" s="140"/>
      <c r="F244" s="140">
        <v>12.9</v>
      </c>
      <c r="G244" s="140">
        <v>4</v>
      </c>
    </row>
    <row r="245" spans="1:7">
      <c r="A245" s="139">
        <v>42723</v>
      </c>
      <c r="B245" s="140">
        <v>14</v>
      </c>
      <c r="C245" s="140">
        <v>16</v>
      </c>
      <c r="D245" s="140">
        <v>12</v>
      </c>
      <c r="E245" s="140"/>
      <c r="F245" s="140">
        <v>13.06</v>
      </c>
      <c r="G245" s="140">
        <v>4</v>
      </c>
    </row>
    <row r="246" spans="1:7">
      <c r="A246" s="139">
        <v>42724</v>
      </c>
      <c r="B246" s="140">
        <v>14</v>
      </c>
      <c r="C246" s="140">
        <v>16</v>
      </c>
      <c r="D246" s="140">
        <v>12</v>
      </c>
      <c r="E246" s="140"/>
      <c r="F246" s="140">
        <v>13.39</v>
      </c>
      <c r="G246" s="140">
        <v>4</v>
      </c>
    </row>
    <row r="247" spans="1:7">
      <c r="A247" s="139">
        <v>42725</v>
      </c>
      <c r="B247" s="140">
        <v>14</v>
      </c>
      <c r="C247" s="140">
        <v>16</v>
      </c>
      <c r="D247" s="140">
        <v>12</v>
      </c>
      <c r="E247" s="140"/>
      <c r="F247" s="140" t="e">
        <v>#N/A</v>
      </c>
      <c r="G247" s="140">
        <v>4</v>
      </c>
    </row>
    <row r="248" spans="1:7">
      <c r="A248" s="139">
        <v>42726</v>
      </c>
      <c r="B248" s="140">
        <v>14</v>
      </c>
      <c r="C248" s="140">
        <v>16</v>
      </c>
      <c r="D248" s="140">
        <v>12</v>
      </c>
      <c r="E248" s="140"/>
      <c r="F248" s="140">
        <v>13.25</v>
      </c>
      <c r="G248" s="140">
        <v>4</v>
      </c>
    </row>
    <row r="249" spans="1:7">
      <c r="A249" s="139">
        <v>42727</v>
      </c>
      <c r="B249" s="140">
        <v>14</v>
      </c>
      <c r="C249" s="140">
        <v>16</v>
      </c>
      <c r="D249" s="140">
        <v>12</v>
      </c>
      <c r="E249" s="140"/>
      <c r="F249" s="140" t="e">
        <v>#N/A</v>
      </c>
      <c r="G249" s="140">
        <v>4</v>
      </c>
    </row>
    <row r="250" spans="1:7">
      <c r="A250" s="139">
        <v>42730</v>
      </c>
      <c r="B250" s="140">
        <v>14</v>
      </c>
      <c r="C250" s="140">
        <v>16</v>
      </c>
      <c r="D250" s="140">
        <v>12</v>
      </c>
      <c r="E250" s="140"/>
      <c r="F250" s="140">
        <v>12.59</v>
      </c>
      <c r="G250" s="140">
        <v>4</v>
      </c>
    </row>
    <row r="251" spans="1:7">
      <c r="A251" s="139">
        <v>42731</v>
      </c>
      <c r="B251" s="140">
        <v>14</v>
      </c>
      <c r="C251" s="140">
        <v>16</v>
      </c>
      <c r="D251" s="140">
        <v>12</v>
      </c>
      <c r="E251" s="140"/>
      <c r="F251" s="140">
        <v>11.32</v>
      </c>
      <c r="G251" s="140">
        <v>4</v>
      </c>
    </row>
    <row r="252" spans="1:7">
      <c r="A252" s="139">
        <v>42732</v>
      </c>
      <c r="B252" s="140">
        <v>14</v>
      </c>
      <c r="C252" s="140">
        <v>16</v>
      </c>
      <c r="D252" s="140">
        <v>12</v>
      </c>
      <c r="E252" s="140"/>
      <c r="F252" s="140">
        <v>11.33</v>
      </c>
      <c r="G252" s="140">
        <v>4</v>
      </c>
    </row>
    <row r="253" spans="1:7">
      <c r="A253" s="139">
        <v>42733</v>
      </c>
      <c r="B253" s="140">
        <v>14</v>
      </c>
      <c r="C253" s="140">
        <v>16</v>
      </c>
      <c r="D253" s="140">
        <v>12</v>
      </c>
      <c r="E253" s="140"/>
      <c r="F253" s="140">
        <v>10.83</v>
      </c>
      <c r="G253" s="140">
        <v>4</v>
      </c>
    </row>
    <row r="254" spans="1:7">
      <c r="A254" s="139">
        <v>42739</v>
      </c>
      <c r="B254" s="140">
        <v>14</v>
      </c>
      <c r="C254" s="140">
        <v>16</v>
      </c>
      <c r="D254" s="140">
        <v>12</v>
      </c>
      <c r="E254" s="140"/>
      <c r="F254" s="140">
        <v>10.52</v>
      </c>
      <c r="G254" s="140">
        <v>4</v>
      </c>
    </row>
    <row r="255" spans="1:7">
      <c r="A255" s="139">
        <v>42740</v>
      </c>
      <c r="B255" s="140">
        <v>14</v>
      </c>
      <c r="C255" s="140">
        <v>16</v>
      </c>
      <c r="D255" s="140">
        <v>12</v>
      </c>
      <c r="E255" s="140"/>
      <c r="F255" s="140">
        <v>11</v>
      </c>
      <c r="G255" s="140">
        <v>4</v>
      </c>
    </row>
    <row r="256" spans="1:7">
      <c r="A256" s="139">
        <v>42741</v>
      </c>
      <c r="B256" s="140">
        <v>14</v>
      </c>
      <c r="C256" s="140">
        <v>16</v>
      </c>
      <c r="D256" s="140">
        <v>12</v>
      </c>
      <c r="E256" s="140"/>
      <c r="F256" s="140">
        <v>11.62</v>
      </c>
      <c r="G256" s="140">
        <v>4</v>
      </c>
    </row>
    <row r="257" spans="1:7">
      <c r="A257" s="139">
        <v>42745</v>
      </c>
      <c r="B257" s="140">
        <v>14</v>
      </c>
      <c r="C257" s="140">
        <v>16</v>
      </c>
      <c r="D257" s="140">
        <v>12</v>
      </c>
      <c r="E257" s="140">
        <v>15.3</v>
      </c>
      <c r="F257" s="140" t="e">
        <v>#N/A</v>
      </c>
      <c r="G257" s="140">
        <v>4</v>
      </c>
    </row>
    <row r="258" spans="1:7">
      <c r="A258" s="139">
        <v>42746</v>
      </c>
      <c r="B258" s="140">
        <v>14</v>
      </c>
      <c r="C258" s="140">
        <v>16</v>
      </c>
      <c r="D258" s="140">
        <v>12</v>
      </c>
      <c r="E258" s="140"/>
      <c r="F258" s="140">
        <v>12.31</v>
      </c>
      <c r="G258" s="140">
        <v>4</v>
      </c>
    </row>
    <row r="259" spans="1:7">
      <c r="A259" s="139">
        <v>42747</v>
      </c>
      <c r="B259" s="140">
        <v>14</v>
      </c>
      <c r="C259" s="140">
        <v>16</v>
      </c>
      <c r="D259" s="140">
        <v>12</v>
      </c>
      <c r="E259" s="140"/>
      <c r="F259" s="140">
        <v>12.4</v>
      </c>
      <c r="G259" s="140">
        <v>4</v>
      </c>
    </row>
    <row r="260" spans="1:7">
      <c r="A260" s="139">
        <v>42748</v>
      </c>
      <c r="B260" s="140">
        <v>14</v>
      </c>
      <c r="C260" s="140">
        <v>16</v>
      </c>
      <c r="D260" s="140">
        <v>12</v>
      </c>
      <c r="E260" s="140"/>
      <c r="F260" s="140">
        <v>12.4</v>
      </c>
      <c r="G260" s="140">
        <v>4</v>
      </c>
    </row>
    <row r="261" spans="1:7">
      <c r="A261" s="139">
        <v>42751</v>
      </c>
      <c r="B261" s="140">
        <v>14</v>
      </c>
      <c r="C261" s="140">
        <v>16</v>
      </c>
      <c r="D261" s="140">
        <v>12</v>
      </c>
      <c r="E261" s="140"/>
      <c r="F261" s="140">
        <v>12.31</v>
      </c>
      <c r="G261" s="140">
        <v>4</v>
      </c>
    </row>
    <row r="262" spans="1:7">
      <c r="A262" s="139">
        <v>42752</v>
      </c>
      <c r="B262" s="140">
        <v>14</v>
      </c>
      <c r="C262" s="140">
        <v>16</v>
      </c>
      <c r="D262" s="140">
        <v>12</v>
      </c>
      <c r="E262" s="140"/>
      <c r="F262" s="140">
        <v>12.41</v>
      </c>
      <c r="G262" s="140">
        <v>4</v>
      </c>
    </row>
    <row r="263" spans="1:7">
      <c r="A263" s="139">
        <v>42753</v>
      </c>
      <c r="B263" s="140">
        <v>14</v>
      </c>
      <c r="C263" s="140">
        <v>16</v>
      </c>
      <c r="D263" s="140">
        <v>12</v>
      </c>
      <c r="E263" s="140"/>
      <c r="F263" s="140">
        <v>12.17</v>
      </c>
      <c r="G263" s="140">
        <v>4</v>
      </c>
    </row>
    <row r="264" spans="1:7">
      <c r="A264" s="139">
        <v>42754</v>
      </c>
      <c r="B264" s="140">
        <v>14</v>
      </c>
      <c r="C264" s="140">
        <v>16</v>
      </c>
      <c r="D264" s="140">
        <v>12</v>
      </c>
      <c r="E264" s="140"/>
      <c r="F264" s="140">
        <v>12.4</v>
      </c>
      <c r="G264" s="140">
        <v>4</v>
      </c>
    </row>
    <row r="265" spans="1:7">
      <c r="A265" s="139">
        <v>42755</v>
      </c>
      <c r="B265" s="140">
        <v>14</v>
      </c>
      <c r="C265" s="140">
        <v>16</v>
      </c>
      <c r="D265" s="140">
        <v>12</v>
      </c>
      <c r="E265" s="140"/>
      <c r="F265" s="140">
        <v>12.64</v>
      </c>
      <c r="G265" s="140">
        <v>4</v>
      </c>
    </row>
    <row r="266" spans="1:7">
      <c r="A266" s="139">
        <v>42758</v>
      </c>
      <c r="B266" s="140">
        <v>14</v>
      </c>
      <c r="C266" s="140">
        <v>16</v>
      </c>
      <c r="D266" s="140">
        <v>12</v>
      </c>
      <c r="E266" s="140"/>
      <c r="F266" s="140">
        <v>12.25</v>
      </c>
      <c r="G266" s="140">
        <v>4</v>
      </c>
    </row>
    <row r="267" spans="1:7">
      <c r="A267" s="139">
        <v>42759</v>
      </c>
      <c r="B267" s="140">
        <v>14</v>
      </c>
      <c r="C267" s="140">
        <v>16</v>
      </c>
      <c r="D267" s="140">
        <v>12</v>
      </c>
      <c r="E267" s="140"/>
      <c r="F267" s="140">
        <v>12.58</v>
      </c>
      <c r="G267" s="140">
        <v>4</v>
      </c>
    </row>
    <row r="268" spans="1:7">
      <c r="A268" s="139">
        <v>42760</v>
      </c>
      <c r="B268" s="140">
        <v>14</v>
      </c>
      <c r="C268" s="140">
        <v>16</v>
      </c>
      <c r="D268" s="140">
        <v>12</v>
      </c>
      <c r="E268" s="140"/>
      <c r="F268" s="140">
        <v>12.72</v>
      </c>
      <c r="G268" s="140">
        <v>4</v>
      </c>
    </row>
    <row r="269" spans="1:7">
      <c r="A269" s="139">
        <v>42761</v>
      </c>
      <c r="B269" s="140">
        <v>14</v>
      </c>
      <c r="C269" s="140">
        <v>16</v>
      </c>
      <c r="D269" s="140">
        <v>12</v>
      </c>
      <c r="E269" s="140"/>
      <c r="F269" s="140">
        <v>12.46</v>
      </c>
      <c r="G269" s="140">
        <v>4</v>
      </c>
    </row>
    <row r="270" spans="1:7">
      <c r="A270" s="139">
        <v>42762</v>
      </c>
      <c r="B270" s="140">
        <v>14</v>
      </c>
      <c r="C270" s="140">
        <v>16</v>
      </c>
      <c r="D270" s="140">
        <v>12</v>
      </c>
      <c r="E270" s="140"/>
      <c r="F270" s="140">
        <v>12.23</v>
      </c>
      <c r="G270" s="140">
        <v>4</v>
      </c>
    </row>
    <row r="271" spans="1:7">
      <c r="A271" s="139">
        <v>42765</v>
      </c>
      <c r="B271" s="140">
        <v>14</v>
      </c>
      <c r="C271" s="140">
        <v>16</v>
      </c>
      <c r="D271" s="140">
        <v>12</v>
      </c>
      <c r="E271" s="140"/>
      <c r="F271" s="140">
        <v>12.19</v>
      </c>
      <c r="G271" s="140">
        <v>4</v>
      </c>
    </row>
    <row r="272" spans="1:7">
      <c r="A272" s="139">
        <v>42766</v>
      </c>
      <c r="B272" s="140">
        <v>14</v>
      </c>
      <c r="C272" s="140">
        <v>16</v>
      </c>
      <c r="D272" s="140">
        <v>12</v>
      </c>
      <c r="E272" s="140">
        <v>15.3</v>
      </c>
      <c r="F272" s="140">
        <v>11.67</v>
      </c>
      <c r="G272" s="140">
        <v>4</v>
      </c>
    </row>
    <row r="273" spans="1:7">
      <c r="A273" s="139">
        <v>42767</v>
      </c>
      <c r="B273" s="140">
        <v>14</v>
      </c>
      <c r="C273" s="140">
        <v>16</v>
      </c>
      <c r="D273" s="140">
        <v>12</v>
      </c>
      <c r="E273" s="140"/>
      <c r="F273" s="140" t="e">
        <v>#N/A</v>
      </c>
      <c r="G273" s="140">
        <v>4</v>
      </c>
    </row>
    <row r="274" spans="1:7">
      <c r="A274" s="139">
        <v>42768</v>
      </c>
      <c r="B274" s="140">
        <v>14</v>
      </c>
      <c r="C274" s="140">
        <v>16</v>
      </c>
      <c r="D274" s="140">
        <v>12</v>
      </c>
      <c r="E274" s="140"/>
      <c r="F274" s="140">
        <v>12.07</v>
      </c>
      <c r="G274" s="140">
        <v>4</v>
      </c>
    </row>
    <row r="275" spans="1:7">
      <c r="A275" s="139">
        <v>42769</v>
      </c>
      <c r="B275" s="140">
        <v>14</v>
      </c>
      <c r="C275" s="140">
        <v>16</v>
      </c>
      <c r="D275" s="140">
        <v>12</v>
      </c>
      <c r="E275" s="140"/>
      <c r="F275" s="140">
        <v>11.55</v>
      </c>
      <c r="G275" s="140">
        <v>4</v>
      </c>
    </row>
    <row r="276" spans="1:7">
      <c r="A276" s="139">
        <v>42772</v>
      </c>
      <c r="B276" s="140">
        <v>14</v>
      </c>
      <c r="C276" s="140">
        <v>16</v>
      </c>
      <c r="D276" s="140">
        <v>12</v>
      </c>
      <c r="E276" s="140"/>
      <c r="F276" s="140">
        <v>12.15</v>
      </c>
      <c r="G276" s="140">
        <v>4</v>
      </c>
    </row>
    <row r="277" spans="1:7">
      <c r="A277" s="139">
        <v>42773</v>
      </c>
      <c r="B277" s="140">
        <v>14</v>
      </c>
      <c r="C277" s="140">
        <v>16</v>
      </c>
      <c r="D277" s="140">
        <v>12</v>
      </c>
      <c r="E277" s="140"/>
      <c r="F277" s="140">
        <v>12.27</v>
      </c>
      <c r="G277" s="140">
        <v>4</v>
      </c>
    </row>
    <row r="278" spans="1:7">
      <c r="A278" s="139">
        <v>42774</v>
      </c>
      <c r="B278" s="140">
        <v>14</v>
      </c>
      <c r="C278" s="140">
        <v>16</v>
      </c>
      <c r="D278" s="140">
        <v>12</v>
      </c>
      <c r="E278" s="140"/>
      <c r="F278" s="140">
        <v>12.24</v>
      </c>
      <c r="G278" s="140">
        <v>4</v>
      </c>
    </row>
    <row r="279" spans="1:7">
      <c r="A279" s="139">
        <v>42775</v>
      </c>
      <c r="B279" s="140">
        <v>14</v>
      </c>
      <c r="C279" s="140">
        <v>16</v>
      </c>
      <c r="D279" s="140">
        <v>12</v>
      </c>
      <c r="E279" s="140"/>
      <c r="F279" s="140">
        <v>12.41</v>
      </c>
      <c r="G279" s="140">
        <v>4</v>
      </c>
    </row>
    <row r="280" spans="1:7">
      <c r="A280" s="139">
        <v>42776</v>
      </c>
      <c r="B280" s="140">
        <v>14</v>
      </c>
      <c r="C280" s="140">
        <v>16</v>
      </c>
      <c r="D280" s="140">
        <v>12</v>
      </c>
      <c r="E280" s="140"/>
      <c r="F280" s="140">
        <v>12.52</v>
      </c>
      <c r="G280" s="140">
        <v>4</v>
      </c>
    </row>
    <row r="281" spans="1:7">
      <c r="A281" s="139">
        <v>42779</v>
      </c>
      <c r="B281" s="140">
        <v>14</v>
      </c>
      <c r="C281" s="140">
        <v>16</v>
      </c>
      <c r="D281" s="140">
        <v>12</v>
      </c>
      <c r="E281" s="140"/>
      <c r="F281" s="140">
        <v>12.35</v>
      </c>
      <c r="G281" s="140">
        <v>4</v>
      </c>
    </row>
    <row r="282" spans="1:7">
      <c r="A282" s="139">
        <v>42780</v>
      </c>
      <c r="B282" s="140">
        <v>14</v>
      </c>
      <c r="C282" s="140">
        <v>16</v>
      </c>
      <c r="D282" s="140">
        <v>12</v>
      </c>
      <c r="E282" s="140"/>
      <c r="F282" s="140">
        <v>12.22</v>
      </c>
      <c r="G282" s="140">
        <v>4</v>
      </c>
    </row>
    <row r="283" spans="1:7">
      <c r="A283" s="139">
        <v>42781</v>
      </c>
      <c r="B283" s="140">
        <v>14</v>
      </c>
      <c r="C283" s="140">
        <v>16</v>
      </c>
      <c r="D283" s="140">
        <v>12</v>
      </c>
      <c r="E283" s="140"/>
      <c r="F283" s="140">
        <v>12.91</v>
      </c>
      <c r="G283" s="140">
        <v>4</v>
      </c>
    </row>
    <row r="284" spans="1:7">
      <c r="A284" s="139">
        <v>42782</v>
      </c>
      <c r="B284" s="140">
        <v>14</v>
      </c>
      <c r="C284" s="140">
        <v>16</v>
      </c>
      <c r="D284" s="140">
        <v>12</v>
      </c>
      <c r="E284" s="140"/>
      <c r="F284" s="140">
        <v>12.69</v>
      </c>
      <c r="G284" s="140">
        <v>4</v>
      </c>
    </row>
    <row r="285" spans="1:7">
      <c r="A285" s="139">
        <v>42783</v>
      </c>
      <c r="B285" s="140">
        <v>14</v>
      </c>
      <c r="C285" s="140">
        <v>16</v>
      </c>
      <c r="D285" s="140">
        <v>12</v>
      </c>
      <c r="E285" s="140"/>
      <c r="F285" s="140">
        <v>12.86</v>
      </c>
      <c r="G285" s="140">
        <v>4</v>
      </c>
    </row>
    <row r="286" spans="1:7">
      <c r="A286" s="139">
        <v>42786</v>
      </c>
      <c r="B286" s="140">
        <v>14</v>
      </c>
      <c r="C286" s="140">
        <v>16</v>
      </c>
      <c r="D286" s="140">
        <v>12</v>
      </c>
      <c r="E286" s="140"/>
      <c r="F286" s="140">
        <v>12.77</v>
      </c>
      <c r="G286" s="140">
        <v>4</v>
      </c>
    </row>
    <row r="287" spans="1:7">
      <c r="A287" s="139">
        <v>42787</v>
      </c>
      <c r="B287" s="140">
        <v>14</v>
      </c>
      <c r="C287" s="140">
        <v>16</v>
      </c>
      <c r="D287" s="140">
        <v>12</v>
      </c>
      <c r="E287" s="140">
        <v>15.2</v>
      </c>
      <c r="F287" s="140">
        <v>12.57</v>
      </c>
      <c r="G287" s="140">
        <v>4</v>
      </c>
    </row>
    <row r="288" spans="1:7">
      <c r="A288" s="139">
        <v>42788</v>
      </c>
      <c r="B288" s="140">
        <v>14</v>
      </c>
      <c r="C288" s="140">
        <v>16</v>
      </c>
      <c r="D288" s="140">
        <v>12</v>
      </c>
      <c r="E288" s="140"/>
      <c r="F288" s="140">
        <v>12.66</v>
      </c>
      <c r="G288" s="140">
        <v>4</v>
      </c>
    </row>
    <row r="289" spans="1:7">
      <c r="A289" s="139">
        <v>42789</v>
      </c>
      <c r="B289" s="140">
        <v>14</v>
      </c>
      <c r="C289" s="140">
        <v>16</v>
      </c>
      <c r="D289" s="140">
        <v>12</v>
      </c>
      <c r="E289" s="140"/>
      <c r="F289" s="140">
        <v>12.41</v>
      </c>
      <c r="G289" s="140">
        <v>4</v>
      </c>
    </row>
    <row r="290" spans="1:7">
      <c r="A290" s="139">
        <v>42790</v>
      </c>
      <c r="B290" s="140">
        <v>14</v>
      </c>
      <c r="C290" s="140">
        <v>16</v>
      </c>
      <c r="D290" s="140">
        <v>12</v>
      </c>
      <c r="E290" s="140"/>
      <c r="F290" s="140">
        <v>12.55</v>
      </c>
      <c r="G290" s="140">
        <v>4</v>
      </c>
    </row>
    <row r="291" spans="1:7">
      <c r="A291" s="139">
        <v>42793</v>
      </c>
      <c r="B291" s="140">
        <v>14</v>
      </c>
      <c r="C291" s="140">
        <v>16</v>
      </c>
      <c r="D291" s="140">
        <v>12</v>
      </c>
      <c r="E291" s="140"/>
      <c r="F291" s="140">
        <v>12.44</v>
      </c>
      <c r="G291" s="140">
        <v>4</v>
      </c>
    </row>
    <row r="292" spans="1:7">
      <c r="A292" s="139">
        <v>42794</v>
      </c>
      <c r="B292" s="140">
        <v>14</v>
      </c>
      <c r="C292" s="140">
        <v>16</v>
      </c>
      <c r="D292" s="140">
        <v>12</v>
      </c>
      <c r="E292" s="140">
        <v>14.99</v>
      </c>
      <c r="F292" s="140">
        <v>12.5</v>
      </c>
      <c r="G292" s="140">
        <v>4</v>
      </c>
    </row>
    <row r="293" spans="1:7">
      <c r="A293" s="139">
        <v>42795</v>
      </c>
      <c r="B293" s="140">
        <v>14</v>
      </c>
      <c r="C293" s="140">
        <v>16</v>
      </c>
      <c r="D293" s="140">
        <v>12</v>
      </c>
      <c r="E293" s="140"/>
      <c r="F293" s="140">
        <v>12.42</v>
      </c>
      <c r="G293" s="140">
        <v>4</v>
      </c>
    </row>
    <row r="294" spans="1:7">
      <c r="A294" s="139">
        <v>42796</v>
      </c>
      <c r="B294" s="140">
        <v>14</v>
      </c>
      <c r="C294" s="140">
        <v>16</v>
      </c>
      <c r="D294" s="140">
        <v>12</v>
      </c>
      <c r="E294" s="140"/>
      <c r="F294" s="140">
        <v>12.46</v>
      </c>
      <c r="G294" s="140">
        <v>4</v>
      </c>
    </row>
    <row r="295" spans="1:7">
      <c r="A295" s="139">
        <v>42797</v>
      </c>
      <c r="B295" s="140">
        <v>14</v>
      </c>
      <c r="C295" s="140">
        <v>16</v>
      </c>
      <c r="D295" s="140">
        <v>12</v>
      </c>
      <c r="E295" s="140"/>
      <c r="F295" s="140">
        <v>12.22</v>
      </c>
      <c r="G295" s="140">
        <v>4</v>
      </c>
    </row>
    <row r="296" spans="1:7">
      <c r="A296" s="139">
        <v>42800</v>
      </c>
      <c r="B296" s="140">
        <v>14</v>
      </c>
      <c r="C296" s="140">
        <v>16</v>
      </c>
      <c r="D296" s="140">
        <v>12</v>
      </c>
      <c r="E296" s="140"/>
      <c r="F296" s="140">
        <v>12.3</v>
      </c>
      <c r="G296" s="140">
        <v>4</v>
      </c>
    </row>
    <row r="297" spans="1:7">
      <c r="A297" s="139">
        <v>42801</v>
      </c>
      <c r="B297" s="140">
        <v>14</v>
      </c>
      <c r="C297" s="140">
        <v>16</v>
      </c>
      <c r="D297" s="140">
        <v>12</v>
      </c>
      <c r="E297" s="140">
        <v>14.96</v>
      </c>
      <c r="F297" s="140">
        <v>12.42</v>
      </c>
      <c r="G297" s="140">
        <v>4</v>
      </c>
    </row>
    <row r="298" spans="1:7">
      <c r="A298" s="139">
        <v>42803</v>
      </c>
      <c r="B298" s="140">
        <v>14</v>
      </c>
      <c r="C298" s="140">
        <v>16</v>
      </c>
      <c r="D298" s="140">
        <v>12</v>
      </c>
      <c r="E298" s="140"/>
      <c r="F298" s="140">
        <v>12.3</v>
      </c>
      <c r="G298" s="140">
        <v>4</v>
      </c>
    </row>
    <row r="299" spans="1:7">
      <c r="A299" s="139">
        <v>42804</v>
      </c>
      <c r="B299" s="140">
        <v>14</v>
      </c>
      <c r="C299" s="140">
        <v>16</v>
      </c>
      <c r="D299" s="140">
        <v>12</v>
      </c>
      <c r="E299" s="140"/>
      <c r="F299" s="140">
        <v>12.4</v>
      </c>
      <c r="G299" s="140">
        <v>4</v>
      </c>
    </row>
    <row r="300" spans="1:7">
      <c r="A300" s="139">
        <v>42807</v>
      </c>
      <c r="B300" s="140">
        <v>14</v>
      </c>
      <c r="C300" s="140">
        <v>16</v>
      </c>
      <c r="D300" s="140">
        <v>12</v>
      </c>
      <c r="E300" s="140"/>
      <c r="F300" s="140">
        <v>12.63</v>
      </c>
      <c r="G300" s="140">
        <v>4</v>
      </c>
    </row>
    <row r="301" spans="1:7">
      <c r="A301" s="139">
        <v>42808</v>
      </c>
      <c r="B301" s="140">
        <v>14</v>
      </c>
      <c r="C301" s="140">
        <v>16</v>
      </c>
      <c r="D301" s="140">
        <v>12</v>
      </c>
      <c r="E301" s="140">
        <v>14.95</v>
      </c>
      <c r="F301" s="140">
        <v>12.45</v>
      </c>
      <c r="G301" s="140">
        <v>4</v>
      </c>
    </row>
    <row r="302" spans="1:7">
      <c r="A302" s="139">
        <v>42809</v>
      </c>
      <c r="B302" s="140">
        <v>14</v>
      </c>
      <c r="C302" s="140">
        <v>16</v>
      </c>
      <c r="D302" s="140">
        <v>12</v>
      </c>
      <c r="E302" s="140"/>
      <c r="F302" s="140">
        <v>12.68</v>
      </c>
      <c r="G302" s="140">
        <v>4</v>
      </c>
    </row>
    <row r="303" spans="1:7">
      <c r="A303" s="139">
        <v>42810</v>
      </c>
      <c r="B303" s="140">
        <v>14</v>
      </c>
      <c r="C303" s="140">
        <v>16</v>
      </c>
      <c r="D303" s="140">
        <v>12</v>
      </c>
      <c r="E303" s="140"/>
      <c r="F303" s="140">
        <v>12.48</v>
      </c>
      <c r="G303" s="140">
        <v>4</v>
      </c>
    </row>
    <row r="304" spans="1:7">
      <c r="A304" s="139">
        <v>42811</v>
      </c>
      <c r="B304" s="140">
        <v>14</v>
      </c>
      <c r="C304" s="140">
        <v>16</v>
      </c>
      <c r="D304" s="140">
        <v>12</v>
      </c>
      <c r="E304" s="140"/>
      <c r="F304" s="140">
        <v>12.35</v>
      </c>
      <c r="G304" s="140">
        <v>4</v>
      </c>
    </row>
    <row r="305" spans="1:7">
      <c r="A305" s="139">
        <v>42814</v>
      </c>
      <c r="B305" s="140">
        <v>14</v>
      </c>
      <c r="C305" s="140">
        <v>16</v>
      </c>
      <c r="D305" s="140">
        <v>12</v>
      </c>
      <c r="E305" s="140"/>
      <c r="F305" s="140">
        <v>12.32</v>
      </c>
      <c r="G305" s="140">
        <v>4</v>
      </c>
    </row>
    <row r="306" spans="1:7">
      <c r="A306" s="139">
        <v>42815</v>
      </c>
      <c r="B306" s="140">
        <v>14</v>
      </c>
      <c r="C306" s="140">
        <v>16</v>
      </c>
      <c r="D306" s="140">
        <v>12</v>
      </c>
      <c r="E306" s="140">
        <v>14.95</v>
      </c>
      <c r="F306" s="140">
        <v>12.35</v>
      </c>
      <c r="G306" s="140">
        <v>4</v>
      </c>
    </row>
    <row r="307" spans="1:7">
      <c r="A307" s="139">
        <v>42816</v>
      </c>
      <c r="B307" s="140">
        <v>14</v>
      </c>
      <c r="C307" s="140">
        <v>16</v>
      </c>
      <c r="D307" s="140">
        <v>12</v>
      </c>
      <c r="E307" s="140"/>
      <c r="F307" s="140">
        <v>12.29</v>
      </c>
      <c r="G307" s="140">
        <v>4</v>
      </c>
    </row>
    <row r="308" spans="1:7">
      <c r="A308" s="139">
        <v>42817</v>
      </c>
      <c r="B308" s="140">
        <v>14</v>
      </c>
      <c r="C308" s="140">
        <v>16</v>
      </c>
      <c r="D308" s="140">
        <v>12</v>
      </c>
      <c r="E308" s="140"/>
      <c r="F308" s="140">
        <v>12.41</v>
      </c>
      <c r="G308" s="140">
        <v>4</v>
      </c>
    </row>
    <row r="309" spans="1:7">
      <c r="A309" s="139">
        <v>42818</v>
      </c>
      <c r="B309" s="140">
        <v>14</v>
      </c>
      <c r="C309" s="140">
        <v>16</v>
      </c>
      <c r="D309" s="140">
        <v>12</v>
      </c>
      <c r="E309" s="140"/>
      <c r="F309" s="140">
        <v>12.26</v>
      </c>
      <c r="G309" s="140">
        <v>4</v>
      </c>
    </row>
    <row r="310" spans="1:7">
      <c r="A310" s="139">
        <v>42821</v>
      </c>
      <c r="B310" s="140">
        <v>14</v>
      </c>
      <c r="C310" s="140">
        <v>16</v>
      </c>
      <c r="D310" s="140">
        <v>12</v>
      </c>
      <c r="E310" s="140"/>
      <c r="F310" s="140">
        <v>12.38</v>
      </c>
      <c r="G310" s="140">
        <v>4</v>
      </c>
    </row>
    <row r="311" spans="1:7">
      <c r="A311" s="139">
        <v>42822</v>
      </c>
      <c r="B311" s="140">
        <v>14</v>
      </c>
      <c r="C311" s="140">
        <v>16</v>
      </c>
      <c r="D311" s="140">
        <v>12</v>
      </c>
      <c r="E311" s="140">
        <v>14.95</v>
      </c>
      <c r="F311" s="140">
        <v>12.3</v>
      </c>
      <c r="G311" s="140">
        <v>4</v>
      </c>
    </row>
    <row r="312" spans="1:7">
      <c r="A312" s="139">
        <v>42823</v>
      </c>
      <c r="B312" s="140">
        <v>14</v>
      </c>
      <c r="C312" s="140">
        <v>16</v>
      </c>
      <c r="D312" s="140">
        <v>12</v>
      </c>
      <c r="E312" s="140"/>
      <c r="F312" s="140">
        <v>12.28</v>
      </c>
      <c r="G312" s="140">
        <v>4</v>
      </c>
    </row>
    <row r="313" spans="1:7">
      <c r="A313" s="139">
        <v>42824</v>
      </c>
      <c r="B313" s="140">
        <v>14</v>
      </c>
      <c r="C313" s="140">
        <v>16</v>
      </c>
      <c r="D313" s="140">
        <v>12</v>
      </c>
      <c r="E313" s="140"/>
      <c r="F313" s="140">
        <v>12.46</v>
      </c>
      <c r="G313" s="140">
        <v>4</v>
      </c>
    </row>
    <row r="314" spans="1:7">
      <c r="A314" s="139">
        <v>42825</v>
      </c>
      <c r="B314" s="140">
        <v>14</v>
      </c>
      <c r="C314" s="140">
        <v>16</v>
      </c>
      <c r="D314" s="140">
        <v>12</v>
      </c>
      <c r="E314" s="140"/>
      <c r="F314" s="140">
        <v>12.35</v>
      </c>
      <c r="G314" s="140">
        <v>4</v>
      </c>
    </row>
    <row r="315" spans="1:7">
      <c r="A315" s="139">
        <v>42828</v>
      </c>
      <c r="B315" s="140">
        <v>14</v>
      </c>
      <c r="C315" s="140">
        <v>16</v>
      </c>
      <c r="D315" s="140">
        <v>12</v>
      </c>
      <c r="E315" s="140"/>
      <c r="F315" s="140">
        <v>12.4</v>
      </c>
      <c r="G315" s="140">
        <v>4</v>
      </c>
    </row>
    <row r="316" spans="1:7">
      <c r="A316" s="139">
        <v>42829</v>
      </c>
      <c r="B316" s="140">
        <v>14</v>
      </c>
      <c r="C316" s="140">
        <v>16</v>
      </c>
      <c r="D316" s="140">
        <v>12</v>
      </c>
      <c r="E316" s="140">
        <v>14.9</v>
      </c>
      <c r="F316" s="140">
        <v>12.4</v>
      </c>
      <c r="G316" s="140">
        <v>4</v>
      </c>
    </row>
    <row r="317" spans="1:7">
      <c r="A317" s="139">
        <v>42830</v>
      </c>
      <c r="B317" s="140">
        <v>14</v>
      </c>
      <c r="C317" s="140">
        <v>16</v>
      </c>
      <c r="D317" s="140">
        <v>12</v>
      </c>
      <c r="E317" s="140"/>
      <c r="F317" s="140">
        <v>12.31</v>
      </c>
      <c r="G317" s="140">
        <v>4</v>
      </c>
    </row>
    <row r="318" spans="1:7">
      <c r="A318" s="139">
        <v>42831</v>
      </c>
      <c r="B318" s="140">
        <v>14</v>
      </c>
      <c r="C318" s="140">
        <v>16</v>
      </c>
      <c r="D318" s="140">
        <v>12</v>
      </c>
      <c r="E318" s="140"/>
      <c r="F318" s="140">
        <v>12.34</v>
      </c>
      <c r="G318" s="140">
        <v>4</v>
      </c>
    </row>
    <row r="319" spans="1:7">
      <c r="A319" s="139">
        <v>42832</v>
      </c>
      <c r="B319" s="140">
        <v>14</v>
      </c>
      <c r="C319" s="140">
        <v>16</v>
      </c>
      <c r="D319" s="140">
        <v>12</v>
      </c>
      <c r="E319" s="140"/>
      <c r="F319" s="140">
        <v>12.78</v>
      </c>
      <c r="G319" s="140">
        <v>4</v>
      </c>
    </row>
    <row r="320" spans="1:7">
      <c r="A320" s="139">
        <v>42835</v>
      </c>
      <c r="B320" s="140">
        <v>14</v>
      </c>
      <c r="C320" s="140">
        <v>16</v>
      </c>
      <c r="D320" s="140">
        <v>12</v>
      </c>
      <c r="E320" s="140"/>
      <c r="F320" s="140">
        <v>12.57</v>
      </c>
      <c r="G320" s="140">
        <v>4</v>
      </c>
    </row>
    <row r="321" spans="1:7">
      <c r="A321" s="139">
        <v>42836</v>
      </c>
      <c r="B321" s="140">
        <v>14</v>
      </c>
      <c r="C321" s="140">
        <v>16</v>
      </c>
      <c r="D321" s="140">
        <v>12</v>
      </c>
      <c r="E321" s="140">
        <v>14.85</v>
      </c>
      <c r="F321" s="140">
        <v>12.56</v>
      </c>
      <c r="G321" s="140">
        <v>4</v>
      </c>
    </row>
    <row r="322" spans="1:7">
      <c r="A322" s="139">
        <v>42837</v>
      </c>
      <c r="B322" s="140">
        <v>14</v>
      </c>
      <c r="C322" s="140">
        <v>16</v>
      </c>
      <c r="D322" s="140">
        <v>12</v>
      </c>
      <c r="E322" s="140"/>
      <c r="F322" s="140">
        <v>12.51</v>
      </c>
      <c r="G322" s="140">
        <v>4</v>
      </c>
    </row>
    <row r="323" spans="1:7">
      <c r="A323" s="139">
        <v>42838</v>
      </c>
      <c r="B323" s="140">
        <v>14</v>
      </c>
      <c r="C323" s="140">
        <v>16</v>
      </c>
      <c r="D323" s="140">
        <v>12</v>
      </c>
      <c r="E323" s="140"/>
      <c r="F323" s="140">
        <v>12.49</v>
      </c>
      <c r="G323" s="140">
        <v>4</v>
      </c>
    </row>
    <row r="324" spans="1:7">
      <c r="A324" s="139">
        <v>42839</v>
      </c>
      <c r="B324" s="140">
        <v>13</v>
      </c>
      <c r="C324" s="140">
        <v>15</v>
      </c>
      <c r="D324" s="140">
        <v>11</v>
      </c>
      <c r="E324" s="140"/>
      <c r="F324" s="140">
        <v>12.04</v>
      </c>
      <c r="G324" s="140">
        <v>4</v>
      </c>
    </row>
    <row r="325" spans="1:7">
      <c r="A325" s="139">
        <v>42843</v>
      </c>
      <c r="B325" s="140">
        <v>13</v>
      </c>
      <c r="C325" s="140">
        <v>15</v>
      </c>
      <c r="D325" s="140">
        <v>11</v>
      </c>
      <c r="E325" s="140"/>
      <c r="F325" s="140">
        <v>11.77</v>
      </c>
      <c r="G325" s="140">
        <v>4</v>
      </c>
    </row>
    <row r="326" spans="1:7">
      <c r="A326" s="139">
        <v>42844</v>
      </c>
      <c r="B326" s="140">
        <v>13</v>
      </c>
      <c r="C326" s="140">
        <v>15</v>
      </c>
      <c r="D326" s="140">
        <v>11</v>
      </c>
      <c r="E326" s="140"/>
      <c r="F326" s="140">
        <v>11.6</v>
      </c>
      <c r="G326" s="140">
        <v>4</v>
      </c>
    </row>
    <row r="327" spans="1:7">
      <c r="A327" s="139">
        <v>42845</v>
      </c>
      <c r="B327" s="140">
        <v>13</v>
      </c>
      <c r="C327" s="140">
        <v>15</v>
      </c>
      <c r="D327" s="140">
        <v>11</v>
      </c>
      <c r="E327" s="140"/>
      <c r="F327" s="140">
        <v>11.63</v>
      </c>
      <c r="G327" s="140">
        <v>4</v>
      </c>
    </row>
    <row r="328" spans="1:7">
      <c r="A328" s="139">
        <v>42846</v>
      </c>
      <c r="B328" s="140">
        <v>13</v>
      </c>
      <c r="C328" s="140">
        <v>15</v>
      </c>
      <c r="D328" s="140">
        <v>11</v>
      </c>
      <c r="E328" s="140"/>
      <c r="F328" s="140">
        <v>11.68</v>
      </c>
      <c r="G328" s="140">
        <v>4</v>
      </c>
    </row>
    <row r="329" spans="1:7">
      <c r="A329" s="139">
        <v>42849</v>
      </c>
      <c r="B329" s="140">
        <v>13</v>
      </c>
      <c r="C329" s="140">
        <v>15</v>
      </c>
      <c r="D329" s="140">
        <v>11</v>
      </c>
      <c r="E329" s="140"/>
      <c r="F329" s="140">
        <v>11.76</v>
      </c>
      <c r="G329" s="140">
        <v>4</v>
      </c>
    </row>
    <row r="330" spans="1:7">
      <c r="A330" s="139">
        <v>42850</v>
      </c>
      <c r="B330" s="140">
        <v>13</v>
      </c>
      <c r="C330" s="140">
        <v>15</v>
      </c>
      <c r="D330" s="140">
        <v>11</v>
      </c>
      <c r="E330" s="140">
        <v>14.49</v>
      </c>
      <c r="F330" s="140">
        <v>11.63</v>
      </c>
      <c r="G330" s="140">
        <v>4</v>
      </c>
    </row>
    <row r="331" spans="1:7">
      <c r="A331" s="139">
        <v>42851</v>
      </c>
      <c r="B331" s="140">
        <v>13</v>
      </c>
      <c r="C331" s="140">
        <v>15</v>
      </c>
      <c r="D331" s="140">
        <v>11</v>
      </c>
      <c r="E331" s="140"/>
      <c r="F331" s="140">
        <v>11.46</v>
      </c>
      <c r="G331" s="140">
        <v>4</v>
      </c>
    </row>
    <row r="332" spans="1:7">
      <c r="A332" s="139">
        <v>42852</v>
      </c>
      <c r="B332" s="140">
        <v>13</v>
      </c>
      <c r="C332" s="140">
        <v>15</v>
      </c>
      <c r="D332" s="140">
        <v>11</v>
      </c>
      <c r="E332" s="140"/>
      <c r="F332" s="140">
        <v>11.43</v>
      </c>
      <c r="G332" s="140">
        <v>4</v>
      </c>
    </row>
    <row r="333" spans="1:7">
      <c r="A333" s="139">
        <v>42853</v>
      </c>
      <c r="B333" s="140">
        <v>13</v>
      </c>
      <c r="C333" s="140">
        <v>15</v>
      </c>
      <c r="D333" s="140">
        <v>11</v>
      </c>
      <c r="E333" s="140"/>
      <c r="F333" s="140">
        <v>11.44</v>
      </c>
      <c r="G333" s="140">
        <v>4</v>
      </c>
    </row>
    <row r="334" spans="1:7">
      <c r="A334" s="139">
        <v>42858</v>
      </c>
      <c r="B334" s="140">
        <v>13</v>
      </c>
      <c r="C334" s="140">
        <v>15</v>
      </c>
      <c r="D334" s="140">
        <v>11</v>
      </c>
      <c r="E334" s="140"/>
      <c r="F334" s="140">
        <v>11.62</v>
      </c>
      <c r="G334" s="140">
        <v>4</v>
      </c>
    </row>
    <row r="335" spans="1:7">
      <c r="A335" s="139">
        <v>42859</v>
      </c>
      <c r="B335" s="140">
        <v>13</v>
      </c>
      <c r="C335" s="140">
        <v>15</v>
      </c>
      <c r="D335" s="140">
        <v>11</v>
      </c>
      <c r="E335" s="140"/>
      <c r="F335" s="140">
        <v>11.51</v>
      </c>
      <c r="G335" s="140">
        <v>4</v>
      </c>
    </row>
    <row r="336" spans="1:7">
      <c r="A336" s="139">
        <v>42860</v>
      </c>
      <c r="B336" s="140">
        <v>13</v>
      </c>
      <c r="C336" s="140">
        <v>15</v>
      </c>
      <c r="D336" s="140">
        <v>11</v>
      </c>
      <c r="E336" s="140"/>
      <c r="F336" s="140">
        <v>11.47</v>
      </c>
      <c r="G336" s="140">
        <v>4</v>
      </c>
    </row>
    <row r="337" spans="1:7">
      <c r="A337" s="139">
        <v>42865</v>
      </c>
      <c r="B337" s="140">
        <v>13</v>
      </c>
      <c r="C337" s="140">
        <v>15</v>
      </c>
      <c r="D337" s="140">
        <v>11</v>
      </c>
      <c r="E337" s="140"/>
      <c r="F337" s="140">
        <v>11.48</v>
      </c>
      <c r="G337" s="140">
        <v>4</v>
      </c>
    </row>
    <row r="338" spans="1:7">
      <c r="A338" s="139">
        <v>42866</v>
      </c>
      <c r="B338" s="140">
        <v>13</v>
      </c>
      <c r="C338" s="140">
        <v>15</v>
      </c>
      <c r="D338" s="140">
        <v>11</v>
      </c>
      <c r="E338" s="140"/>
      <c r="F338" s="140">
        <v>11.47</v>
      </c>
      <c r="G338" s="140">
        <v>4</v>
      </c>
    </row>
    <row r="339" spans="1:7">
      <c r="A339" s="139">
        <v>42867</v>
      </c>
      <c r="B339" s="140">
        <v>13</v>
      </c>
      <c r="C339" s="140">
        <v>15</v>
      </c>
      <c r="D339" s="140">
        <v>11</v>
      </c>
      <c r="E339" s="140"/>
      <c r="F339" s="140">
        <v>11.46</v>
      </c>
      <c r="G339" s="140">
        <v>4</v>
      </c>
    </row>
    <row r="340" spans="1:7">
      <c r="A340" s="139">
        <v>42868</v>
      </c>
      <c r="B340" s="140">
        <v>13</v>
      </c>
      <c r="C340" s="140">
        <v>15</v>
      </c>
      <c r="D340" s="140">
        <v>11</v>
      </c>
      <c r="E340" s="140"/>
      <c r="F340" s="140">
        <v>11.51</v>
      </c>
      <c r="G340" s="140">
        <v>4</v>
      </c>
    </row>
    <row r="341" spans="1:7">
      <c r="A341" s="139">
        <v>42870</v>
      </c>
      <c r="B341" s="140">
        <v>13</v>
      </c>
      <c r="C341" s="140">
        <v>15</v>
      </c>
      <c r="D341" s="140">
        <v>11</v>
      </c>
      <c r="E341" s="140"/>
      <c r="F341" s="140">
        <v>11.61</v>
      </c>
      <c r="G341" s="140">
        <v>4</v>
      </c>
    </row>
    <row r="342" spans="1:7">
      <c r="A342" s="139">
        <v>42871</v>
      </c>
      <c r="B342" s="140">
        <v>13</v>
      </c>
      <c r="C342" s="140">
        <v>15</v>
      </c>
      <c r="D342" s="140">
        <v>11</v>
      </c>
      <c r="E342" s="140">
        <v>14.44</v>
      </c>
      <c r="F342" s="140">
        <v>11.61</v>
      </c>
      <c r="G342" s="140">
        <v>4</v>
      </c>
    </row>
    <row r="343" spans="1:7">
      <c r="A343" s="139">
        <v>42872</v>
      </c>
      <c r="B343" s="140">
        <v>13</v>
      </c>
      <c r="C343" s="140">
        <v>15</v>
      </c>
      <c r="D343" s="140">
        <v>11</v>
      </c>
      <c r="E343" s="140"/>
      <c r="F343" s="140">
        <v>11.62</v>
      </c>
      <c r="G343" s="140">
        <v>4</v>
      </c>
    </row>
    <row r="344" spans="1:7">
      <c r="A344" s="139">
        <v>42873</v>
      </c>
      <c r="B344" s="140">
        <v>13</v>
      </c>
      <c r="C344" s="140">
        <v>15</v>
      </c>
      <c r="D344" s="140">
        <v>11</v>
      </c>
      <c r="E344" s="140"/>
      <c r="F344" s="140">
        <v>11.78</v>
      </c>
      <c r="G344" s="140">
        <v>4</v>
      </c>
    </row>
    <row r="345" spans="1:7">
      <c r="A345" s="139">
        <v>42874</v>
      </c>
      <c r="B345" s="140">
        <v>13</v>
      </c>
      <c r="C345" s="140">
        <v>15</v>
      </c>
      <c r="D345" s="140">
        <v>11</v>
      </c>
      <c r="E345" s="140"/>
      <c r="F345" s="140">
        <v>11.85</v>
      </c>
      <c r="G345" s="140">
        <v>4</v>
      </c>
    </row>
    <row r="346" spans="1:7">
      <c r="A346" s="139">
        <v>42877</v>
      </c>
      <c r="B346" s="140">
        <v>13</v>
      </c>
      <c r="C346" s="140">
        <v>15</v>
      </c>
      <c r="D346" s="140">
        <v>11</v>
      </c>
      <c r="E346" s="140"/>
      <c r="F346" s="140">
        <v>11.95</v>
      </c>
      <c r="G346" s="140">
        <v>4</v>
      </c>
    </row>
    <row r="347" spans="1:7">
      <c r="A347" s="139">
        <v>42878</v>
      </c>
      <c r="B347" s="140">
        <v>13</v>
      </c>
      <c r="C347" s="140">
        <v>15</v>
      </c>
      <c r="D347" s="140">
        <v>11</v>
      </c>
      <c r="E347" s="140">
        <v>14.44</v>
      </c>
      <c r="F347" s="140">
        <v>12.08</v>
      </c>
      <c r="G347" s="140">
        <v>4</v>
      </c>
    </row>
    <row r="348" spans="1:7">
      <c r="A348" s="139">
        <v>42879</v>
      </c>
      <c r="B348" s="140">
        <v>13</v>
      </c>
      <c r="C348" s="140">
        <v>15</v>
      </c>
      <c r="D348" s="140">
        <v>11</v>
      </c>
      <c r="E348" s="140"/>
      <c r="F348" s="140">
        <v>11.85</v>
      </c>
      <c r="G348" s="140">
        <v>4</v>
      </c>
    </row>
    <row r="349" spans="1:7">
      <c r="A349" s="139">
        <v>42880</v>
      </c>
      <c r="B349" s="140">
        <v>13</v>
      </c>
      <c r="C349" s="140">
        <v>15</v>
      </c>
      <c r="D349" s="140">
        <v>11</v>
      </c>
      <c r="E349" s="140"/>
      <c r="F349" s="140">
        <v>11.73</v>
      </c>
      <c r="G349" s="140">
        <v>4</v>
      </c>
    </row>
    <row r="350" spans="1:7">
      <c r="A350" s="139">
        <v>42881</v>
      </c>
      <c r="B350" s="140">
        <v>12.5</v>
      </c>
      <c r="C350" s="140">
        <v>14.5</v>
      </c>
      <c r="D350" s="140">
        <v>10.5</v>
      </c>
      <c r="E350" s="140"/>
      <c r="F350" s="140">
        <v>11.34</v>
      </c>
      <c r="G350" s="140">
        <v>4</v>
      </c>
    </row>
    <row r="351" spans="1:7">
      <c r="A351" s="139">
        <v>42884</v>
      </c>
      <c r="B351" s="140">
        <v>12.5</v>
      </c>
      <c r="C351" s="140">
        <v>14.5</v>
      </c>
      <c r="D351" s="140">
        <v>10.5</v>
      </c>
      <c r="E351" s="140"/>
      <c r="F351" s="140">
        <v>11.29</v>
      </c>
      <c r="G351" s="140">
        <v>4</v>
      </c>
    </row>
    <row r="352" spans="1:7">
      <c r="A352" s="139">
        <v>42885</v>
      </c>
      <c r="B352" s="140">
        <v>12.5</v>
      </c>
      <c r="C352" s="140">
        <v>14.5</v>
      </c>
      <c r="D352" s="140">
        <v>10.5</v>
      </c>
      <c r="E352" s="140"/>
      <c r="F352" s="140">
        <v>11.28</v>
      </c>
      <c r="G352" s="140">
        <v>4</v>
      </c>
    </row>
    <row r="353" spans="1:7">
      <c r="A353" s="139">
        <v>42886</v>
      </c>
      <c r="B353" s="140">
        <v>12.5</v>
      </c>
      <c r="C353" s="140">
        <v>14.5</v>
      </c>
      <c r="D353" s="140">
        <v>10.5</v>
      </c>
      <c r="E353" s="140"/>
      <c r="F353" s="140">
        <v>11.35</v>
      </c>
      <c r="G353" s="140">
        <v>4</v>
      </c>
    </row>
    <row r="354" spans="1:7">
      <c r="A354" s="139">
        <v>42887</v>
      </c>
      <c r="B354" s="140">
        <v>12.5</v>
      </c>
      <c r="C354" s="140">
        <v>14.5</v>
      </c>
      <c r="D354" s="140">
        <v>10.5</v>
      </c>
      <c r="E354" s="140"/>
      <c r="F354" s="140">
        <v>11.14</v>
      </c>
      <c r="G354" s="140">
        <v>4</v>
      </c>
    </row>
    <row r="355" spans="1:7">
      <c r="A355" s="139">
        <v>42888</v>
      </c>
      <c r="B355" s="140">
        <v>12.5</v>
      </c>
      <c r="C355" s="140">
        <v>14.5</v>
      </c>
      <c r="D355" s="140">
        <v>10.5</v>
      </c>
      <c r="E355" s="140"/>
      <c r="F355" s="140">
        <v>11.11</v>
      </c>
      <c r="G355" s="140">
        <v>4</v>
      </c>
    </row>
    <row r="356" spans="1:7">
      <c r="A356" s="139">
        <v>42892</v>
      </c>
      <c r="B356" s="140">
        <v>12.5</v>
      </c>
      <c r="C356" s="140">
        <v>14.5</v>
      </c>
      <c r="D356" s="140">
        <v>10.5</v>
      </c>
      <c r="E356" s="140"/>
      <c r="F356" s="140">
        <v>10.94</v>
      </c>
      <c r="G356" s="140">
        <v>4</v>
      </c>
    </row>
    <row r="357" spans="1:7">
      <c r="A357" s="139">
        <v>42893</v>
      </c>
      <c r="B357" s="140">
        <v>12.5</v>
      </c>
      <c r="C357" s="140">
        <v>14.5</v>
      </c>
      <c r="D357" s="140">
        <v>10.5</v>
      </c>
      <c r="E357" s="140"/>
      <c r="F357" s="140">
        <v>10.78</v>
      </c>
      <c r="G357" s="140">
        <v>4</v>
      </c>
    </row>
    <row r="358" spans="1:7">
      <c r="A358" s="139">
        <v>42894</v>
      </c>
      <c r="B358" s="140">
        <v>12.5</v>
      </c>
      <c r="C358" s="140">
        <v>14.5</v>
      </c>
      <c r="D358" s="140">
        <v>10.5</v>
      </c>
      <c r="E358" s="140"/>
      <c r="F358" s="140">
        <v>10.74</v>
      </c>
      <c r="G358" s="140">
        <v>4</v>
      </c>
    </row>
    <row r="359" spans="1:7">
      <c r="A359" s="139">
        <v>42895</v>
      </c>
      <c r="B359" s="140">
        <v>12.5</v>
      </c>
      <c r="C359" s="140">
        <v>14.5</v>
      </c>
      <c r="D359" s="140">
        <v>10.5</v>
      </c>
      <c r="E359" s="140"/>
      <c r="F359" s="140">
        <v>10.81</v>
      </c>
      <c r="G359" s="140">
        <v>4</v>
      </c>
    </row>
    <row r="360" spans="1:7">
      <c r="A360" s="139">
        <v>42898</v>
      </c>
      <c r="B360" s="140">
        <v>12.5</v>
      </c>
      <c r="C360" s="140">
        <v>14.5</v>
      </c>
      <c r="D360" s="140">
        <v>10.5</v>
      </c>
      <c r="E360" s="140"/>
      <c r="F360" s="140">
        <v>10.93</v>
      </c>
      <c r="G360" s="140">
        <v>4</v>
      </c>
    </row>
    <row r="361" spans="1:7">
      <c r="A361" s="139">
        <v>42899</v>
      </c>
      <c r="B361" s="140">
        <v>12.5</v>
      </c>
      <c r="C361" s="140">
        <v>14.5</v>
      </c>
      <c r="D361" s="140">
        <v>10.5</v>
      </c>
      <c r="E361" s="140"/>
      <c r="F361" s="140">
        <v>10.98</v>
      </c>
      <c r="G361" s="140">
        <v>4</v>
      </c>
    </row>
    <row r="362" spans="1:7">
      <c r="A362" s="139">
        <v>42900</v>
      </c>
      <c r="B362" s="140">
        <v>12.5</v>
      </c>
      <c r="C362" s="140">
        <v>14.5</v>
      </c>
      <c r="D362" s="140">
        <v>10.5</v>
      </c>
      <c r="E362" s="140"/>
      <c r="F362" s="140">
        <v>10.97</v>
      </c>
      <c r="G362" s="140">
        <v>4</v>
      </c>
    </row>
    <row r="363" spans="1:7">
      <c r="A363" s="139">
        <v>42901</v>
      </c>
      <c r="B363" s="140">
        <v>12.5</v>
      </c>
      <c r="C363" s="140">
        <v>14.5</v>
      </c>
      <c r="D363" s="140">
        <v>10.5</v>
      </c>
      <c r="E363" s="140"/>
      <c r="F363" s="140">
        <v>10.98</v>
      </c>
      <c r="G363" s="140">
        <v>4</v>
      </c>
    </row>
    <row r="364" spans="1:7">
      <c r="A364" s="139">
        <v>42902</v>
      </c>
      <c r="B364" s="140">
        <v>12.5</v>
      </c>
      <c r="C364" s="140">
        <v>14.5</v>
      </c>
      <c r="D364" s="140">
        <v>10.5</v>
      </c>
      <c r="E364" s="140"/>
      <c r="F364" s="140">
        <v>10.99</v>
      </c>
      <c r="G364" s="140">
        <v>4</v>
      </c>
    </row>
    <row r="365" spans="1:7">
      <c r="A365" s="139">
        <v>42905</v>
      </c>
      <c r="B365" s="140">
        <v>12.5</v>
      </c>
      <c r="C365" s="140">
        <v>14.5</v>
      </c>
      <c r="D365" s="140">
        <v>10.5</v>
      </c>
      <c r="E365" s="140"/>
      <c r="F365" s="140">
        <v>11.07</v>
      </c>
      <c r="G365" s="140">
        <v>4</v>
      </c>
    </row>
    <row r="366" spans="1:7">
      <c r="A366" s="139">
        <v>42906</v>
      </c>
      <c r="B366" s="140">
        <v>12.5</v>
      </c>
      <c r="C366" s="140">
        <v>14.5</v>
      </c>
      <c r="D366" s="140">
        <v>10.5</v>
      </c>
      <c r="E366" s="140">
        <v>14.4</v>
      </c>
      <c r="F366" s="140">
        <v>11.02</v>
      </c>
      <c r="G366" s="140">
        <v>4</v>
      </c>
    </row>
    <row r="367" spans="1:7">
      <c r="A367" s="139">
        <v>42907</v>
      </c>
      <c r="B367" s="140">
        <v>12.5</v>
      </c>
      <c r="C367" s="140">
        <v>14.5</v>
      </c>
      <c r="D367" s="140">
        <v>10.5</v>
      </c>
      <c r="E367" s="140"/>
      <c r="F367" s="140">
        <v>11</v>
      </c>
      <c r="G367" s="140">
        <v>4</v>
      </c>
    </row>
    <row r="368" spans="1:7">
      <c r="A368" s="139">
        <v>42908</v>
      </c>
      <c r="B368" s="140">
        <v>12.5</v>
      </c>
      <c r="C368" s="140">
        <v>14.5</v>
      </c>
      <c r="D368" s="140">
        <v>10.5</v>
      </c>
      <c r="E368" s="140"/>
      <c r="F368" s="140">
        <v>11.04</v>
      </c>
      <c r="G368" s="140">
        <v>4</v>
      </c>
    </row>
    <row r="369" spans="1:7">
      <c r="A369" s="139">
        <v>42909</v>
      </c>
      <c r="B369" s="140">
        <v>12.5</v>
      </c>
      <c r="C369" s="140">
        <v>14.5</v>
      </c>
      <c r="D369" s="140">
        <v>10.5</v>
      </c>
      <c r="E369" s="140"/>
      <c r="F369" s="140">
        <v>11.05</v>
      </c>
      <c r="G369" s="140">
        <v>4</v>
      </c>
    </row>
    <row r="370" spans="1:7">
      <c r="A370" s="139">
        <v>42912</v>
      </c>
      <c r="B370" s="140">
        <v>12.5</v>
      </c>
      <c r="C370" s="140">
        <v>14.5</v>
      </c>
      <c r="D370" s="140">
        <v>10.5</v>
      </c>
      <c r="E370" s="140"/>
      <c r="F370" s="140">
        <v>10.91</v>
      </c>
      <c r="G370" s="140">
        <v>4</v>
      </c>
    </row>
    <row r="371" spans="1:7">
      <c r="A371" s="139">
        <v>42913</v>
      </c>
      <c r="B371" s="140">
        <v>12.5</v>
      </c>
      <c r="C371" s="140">
        <v>14.5</v>
      </c>
      <c r="D371" s="140">
        <v>10.5</v>
      </c>
      <c r="E371" s="140">
        <v>14.4</v>
      </c>
      <c r="F371" s="140">
        <v>11.05</v>
      </c>
      <c r="G371" s="140">
        <v>4</v>
      </c>
    </row>
    <row r="372" spans="1:7">
      <c r="A372" s="139">
        <v>42915</v>
      </c>
      <c r="B372" s="140">
        <v>12.5</v>
      </c>
      <c r="C372" s="140">
        <v>14.5</v>
      </c>
      <c r="D372" s="140">
        <v>10.5</v>
      </c>
      <c r="E372" s="140"/>
      <c r="F372" s="140">
        <v>11.13</v>
      </c>
      <c r="G372" s="140">
        <v>4</v>
      </c>
    </row>
    <row r="373" spans="1:7">
      <c r="A373" s="139">
        <v>42916</v>
      </c>
      <c r="B373" s="140">
        <v>12.5</v>
      </c>
      <c r="C373" s="140">
        <v>14.5</v>
      </c>
      <c r="D373" s="140">
        <v>10.5</v>
      </c>
      <c r="E373" s="140"/>
      <c r="F373" s="140">
        <v>11.18</v>
      </c>
      <c r="G373" s="140">
        <v>4</v>
      </c>
    </row>
    <row r="374" spans="1:7">
      <c r="A374" s="139">
        <v>42919</v>
      </c>
      <c r="B374" s="140">
        <v>12.5</v>
      </c>
      <c r="C374" s="140">
        <v>14.5</v>
      </c>
      <c r="D374" s="140">
        <v>10.5</v>
      </c>
      <c r="E374" s="140"/>
      <c r="F374" s="140">
        <v>11.17</v>
      </c>
      <c r="G374" s="140">
        <v>4</v>
      </c>
    </row>
    <row r="375" spans="1:7">
      <c r="A375" s="139">
        <v>42920</v>
      </c>
      <c r="B375" s="140">
        <v>12.5</v>
      </c>
      <c r="C375" s="140">
        <v>14.5</v>
      </c>
      <c r="D375" s="140">
        <v>10.5</v>
      </c>
      <c r="E375" s="140"/>
      <c r="F375" s="140">
        <v>10.87</v>
      </c>
      <c r="G375" s="140">
        <v>4</v>
      </c>
    </row>
    <row r="376" spans="1:7">
      <c r="A376" s="139">
        <v>42921</v>
      </c>
      <c r="B376" s="140">
        <v>12.5</v>
      </c>
      <c r="C376" s="140">
        <v>14.5</v>
      </c>
      <c r="D376" s="140">
        <v>10.5</v>
      </c>
      <c r="E376" s="140"/>
      <c r="F376" s="140">
        <v>10.99</v>
      </c>
      <c r="G376" s="140">
        <v>4</v>
      </c>
    </row>
    <row r="377" spans="1:7">
      <c r="A377" s="139">
        <v>42922</v>
      </c>
      <c r="B377" s="140">
        <v>12.5</v>
      </c>
      <c r="C377" s="140">
        <v>14.5</v>
      </c>
      <c r="D377" s="140">
        <v>10.5</v>
      </c>
      <c r="E377" s="140"/>
      <c r="F377" s="140">
        <v>10.87</v>
      </c>
      <c r="G377" s="140">
        <v>4</v>
      </c>
    </row>
    <row r="378" spans="1:7">
      <c r="A378" s="139">
        <v>42923</v>
      </c>
      <c r="B378" s="140">
        <v>12.5</v>
      </c>
      <c r="C378" s="140">
        <v>14.5</v>
      </c>
      <c r="D378" s="140">
        <v>10.5</v>
      </c>
      <c r="E378" s="140"/>
      <c r="F378" s="140">
        <v>10.93</v>
      </c>
      <c r="G378" s="140">
        <v>4</v>
      </c>
    </row>
    <row r="379" spans="1:7">
      <c r="A379" s="139">
        <v>42926</v>
      </c>
      <c r="B379" s="140">
        <v>12.5</v>
      </c>
      <c r="C379" s="140">
        <v>14.5</v>
      </c>
      <c r="D379" s="140">
        <v>10.5</v>
      </c>
      <c r="E379" s="140"/>
      <c r="F379" s="140">
        <v>10.95</v>
      </c>
      <c r="G379" s="140">
        <v>4</v>
      </c>
    </row>
    <row r="380" spans="1:7">
      <c r="A380" s="139">
        <v>42927</v>
      </c>
      <c r="B380" s="140">
        <v>12.5</v>
      </c>
      <c r="C380" s="140">
        <v>14.5</v>
      </c>
      <c r="D380" s="140">
        <v>10.5</v>
      </c>
      <c r="E380" s="140"/>
      <c r="F380" s="140">
        <v>10.99</v>
      </c>
      <c r="G380" s="140">
        <v>4</v>
      </c>
    </row>
    <row r="381" spans="1:7">
      <c r="A381" s="139">
        <v>42928</v>
      </c>
      <c r="B381" s="140">
        <v>12.5</v>
      </c>
      <c r="C381" s="140">
        <v>14.5</v>
      </c>
      <c r="D381" s="140">
        <v>10.5</v>
      </c>
      <c r="E381" s="140"/>
      <c r="F381" s="140">
        <v>10.99</v>
      </c>
      <c r="G381" s="140">
        <v>4</v>
      </c>
    </row>
    <row r="382" spans="1:7">
      <c r="A382" s="139">
        <v>42929</v>
      </c>
      <c r="B382" s="140">
        <v>12.5</v>
      </c>
      <c r="C382" s="140">
        <v>14.5</v>
      </c>
      <c r="D382" s="140">
        <v>10.5</v>
      </c>
      <c r="E382" s="140"/>
      <c r="F382" s="140">
        <v>11.1</v>
      </c>
      <c r="G382" s="140">
        <v>4</v>
      </c>
    </row>
    <row r="383" spans="1:7">
      <c r="A383" s="139">
        <v>42930</v>
      </c>
      <c r="B383" s="140">
        <v>12.5</v>
      </c>
      <c r="C383" s="140">
        <v>14.5</v>
      </c>
      <c r="D383" s="140">
        <v>10.5</v>
      </c>
      <c r="E383" s="140"/>
      <c r="F383" s="140">
        <v>11.06</v>
      </c>
      <c r="G383" s="140">
        <v>4</v>
      </c>
    </row>
    <row r="384" spans="1:7">
      <c r="A384" s="139">
        <v>42933</v>
      </c>
      <c r="B384" s="140">
        <v>12.5</v>
      </c>
      <c r="C384" s="140">
        <v>14.5</v>
      </c>
      <c r="D384" s="140">
        <v>10.5</v>
      </c>
      <c r="E384" s="140"/>
      <c r="F384" s="140">
        <v>10.9</v>
      </c>
      <c r="G384" s="140">
        <v>4</v>
      </c>
    </row>
    <row r="385" spans="1:7">
      <c r="A385" s="139">
        <v>42934</v>
      </c>
      <c r="B385" s="140">
        <v>12.5</v>
      </c>
      <c r="C385" s="140">
        <v>14.5</v>
      </c>
      <c r="D385" s="140">
        <v>10.5</v>
      </c>
      <c r="E385" s="140"/>
      <c r="F385" s="140">
        <v>10.96</v>
      </c>
      <c r="G385" s="140">
        <v>4</v>
      </c>
    </row>
    <row r="386" spans="1:7">
      <c r="A386" s="139">
        <v>42935</v>
      </c>
      <c r="B386" s="140">
        <v>12.5</v>
      </c>
      <c r="C386" s="140">
        <v>14.5</v>
      </c>
      <c r="D386" s="140">
        <v>10.5</v>
      </c>
      <c r="E386" s="140"/>
      <c r="F386" s="140">
        <v>10.89</v>
      </c>
      <c r="G386" s="140">
        <v>4</v>
      </c>
    </row>
    <row r="387" spans="1:7">
      <c r="A387" s="139">
        <v>42936</v>
      </c>
      <c r="B387" s="140">
        <v>12.5</v>
      </c>
      <c r="C387" s="140">
        <v>14.5</v>
      </c>
      <c r="D387" s="140">
        <v>10.5</v>
      </c>
      <c r="E387" s="140"/>
      <c r="F387" s="140">
        <v>11.09</v>
      </c>
      <c r="G387" s="140">
        <v>4</v>
      </c>
    </row>
    <row r="388" spans="1:7">
      <c r="A388" s="139">
        <v>42937</v>
      </c>
      <c r="B388" s="140">
        <v>12.5</v>
      </c>
      <c r="C388" s="140">
        <v>14.5</v>
      </c>
      <c r="D388" s="140">
        <v>10.5</v>
      </c>
      <c r="E388" s="140"/>
      <c r="F388" s="140">
        <v>11.02</v>
      </c>
      <c r="G388" s="140">
        <v>4</v>
      </c>
    </row>
    <row r="389" spans="1:7">
      <c r="A389" s="139">
        <v>42940</v>
      </c>
      <c r="B389" s="140">
        <v>12.5</v>
      </c>
      <c r="C389" s="140">
        <v>14.5</v>
      </c>
      <c r="D389" s="140">
        <v>10.5</v>
      </c>
      <c r="E389" s="140"/>
      <c r="F389" s="140">
        <v>10.96</v>
      </c>
      <c r="G389" s="140">
        <v>4</v>
      </c>
    </row>
    <row r="390" spans="1:7">
      <c r="A390" s="139">
        <v>42941</v>
      </c>
      <c r="B390" s="140">
        <v>12.5</v>
      </c>
      <c r="C390" s="140">
        <v>14.5</v>
      </c>
      <c r="D390" s="140">
        <v>10.5</v>
      </c>
      <c r="E390" s="140"/>
      <c r="F390" s="140">
        <v>10.88</v>
      </c>
      <c r="G390" s="140">
        <v>4</v>
      </c>
    </row>
    <row r="391" spans="1:7">
      <c r="A391" s="139">
        <v>42942</v>
      </c>
      <c r="B391" s="140">
        <v>12.5</v>
      </c>
      <c r="C391" s="140">
        <v>14.5</v>
      </c>
      <c r="D391" s="140">
        <v>10.5</v>
      </c>
      <c r="E391" s="140"/>
      <c r="F391" s="140">
        <v>10.86</v>
      </c>
      <c r="G391" s="140">
        <v>4</v>
      </c>
    </row>
    <row r="392" spans="1:7">
      <c r="A392" s="139">
        <v>42943</v>
      </c>
      <c r="B392" s="140">
        <v>12.5</v>
      </c>
      <c r="C392" s="140">
        <v>14.5</v>
      </c>
      <c r="D392" s="140">
        <v>10.5</v>
      </c>
      <c r="E392" s="140"/>
      <c r="F392" s="140">
        <v>10.88</v>
      </c>
      <c r="G392" s="140">
        <v>4</v>
      </c>
    </row>
    <row r="393" spans="1:7">
      <c r="A393" s="139">
        <v>42944</v>
      </c>
      <c r="B393" s="140">
        <v>12.5</v>
      </c>
      <c r="C393" s="140">
        <v>14.5</v>
      </c>
      <c r="D393" s="140">
        <v>10.5</v>
      </c>
      <c r="E393" s="140"/>
      <c r="F393" s="140">
        <v>10.86</v>
      </c>
      <c r="G393" s="140">
        <v>4</v>
      </c>
    </row>
    <row r="394" spans="1:7">
      <c r="A394" s="139">
        <v>42947</v>
      </c>
      <c r="B394" s="140">
        <v>12.5</v>
      </c>
      <c r="C394" s="140">
        <v>14.5</v>
      </c>
      <c r="D394" s="140">
        <v>10.5</v>
      </c>
      <c r="E394" s="140"/>
      <c r="F394" s="140">
        <v>11.08</v>
      </c>
      <c r="G394" s="140">
        <v>4</v>
      </c>
    </row>
    <row r="395" spans="1:7">
      <c r="A395" s="139">
        <v>42948</v>
      </c>
      <c r="B395" s="140">
        <v>12.5</v>
      </c>
      <c r="C395" s="140">
        <v>14.5</v>
      </c>
      <c r="D395" s="140">
        <v>10.5</v>
      </c>
      <c r="E395" s="140">
        <v>14.4</v>
      </c>
      <c r="F395" s="140">
        <v>10.86</v>
      </c>
      <c r="G395" s="140">
        <v>4</v>
      </c>
    </row>
    <row r="396" spans="1:7">
      <c r="A396" s="139">
        <v>42949</v>
      </c>
      <c r="B396" s="140">
        <v>12.5</v>
      </c>
      <c r="C396" s="140">
        <v>14.5</v>
      </c>
      <c r="D396" s="140">
        <v>10.5</v>
      </c>
      <c r="E396" s="140"/>
      <c r="F396" s="140">
        <v>10.84</v>
      </c>
      <c r="G396" s="140">
        <v>4</v>
      </c>
    </row>
    <row r="397" spans="1:7">
      <c r="A397" s="139">
        <v>42950</v>
      </c>
      <c r="B397" s="140">
        <v>12.5</v>
      </c>
      <c r="C397" s="140">
        <v>14.5</v>
      </c>
      <c r="D397" s="140">
        <v>10.5</v>
      </c>
      <c r="E397" s="140"/>
      <c r="F397" s="140">
        <v>10.93</v>
      </c>
      <c r="G397" s="140">
        <v>4</v>
      </c>
    </row>
    <row r="398" spans="1:7">
      <c r="A398" s="139">
        <v>42951</v>
      </c>
      <c r="B398" s="140">
        <v>12.5</v>
      </c>
      <c r="C398" s="140">
        <v>14.5</v>
      </c>
      <c r="D398" s="140">
        <v>10.5</v>
      </c>
      <c r="E398" s="140"/>
      <c r="F398" s="140">
        <v>11.03</v>
      </c>
      <c r="G398" s="140">
        <v>4</v>
      </c>
    </row>
    <row r="399" spans="1:7">
      <c r="A399" s="139">
        <v>42954</v>
      </c>
      <c r="B399" s="140">
        <v>12.5</v>
      </c>
      <c r="C399" s="140">
        <v>14.5</v>
      </c>
      <c r="D399" s="140">
        <v>10.5</v>
      </c>
      <c r="E399" s="140"/>
      <c r="F399" s="140">
        <v>11.17</v>
      </c>
      <c r="G399" s="140">
        <v>4</v>
      </c>
    </row>
    <row r="400" spans="1:7">
      <c r="A400" s="139">
        <v>42955</v>
      </c>
      <c r="B400" s="140">
        <v>12.5</v>
      </c>
      <c r="C400" s="140">
        <v>14.5</v>
      </c>
      <c r="D400" s="140">
        <v>10.5</v>
      </c>
      <c r="E400" s="140"/>
      <c r="F400" s="140">
        <v>10.55</v>
      </c>
      <c r="G400" s="140">
        <v>4</v>
      </c>
    </row>
    <row r="401" spans="1:7">
      <c r="A401" s="139">
        <v>42956</v>
      </c>
      <c r="B401" s="140">
        <v>12.5</v>
      </c>
      <c r="C401" s="140">
        <v>14.5</v>
      </c>
      <c r="D401" s="140">
        <v>10.5</v>
      </c>
      <c r="E401" s="140"/>
      <c r="F401" s="140">
        <v>10.84</v>
      </c>
      <c r="G401" s="140">
        <v>4</v>
      </c>
    </row>
    <row r="402" spans="1:7">
      <c r="A402" s="139">
        <v>42957</v>
      </c>
      <c r="B402" s="140">
        <v>12.5</v>
      </c>
      <c r="C402" s="140">
        <v>14.5</v>
      </c>
      <c r="D402" s="140">
        <v>10.5</v>
      </c>
      <c r="E402" s="140"/>
      <c r="F402" s="140">
        <v>10.77</v>
      </c>
      <c r="G402" s="140">
        <v>4</v>
      </c>
    </row>
    <row r="403" spans="1:7">
      <c r="A403" s="139">
        <v>42958</v>
      </c>
      <c r="B403" s="140">
        <v>12.5</v>
      </c>
      <c r="C403" s="140">
        <v>14.5</v>
      </c>
      <c r="D403" s="140">
        <v>10.5</v>
      </c>
      <c r="E403" s="140"/>
      <c r="F403" s="140">
        <v>10.87</v>
      </c>
      <c r="G403" s="140">
        <v>4</v>
      </c>
    </row>
    <row r="404" spans="1:7">
      <c r="A404" s="139">
        <v>42961</v>
      </c>
      <c r="B404" s="140">
        <v>12.5</v>
      </c>
      <c r="C404" s="140">
        <v>14.5</v>
      </c>
      <c r="D404" s="140">
        <v>10.5</v>
      </c>
      <c r="E404" s="140"/>
      <c r="F404" s="140">
        <v>11</v>
      </c>
      <c r="G404" s="140">
        <v>4</v>
      </c>
    </row>
    <row r="405" spans="1:7">
      <c r="A405" s="139">
        <v>42962</v>
      </c>
      <c r="B405" s="140">
        <v>12.5</v>
      </c>
      <c r="C405" s="140">
        <v>14.5</v>
      </c>
      <c r="D405" s="140">
        <v>10.5</v>
      </c>
      <c r="E405" s="140">
        <v>14.4</v>
      </c>
      <c r="F405" s="140">
        <v>11.08</v>
      </c>
      <c r="G405" s="140">
        <v>4</v>
      </c>
    </row>
    <row r="406" spans="1:7">
      <c r="A406" s="139">
        <v>42963</v>
      </c>
      <c r="B406" s="140">
        <v>12.5</v>
      </c>
      <c r="C406" s="140">
        <v>14.5</v>
      </c>
      <c r="D406" s="140">
        <v>10.5</v>
      </c>
      <c r="E406" s="140"/>
      <c r="F406" s="140">
        <v>11.2</v>
      </c>
      <c r="G406" s="140">
        <v>4</v>
      </c>
    </row>
    <row r="407" spans="1:7">
      <c r="A407" s="139">
        <v>42964</v>
      </c>
      <c r="B407" s="140">
        <v>12.5</v>
      </c>
      <c r="C407" s="140">
        <v>14.5</v>
      </c>
      <c r="D407" s="140">
        <v>10.5</v>
      </c>
      <c r="E407" s="140"/>
      <c r="F407" s="140">
        <v>11.41</v>
      </c>
      <c r="G407" s="140">
        <v>4</v>
      </c>
    </row>
    <row r="408" spans="1:7">
      <c r="A408" s="139">
        <v>42965</v>
      </c>
      <c r="B408" s="140">
        <v>12.5</v>
      </c>
      <c r="C408" s="140">
        <v>14.5</v>
      </c>
      <c r="D408" s="140">
        <v>10.5</v>
      </c>
      <c r="E408" s="140"/>
      <c r="F408" s="140">
        <v>11.53</v>
      </c>
      <c r="G408" s="140">
        <v>4</v>
      </c>
    </row>
    <row r="409" spans="1:7">
      <c r="A409" s="139">
        <v>42966</v>
      </c>
      <c r="B409" s="140">
        <v>12.5</v>
      </c>
      <c r="C409" s="140">
        <v>14.5</v>
      </c>
      <c r="D409" s="140">
        <v>10.5</v>
      </c>
      <c r="E409" s="140"/>
      <c r="F409" s="140">
        <v>11.56</v>
      </c>
      <c r="G409" s="140">
        <v>4</v>
      </c>
    </row>
    <row r="410" spans="1:7">
      <c r="A410" s="139">
        <v>42968</v>
      </c>
      <c r="B410" s="140">
        <v>12.5</v>
      </c>
      <c r="C410" s="140">
        <v>14.5</v>
      </c>
      <c r="D410" s="140">
        <v>10.5</v>
      </c>
      <c r="E410" s="140"/>
      <c r="F410" s="140">
        <v>11.42</v>
      </c>
      <c r="G410" s="140">
        <v>4</v>
      </c>
    </row>
    <row r="411" spans="1:7">
      <c r="A411" s="139">
        <v>42969</v>
      </c>
      <c r="B411" s="140">
        <v>12.5</v>
      </c>
      <c r="C411" s="140">
        <v>14.5</v>
      </c>
      <c r="D411" s="140">
        <v>10.5</v>
      </c>
      <c r="E411" s="140">
        <v>14.4</v>
      </c>
      <c r="F411" s="140">
        <v>11.49</v>
      </c>
      <c r="G411" s="140">
        <v>4</v>
      </c>
    </row>
    <row r="412" spans="1:7">
      <c r="A412" s="139">
        <v>42970</v>
      </c>
      <c r="B412" s="140">
        <v>12.5</v>
      </c>
      <c r="C412" s="140">
        <v>14.5</v>
      </c>
      <c r="D412" s="140">
        <v>10.5</v>
      </c>
      <c r="E412" s="140"/>
      <c r="F412" s="140">
        <v>11.54</v>
      </c>
      <c r="G412" s="140">
        <v>4</v>
      </c>
    </row>
    <row r="413" spans="1:7">
      <c r="A413" s="139">
        <v>42975</v>
      </c>
      <c r="B413" s="140">
        <v>12.5</v>
      </c>
      <c r="C413" s="140">
        <v>14.5</v>
      </c>
      <c r="D413" s="140">
        <v>10.5</v>
      </c>
      <c r="E413" s="140"/>
      <c r="F413" s="140">
        <v>11.57</v>
      </c>
      <c r="G413" s="140">
        <v>4</v>
      </c>
    </row>
    <row r="414" spans="1:7">
      <c r="A414" s="139">
        <v>42976</v>
      </c>
      <c r="B414" s="140">
        <v>12.5</v>
      </c>
      <c r="C414" s="140">
        <v>14.5</v>
      </c>
      <c r="D414" s="140">
        <v>10.5</v>
      </c>
      <c r="E414" s="140"/>
      <c r="F414" s="140">
        <v>11.55</v>
      </c>
      <c r="G414" s="140">
        <v>4</v>
      </c>
    </row>
    <row r="415" spans="1:7">
      <c r="A415" s="139">
        <v>42977</v>
      </c>
      <c r="B415" s="140">
        <v>12.5</v>
      </c>
      <c r="C415" s="140">
        <v>14.5</v>
      </c>
      <c r="D415" s="140">
        <v>10.5</v>
      </c>
      <c r="E415" s="140"/>
      <c r="F415" s="140">
        <v>11.61</v>
      </c>
      <c r="G415" s="140">
        <v>4</v>
      </c>
    </row>
    <row r="416" spans="1:7">
      <c r="A416" s="139">
        <v>42978</v>
      </c>
      <c r="B416" s="140">
        <v>12.5</v>
      </c>
      <c r="C416" s="140">
        <v>14.5</v>
      </c>
      <c r="D416" s="140">
        <v>10.5</v>
      </c>
      <c r="E416" s="140"/>
      <c r="F416" s="140">
        <v>11.85</v>
      </c>
      <c r="G416" s="140">
        <v>4</v>
      </c>
    </row>
    <row r="417" spans="1:7">
      <c r="A417" s="139">
        <v>42979</v>
      </c>
      <c r="B417" s="140">
        <v>12.5</v>
      </c>
      <c r="C417" s="140">
        <v>14.5</v>
      </c>
      <c r="D417" s="140">
        <v>10.5</v>
      </c>
      <c r="E417" s="140"/>
      <c r="F417" s="140">
        <v>11.64</v>
      </c>
      <c r="G417" s="140">
        <v>4</v>
      </c>
    </row>
    <row r="418" spans="1:7">
      <c r="A418" s="139">
        <v>42982</v>
      </c>
      <c r="B418" s="140">
        <v>12.5</v>
      </c>
      <c r="C418" s="140">
        <v>14.5</v>
      </c>
      <c r="D418" s="140">
        <v>10.5</v>
      </c>
      <c r="E418" s="140"/>
      <c r="F418" s="140">
        <v>11.68</v>
      </c>
      <c r="G418" s="140">
        <v>4</v>
      </c>
    </row>
    <row r="419" spans="1:7">
      <c r="A419" s="139">
        <v>42983</v>
      </c>
      <c r="B419" s="140">
        <v>12.5</v>
      </c>
      <c r="C419" s="140">
        <v>14.5</v>
      </c>
      <c r="D419" s="140">
        <v>10.5</v>
      </c>
      <c r="E419" s="140"/>
      <c r="F419" s="140">
        <v>11.66</v>
      </c>
      <c r="G419" s="140">
        <v>4</v>
      </c>
    </row>
    <row r="420" spans="1:7">
      <c r="A420" s="139">
        <v>42984</v>
      </c>
      <c r="B420" s="140">
        <v>12.5</v>
      </c>
      <c r="C420" s="140">
        <v>14.5</v>
      </c>
      <c r="D420" s="140">
        <v>10.5</v>
      </c>
      <c r="E420" s="140"/>
      <c r="F420" s="140">
        <v>11.59</v>
      </c>
      <c r="G420" s="140">
        <v>4</v>
      </c>
    </row>
    <row r="421" spans="1:7">
      <c r="A421" s="139">
        <v>42985</v>
      </c>
      <c r="B421" s="140">
        <v>12.5</v>
      </c>
      <c r="C421" s="140">
        <v>14.5</v>
      </c>
      <c r="D421" s="140">
        <v>10.5</v>
      </c>
      <c r="E421" s="140"/>
      <c r="F421" s="140">
        <v>11.55</v>
      </c>
      <c r="G421" s="140">
        <v>4</v>
      </c>
    </row>
    <row r="422" spans="1:7">
      <c r="A422" s="139">
        <v>42986</v>
      </c>
      <c r="B422" s="140">
        <v>12.5</v>
      </c>
      <c r="C422" s="140">
        <v>14.5</v>
      </c>
      <c r="D422" s="140">
        <v>10.5</v>
      </c>
      <c r="E422" s="140"/>
      <c r="F422" s="140">
        <v>11.41</v>
      </c>
      <c r="G422" s="140">
        <v>4</v>
      </c>
    </row>
    <row r="423" spans="1:7">
      <c r="A423" s="139">
        <v>42989</v>
      </c>
      <c r="B423" s="140">
        <v>12.5</v>
      </c>
      <c r="C423" s="140">
        <v>14.5</v>
      </c>
      <c r="D423" s="140">
        <v>10.5</v>
      </c>
      <c r="E423" s="140"/>
      <c r="F423" s="140">
        <v>11.25</v>
      </c>
      <c r="G423" s="140">
        <v>4</v>
      </c>
    </row>
    <row r="424" spans="1:7">
      <c r="A424" s="139">
        <v>42990</v>
      </c>
      <c r="B424" s="140">
        <v>12.5</v>
      </c>
      <c r="C424" s="140">
        <v>14.5</v>
      </c>
      <c r="D424" s="140">
        <v>10.5</v>
      </c>
      <c r="E424" s="140">
        <v>14.35</v>
      </c>
      <c r="F424" s="140">
        <v>11.32</v>
      </c>
      <c r="G424" s="140">
        <v>4</v>
      </c>
    </row>
    <row r="425" spans="1:7">
      <c r="A425" s="139">
        <v>42991</v>
      </c>
      <c r="B425" s="140">
        <v>12.5</v>
      </c>
      <c r="C425" s="140">
        <v>14.5</v>
      </c>
      <c r="D425" s="140">
        <v>10.5</v>
      </c>
      <c r="E425" s="140"/>
      <c r="F425" s="140">
        <v>11.49</v>
      </c>
      <c r="G425" s="140">
        <v>4</v>
      </c>
    </row>
    <row r="426" spans="1:7">
      <c r="A426" s="139">
        <v>42992</v>
      </c>
      <c r="B426" s="140">
        <v>12.5</v>
      </c>
      <c r="C426" s="140">
        <v>14.5</v>
      </c>
      <c r="D426" s="140">
        <v>10.5</v>
      </c>
      <c r="E426" s="140"/>
      <c r="F426" s="140">
        <v>11.46</v>
      </c>
      <c r="G426" s="140">
        <v>4</v>
      </c>
    </row>
    <row r="427" spans="1:7">
      <c r="A427" s="139">
        <v>42993</v>
      </c>
      <c r="B427" s="140">
        <v>12.5</v>
      </c>
      <c r="C427" s="140">
        <v>14.5</v>
      </c>
      <c r="D427" s="140">
        <v>10.5</v>
      </c>
      <c r="E427" s="140"/>
      <c r="F427" s="140">
        <v>11.28</v>
      </c>
      <c r="G427" s="140">
        <v>4</v>
      </c>
    </row>
    <row r="428" spans="1:7">
      <c r="A428" s="139">
        <v>42996</v>
      </c>
      <c r="B428" s="140">
        <v>12.5</v>
      </c>
      <c r="C428" s="140">
        <v>14.5</v>
      </c>
      <c r="D428" s="140">
        <v>10.5</v>
      </c>
      <c r="E428" s="140"/>
      <c r="F428" s="140">
        <v>11.25</v>
      </c>
      <c r="G428" s="140">
        <v>4</v>
      </c>
    </row>
    <row r="429" spans="1:7">
      <c r="A429" s="139">
        <v>42997</v>
      </c>
      <c r="B429" s="140">
        <v>12.5</v>
      </c>
      <c r="C429" s="140">
        <v>14.5</v>
      </c>
      <c r="D429" s="140">
        <v>10.5</v>
      </c>
      <c r="E429" s="140">
        <v>14.35</v>
      </c>
      <c r="F429" s="140">
        <v>11.46</v>
      </c>
      <c r="G429" s="140">
        <v>4</v>
      </c>
    </row>
    <row r="430" spans="1:7">
      <c r="A430" s="139">
        <v>42998</v>
      </c>
      <c r="B430" s="140">
        <v>12.5</v>
      </c>
      <c r="C430" s="140">
        <v>14.5</v>
      </c>
      <c r="D430" s="140">
        <v>10.5</v>
      </c>
      <c r="E430" s="140"/>
      <c r="F430" s="140">
        <v>11.43</v>
      </c>
      <c r="G430" s="140">
        <v>4</v>
      </c>
    </row>
    <row r="431" spans="1:7">
      <c r="A431" s="139">
        <v>42999</v>
      </c>
      <c r="B431" s="140">
        <v>12.5</v>
      </c>
      <c r="C431" s="140">
        <v>14.5</v>
      </c>
      <c r="D431" s="140">
        <v>10.5</v>
      </c>
      <c r="E431" s="140"/>
      <c r="F431" s="140">
        <v>11.25</v>
      </c>
      <c r="G431" s="140">
        <v>4</v>
      </c>
    </row>
    <row r="432" spans="1:7">
      <c r="A432" s="139">
        <v>43000</v>
      </c>
      <c r="B432" s="140">
        <v>12.5</v>
      </c>
      <c r="C432" s="140">
        <v>14.5</v>
      </c>
      <c r="D432" s="140">
        <v>10.5</v>
      </c>
      <c r="E432" s="140"/>
      <c r="F432" s="140">
        <v>11.04</v>
      </c>
      <c r="G432" s="140">
        <v>4</v>
      </c>
    </row>
    <row r="433" spans="1:7">
      <c r="A433" s="139">
        <v>43003</v>
      </c>
      <c r="B433" s="140">
        <v>12.5</v>
      </c>
      <c r="C433" s="140">
        <v>14.5</v>
      </c>
      <c r="D433" s="140">
        <v>10.5</v>
      </c>
      <c r="E433" s="140"/>
      <c r="F433" s="140">
        <v>11.05</v>
      </c>
      <c r="G433" s="140">
        <v>4</v>
      </c>
    </row>
    <row r="434" spans="1:7">
      <c r="A434" s="139">
        <v>43004</v>
      </c>
      <c r="B434" s="140">
        <v>12.5</v>
      </c>
      <c r="C434" s="140">
        <v>14.5</v>
      </c>
      <c r="D434" s="140">
        <v>10.5</v>
      </c>
      <c r="E434" s="140">
        <v>14.35</v>
      </c>
      <c r="F434" s="140">
        <v>10.99</v>
      </c>
      <c r="G434" s="140">
        <v>4</v>
      </c>
    </row>
    <row r="435" spans="1:7">
      <c r="A435" s="139">
        <v>43005</v>
      </c>
      <c r="B435" s="140">
        <v>12.5</v>
      </c>
      <c r="C435" s="140">
        <v>14.5</v>
      </c>
      <c r="D435" s="140">
        <v>10.5</v>
      </c>
      <c r="E435" s="140"/>
      <c r="F435" s="140">
        <v>11.18</v>
      </c>
      <c r="G435" s="140">
        <v>4</v>
      </c>
    </row>
    <row r="436" spans="1:7">
      <c r="A436" s="139">
        <v>43006</v>
      </c>
      <c r="B436" s="140">
        <v>12.5</v>
      </c>
      <c r="C436" s="140">
        <v>14.5</v>
      </c>
      <c r="D436" s="140">
        <v>10.5</v>
      </c>
      <c r="E436" s="140"/>
      <c r="F436" s="140">
        <v>11.15</v>
      </c>
      <c r="G436" s="140">
        <v>4</v>
      </c>
    </row>
    <row r="437" spans="1:7">
      <c r="A437" s="139">
        <v>43007</v>
      </c>
      <c r="B437" s="140">
        <v>12.5</v>
      </c>
      <c r="C437" s="140">
        <v>14.5</v>
      </c>
      <c r="D437" s="140">
        <v>10.5</v>
      </c>
      <c r="E437" s="140"/>
      <c r="F437" s="140">
        <v>11.01</v>
      </c>
      <c r="G437" s="140">
        <v>4</v>
      </c>
    </row>
    <row r="438" spans="1:7">
      <c r="A438" s="139">
        <v>43010</v>
      </c>
      <c r="B438" s="140">
        <v>12.5</v>
      </c>
      <c r="C438" s="140">
        <v>14.5</v>
      </c>
      <c r="D438" s="140">
        <v>10.5</v>
      </c>
      <c r="E438" s="140"/>
      <c r="F438" s="140">
        <v>10.9</v>
      </c>
      <c r="G438" s="140">
        <v>4</v>
      </c>
    </row>
    <row r="439" spans="1:7">
      <c r="A439" s="139">
        <v>43011</v>
      </c>
      <c r="B439" s="140">
        <v>12.5</v>
      </c>
      <c r="C439" s="140">
        <v>14.5</v>
      </c>
      <c r="D439" s="140">
        <v>10.5</v>
      </c>
      <c r="E439" s="140"/>
      <c r="F439" s="140">
        <v>11.02</v>
      </c>
      <c r="G439" s="140">
        <v>4</v>
      </c>
    </row>
    <row r="440" spans="1:7">
      <c r="A440" s="139">
        <v>43012</v>
      </c>
      <c r="B440" s="140">
        <v>12.5</v>
      </c>
      <c r="C440" s="140">
        <v>14.5</v>
      </c>
      <c r="D440" s="140">
        <v>10.5</v>
      </c>
      <c r="E440" s="140"/>
      <c r="F440" s="140">
        <v>11.08</v>
      </c>
      <c r="G440" s="140">
        <v>4</v>
      </c>
    </row>
    <row r="441" spans="1:7">
      <c r="A441" s="139">
        <v>43013</v>
      </c>
      <c r="B441" s="140">
        <v>12.5</v>
      </c>
      <c r="C441" s="140">
        <v>14.5</v>
      </c>
      <c r="D441" s="140">
        <v>10.5</v>
      </c>
      <c r="E441" s="140"/>
      <c r="F441" s="140">
        <v>11.32</v>
      </c>
      <c r="G441" s="140">
        <v>4</v>
      </c>
    </row>
    <row r="442" spans="1:7">
      <c r="A442" s="139">
        <v>43014</v>
      </c>
      <c r="B442" s="140">
        <v>12.5</v>
      </c>
      <c r="C442" s="140">
        <v>14.5</v>
      </c>
      <c r="D442" s="140">
        <v>10.5</v>
      </c>
      <c r="E442" s="140"/>
      <c r="F442" s="140">
        <v>11.31</v>
      </c>
      <c r="G442" s="140">
        <v>4</v>
      </c>
    </row>
    <row r="443" spans="1:7">
      <c r="A443" s="139">
        <v>43017</v>
      </c>
      <c r="B443" s="140">
        <v>12.5</v>
      </c>
      <c r="C443" s="140">
        <v>14.5</v>
      </c>
      <c r="D443" s="140">
        <v>10.5</v>
      </c>
      <c r="E443" s="140"/>
      <c r="F443" s="140">
        <v>11.57</v>
      </c>
      <c r="G443" s="140">
        <v>4</v>
      </c>
    </row>
    <row r="444" spans="1:7">
      <c r="A444" s="139">
        <v>43018</v>
      </c>
      <c r="B444" s="140">
        <v>12.5</v>
      </c>
      <c r="C444" s="140">
        <v>14.5</v>
      </c>
      <c r="D444" s="140">
        <v>10.5</v>
      </c>
      <c r="E444" s="140"/>
      <c r="F444" s="140">
        <v>11.44</v>
      </c>
      <c r="G444" s="140">
        <v>4</v>
      </c>
    </row>
    <row r="445" spans="1:7">
      <c r="A445" s="139">
        <v>43019</v>
      </c>
      <c r="B445" s="140">
        <v>12.5</v>
      </c>
      <c r="C445" s="140">
        <v>14.5</v>
      </c>
      <c r="D445" s="140">
        <v>10.5</v>
      </c>
      <c r="E445" s="140"/>
      <c r="F445" s="140">
        <v>11.31</v>
      </c>
      <c r="G445" s="140">
        <v>4</v>
      </c>
    </row>
    <row r="446" spans="1:7">
      <c r="A446" s="139">
        <v>43020</v>
      </c>
      <c r="B446" s="140">
        <v>12.5</v>
      </c>
      <c r="C446" s="140">
        <v>14.5</v>
      </c>
      <c r="D446" s="140">
        <v>10.5</v>
      </c>
      <c r="E446" s="140"/>
      <c r="F446" s="140">
        <v>11.43</v>
      </c>
      <c r="G446" s="140">
        <v>4</v>
      </c>
    </row>
    <row r="447" spans="1:7">
      <c r="A447" s="139">
        <v>43021</v>
      </c>
      <c r="B447" s="140">
        <v>12.5</v>
      </c>
      <c r="C447" s="140">
        <v>14.5</v>
      </c>
      <c r="D447" s="140">
        <v>10.5</v>
      </c>
      <c r="E447" s="140"/>
      <c r="F447" s="140">
        <v>11.56</v>
      </c>
      <c r="G447" s="140">
        <v>4</v>
      </c>
    </row>
    <row r="448" spans="1:7">
      <c r="A448" s="139">
        <v>43025</v>
      </c>
      <c r="B448" s="140">
        <v>12.5</v>
      </c>
      <c r="C448" s="140">
        <v>14.5</v>
      </c>
      <c r="D448" s="140">
        <v>10.5</v>
      </c>
      <c r="E448" s="140">
        <v>14.07</v>
      </c>
      <c r="F448" s="140">
        <v>11.52</v>
      </c>
      <c r="G448" s="140">
        <v>4</v>
      </c>
    </row>
    <row r="449" spans="1:7">
      <c r="A449" s="139">
        <v>43026</v>
      </c>
      <c r="B449" s="140">
        <v>12.5</v>
      </c>
      <c r="C449" s="140">
        <v>14.5</v>
      </c>
      <c r="D449" s="140">
        <v>10.5</v>
      </c>
      <c r="E449" s="140"/>
      <c r="F449" s="140">
        <v>11.6</v>
      </c>
      <c r="G449" s="140">
        <v>4</v>
      </c>
    </row>
    <row r="450" spans="1:7">
      <c r="A450" s="139">
        <v>43027</v>
      </c>
      <c r="B450" s="140">
        <v>12.5</v>
      </c>
      <c r="C450" s="140">
        <v>14.5</v>
      </c>
      <c r="D450" s="140">
        <v>10.5</v>
      </c>
      <c r="E450" s="140"/>
      <c r="F450" s="140">
        <v>11.46</v>
      </c>
      <c r="G450" s="140">
        <v>4</v>
      </c>
    </row>
    <row r="451" spans="1:7">
      <c r="A451" s="139">
        <v>43028</v>
      </c>
      <c r="B451" s="140">
        <v>12.5</v>
      </c>
      <c r="C451" s="140">
        <v>14.5</v>
      </c>
      <c r="D451" s="140">
        <v>10.5</v>
      </c>
      <c r="E451" s="140"/>
      <c r="F451" s="140">
        <v>11.65</v>
      </c>
      <c r="G451" s="140">
        <v>4</v>
      </c>
    </row>
    <row r="452" spans="1:7">
      <c r="A452" s="139">
        <v>43031</v>
      </c>
      <c r="B452" s="140">
        <v>12.5</v>
      </c>
      <c r="C452" s="140">
        <v>14.5</v>
      </c>
      <c r="D452" s="140">
        <v>10.5</v>
      </c>
      <c r="E452" s="140"/>
      <c r="F452" s="140">
        <v>11.45</v>
      </c>
      <c r="G452" s="140">
        <v>4</v>
      </c>
    </row>
    <row r="453" spans="1:7">
      <c r="A453" s="139">
        <v>43032</v>
      </c>
      <c r="B453" s="140">
        <v>12.5</v>
      </c>
      <c r="C453" s="140">
        <v>14.5</v>
      </c>
      <c r="D453" s="140">
        <v>10.5</v>
      </c>
      <c r="E453" s="140"/>
      <c r="F453" s="140">
        <v>11.46</v>
      </c>
      <c r="G453" s="140">
        <v>4</v>
      </c>
    </row>
    <row r="454" spans="1:7">
      <c r="A454" s="139">
        <v>43033</v>
      </c>
      <c r="B454" s="140">
        <v>12.5</v>
      </c>
      <c r="C454" s="140">
        <v>14.5</v>
      </c>
      <c r="D454" s="140">
        <v>10.5</v>
      </c>
      <c r="E454" s="140"/>
      <c r="F454" s="140">
        <v>11.33</v>
      </c>
      <c r="G454" s="140">
        <v>4</v>
      </c>
    </row>
    <row r="455" spans="1:7">
      <c r="A455" s="139">
        <v>43034</v>
      </c>
      <c r="B455" s="140">
        <v>12.5</v>
      </c>
      <c r="C455" s="140">
        <v>14.5</v>
      </c>
      <c r="D455" s="140">
        <v>10.5</v>
      </c>
      <c r="E455" s="140"/>
      <c r="F455" s="140">
        <v>11.31</v>
      </c>
      <c r="G455" s="140">
        <v>4</v>
      </c>
    </row>
    <row r="456" spans="1:7">
      <c r="A456" s="139">
        <v>43035</v>
      </c>
      <c r="B456" s="140">
        <v>13.5</v>
      </c>
      <c r="C456" s="140">
        <v>15.5</v>
      </c>
      <c r="D456" s="140">
        <v>11.5</v>
      </c>
      <c r="E456" s="140"/>
      <c r="F456" s="140">
        <v>12.09</v>
      </c>
      <c r="G456" s="140">
        <v>4</v>
      </c>
    </row>
    <row r="457" spans="1:7">
      <c r="A457" s="139">
        <v>43038</v>
      </c>
      <c r="B457" s="140">
        <v>13.5</v>
      </c>
      <c r="C457" s="140">
        <v>15.5</v>
      </c>
      <c r="D457" s="140">
        <v>11.5</v>
      </c>
      <c r="E457" s="140"/>
      <c r="F457" s="140">
        <v>12.07</v>
      </c>
      <c r="G457" s="140">
        <v>4</v>
      </c>
    </row>
    <row r="458" spans="1:7">
      <c r="A458" s="139">
        <v>43039</v>
      </c>
      <c r="B458" s="140">
        <v>13.5</v>
      </c>
      <c r="C458" s="140">
        <v>15.5</v>
      </c>
      <c r="D458" s="140">
        <v>11.5</v>
      </c>
      <c r="E458" s="140">
        <v>14.65</v>
      </c>
      <c r="F458" s="140" t="e">
        <v>#N/A</v>
      </c>
      <c r="G458" s="140">
        <v>4</v>
      </c>
    </row>
    <row r="459" spans="1:7">
      <c r="A459" s="139">
        <v>43040</v>
      </c>
      <c r="B459" s="140">
        <v>13.5</v>
      </c>
      <c r="C459" s="140">
        <v>15.5</v>
      </c>
      <c r="D459" s="140">
        <v>11.5</v>
      </c>
      <c r="E459" s="140"/>
      <c r="F459" s="140">
        <v>12.02</v>
      </c>
      <c r="G459" s="140">
        <v>4</v>
      </c>
    </row>
    <row r="460" spans="1:7">
      <c r="A460" s="139">
        <v>43041</v>
      </c>
      <c r="B460" s="140">
        <v>13.5</v>
      </c>
      <c r="C460" s="140">
        <v>15.5</v>
      </c>
      <c r="D460" s="140">
        <v>11.5</v>
      </c>
      <c r="E460" s="140"/>
      <c r="F460" s="140">
        <v>11.99</v>
      </c>
      <c r="G460" s="140">
        <v>4</v>
      </c>
    </row>
    <row r="461" spans="1:7">
      <c r="A461" s="139">
        <v>43042</v>
      </c>
      <c r="B461" s="140">
        <v>13.5</v>
      </c>
      <c r="C461" s="140">
        <v>15.5</v>
      </c>
      <c r="D461" s="140">
        <v>11.5</v>
      </c>
      <c r="E461" s="140"/>
      <c r="F461" s="140">
        <v>11.98</v>
      </c>
      <c r="G461" s="140">
        <v>4</v>
      </c>
    </row>
    <row r="462" spans="1:7">
      <c r="A462" s="139">
        <v>43045</v>
      </c>
      <c r="B462" s="140">
        <v>13.5</v>
      </c>
      <c r="C462" s="140">
        <v>15.5</v>
      </c>
      <c r="D462" s="140">
        <v>11.5</v>
      </c>
      <c r="E462" s="140"/>
      <c r="F462" s="140">
        <v>11.99</v>
      </c>
      <c r="G462" s="140">
        <v>4</v>
      </c>
    </row>
    <row r="463" spans="1:7">
      <c r="A463" s="139">
        <v>43046</v>
      </c>
      <c r="B463" s="140">
        <v>13.5</v>
      </c>
      <c r="C463" s="140">
        <v>15.5</v>
      </c>
      <c r="D463" s="140">
        <v>11.5</v>
      </c>
      <c r="E463" s="140"/>
      <c r="F463" s="140">
        <v>11.86</v>
      </c>
      <c r="G463" s="140">
        <v>4</v>
      </c>
    </row>
    <row r="464" spans="1:7">
      <c r="A464" s="139">
        <v>43047</v>
      </c>
      <c r="B464" s="140">
        <v>13.5</v>
      </c>
      <c r="C464" s="140">
        <v>15.5</v>
      </c>
      <c r="D464" s="140">
        <v>11.5</v>
      </c>
      <c r="E464" s="140"/>
      <c r="F464" s="140">
        <v>11.41</v>
      </c>
      <c r="G464" s="140">
        <v>4</v>
      </c>
    </row>
    <row r="465" spans="1:7">
      <c r="A465" s="139">
        <v>43048</v>
      </c>
      <c r="B465" s="140">
        <v>13.5</v>
      </c>
      <c r="C465" s="140">
        <v>15.5</v>
      </c>
      <c r="D465" s="140">
        <v>11.5</v>
      </c>
      <c r="E465" s="140"/>
      <c r="F465" s="140">
        <v>11.81</v>
      </c>
      <c r="G465" s="140">
        <v>4</v>
      </c>
    </row>
    <row r="466" spans="1:7">
      <c r="A466" s="139">
        <v>43049</v>
      </c>
      <c r="B466" s="140">
        <v>13.5</v>
      </c>
      <c r="C466" s="140">
        <v>15.5</v>
      </c>
      <c r="D466" s="140">
        <v>11.5</v>
      </c>
      <c r="E466" s="140"/>
      <c r="F466" s="140">
        <v>12.21</v>
      </c>
      <c r="G466" s="140">
        <v>4</v>
      </c>
    </row>
    <row r="467" spans="1:7">
      <c r="A467" s="139">
        <v>43052</v>
      </c>
      <c r="B467" s="140">
        <v>13.5</v>
      </c>
      <c r="C467" s="140">
        <v>15.5</v>
      </c>
      <c r="D467" s="140">
        <v>11.5</v>
      </c>
      <c r="E467" s="140"/>
      <c r="F467" s="140">
        <v>12.12</v>
      </c>
      <c r="G467" s="140">
        <v>4</v>
      </c>
    </row>
    <row r="468" spans="1:7">
      <c r="A468" s="139">
        <v>43053</v>
      </c>
      <c r="B468" s="140">
        <v>13.5</v>
      </c>
      <c r="C468" s="140">
        <v>15.5</v>
      </c>
      <c r="D468" s="140">
        <v>11.5</v>
      </c>
      <c r="E468" s="140"/>
      <c r="F468" s="140">
        <v>12.21</v>
      </c>
      <c r="G468" s="140">
        <v>4</v>
      </c>
    </row>
    <row r="469" spans="1:7">
      <c r="A469" s="139">
        <v>43054</v>
      </c>
      <c r="B469" s="140">
        <v>13.5</v>
      </c>
      <c r="C469" s="140">
        <v>15.5</v>
      </c>
      <c r="D469" s="140">
        <v>11.5</v>
      </c>
      <c r="E469" s="140"/>
      <c r="F469" s="140">
        <v>12.46</v>
      </c>
      <c r="G469" s="140">
        <v>4</v>
      </c>
    </row>
    <row r="470" spans="1:7">
      <c r="A470" s="139">
        <v>43055</v>
      </c>
      <c r="B470" s="140">
        <v>13.5</v>
      </c>
      <c r="C470" s="140">
        <v>15.5</v>
      </c>
      <c r="D470" s="140">
        <v>11.5</v>
      </c>
      <c r="E470" s="140"/>
      <c r="F470" s="140">
        <v>12.66</v>
      </c>
      <c r="G470" s="140">
        <v>4</v>
      </c>
    </row>
    <row r="471" spans="1:7">
      <c r="A471" s="139">
        <v>43056</v>
      </c>
      <c r="B471" s="140">
        <v>13.5</v>
      </c>
      <c r="C471" s="140">
        <v>15.5</v>
      </c>
      <c r="D471" s="140">
        <v>11.5</v>
      </c>
      <c r="E471" s="140"/>
      <c r="F471" s="140">
        <v>12.8</v>
      </c>
      <c r="G471" s="140">
        <v>4</v>
      </c>
    </row>
    <row r="472" spans="1:7">
      <c r="A472" s="139">
        <v>43059</v>
      </c>
      <c r="B472" s="140">
        <v>13.5</v>
      </c>
      <c r="C472" s="140">
        <v>15.5</v>
      </c>
      <c r="D472" s="140">
        <v>11.5</v>
      </c>
      <c r="E472" s="140"/>
      <c r="F472" s="140">
        <v>13.27</v>
      </c>
      <c r="G472" s="140">
        <v>4</v>
      </c>
    </row>
    <row r="473" spans="1:7">
      <c r="A473" s="139">
        <v>43060</v>
      </c>
      <c r="B473" s="140">
        <v>13.5</v>
      </c>
      <c r="C473" s="140">
        <v>15.5</v>
      </c>
      <c r="D473" s="140">
        <v>11.5</v>
      </c>
      <c r="E473" s="140"/>
      <c r="F473" s="140">
        <v>13.01</v>
      </c>
      <c r="G473" s="140">
        <v>4</v>
      </c>
    </row>
    <row r="474" spans="1:7">
      <c r="A474" s="139">
        <v>43061</v>
      </c>
      <c r="B474" s="140">
        <v>13.5</v>
      </c>
      <c r="C474" s="140">
        <v>15.5</v>
      </c>
      <c r="D474" s="140">
        <v>11.5</v>
      </c>
      <c r="E474" s="140"/>
      <c r="F474" s="140">
        <v>12.76</v>
      </c>
      <c r="G474" s="140">
        <v>4</v>
      </c>
    </row>
    <row r="475" spans="1:7">
      <c r="A475" s="139">
        <v>43062</v>
      </c>
      <c r="B475" s="140">
        <v>13.5</v>
      </c>
      <c r="C475" s="140">
        <v>15.5</v>
      </c>
      <c r="D475" s="140">
        <v>11.5</v>
      </c>
      <c r="E475" s="140"/>
      <c r="F475" s="140">
        <v>12.67</v>
      </c>
      <c r="G475" s="140">
        <v>4</v>
      </c>
    </row>
    <row r="476" spans="1:7">
      <c r="A476" s="139">
        <v>43063</v>
      </c>
      <c r="B476" s="140">
        <v>13.5</v>
      </c>
      <c r="C476" s="140">
        <v>15.5</v>
      </c>
      <c r="D476" s="140">
        <v>11.5</v>
      </c>
      <c r="E476" s="140"/>
      <c r="F476" s="140">
        <v>12.26</v>
      </c>
      <c r="G476" s="140">
        <v>4</v>
      </c>
    </row>
    <row r="477" spans="1:7">
      <c r="A477" s="139">
        <v>43066</v>
      </c>
      <c r="B477" s="140">
        <v>13.5</v>
      </c>
      <c r="C477" s="140">
        <v>15.5</v>
      </c>
      <c r="D477" s="140">
        <v>11.5</v>
      </c>
      <c r="E477" s="140"/>
      <c r="F477" s="140">
        <v>12.16</v>
      </c>
      <c r="G477" s="140">
        <v>4</v>
      </c>
    </row>
    <row r="478" spans="1:7">
      <c r="A478" s="139">
        <v>43067</v>
      </c>
      <c r="B478" s="140">
        <v>13.5</v>
      </c>
      <c r="C478" s="140">
        <v>15.5</v>
      </c>
      <c r="D478" s="140">
        <v>11.5</v>
      </c>
      <c r="E478" s="140"/>
      <c r="F478" s="140">
        <v>12.05</v>
      </c>
      <c r="G478" s="140">
        <v>4</v>
      </c>
    </row>
    <row r="479" spans="1:7">
      <c r="A479" s="139">
        <v>43068</v>
      </c>
      <c r="B479" s="140">
        <v>13.5</v>
      </c>
      <c r="C479" s="140">
        <v>15.5</v>
      </c>
      <c r="D479" s="140">
        <v>11.5</v>
      </c>
      <c r="E479" s="140"/>
      <c r="F479" s="140">
        <v>12.13</v>
      </c>
      <c r="G479" s="140">
        <v>4</v>
      </c>
    </row>
    <row r="480" spans="1:7">
      <c r="A480" s="139">
        <v>43069</v>
      </c>
      <c r="B480" s="140">
        <v>13.5</v>
      </c>
      <c r="C480" s="140">
        <v>15.5</v>
      </c>
      <c r="D480" s="140">
        <v>11.5</v>
      </c>
      <c r="E480" s="140"/>
      <c r="F480" s="140" t="e">
        <v>#N/A</v>
      </c>
      <c r="G480" s="140">
        <v>4</v>
      </c>
    </row>
    <row r="481" spans="1:7">
      <c r="A481" s="139">
        <v>43070</v>
      </c>
      <c r="B481" s="140">
        <v>13.5</v>
      </c>
      <c r="C481" s="140">
        <v>15.5</v>
      </c>
      <c r="D481" s="140">
        <v>11.5</v>
      </c>
      <c r="E481" s="140"/>
      <c r="F481" s="140">
        <v>12.09</v>
      </c>
      <c r="G481" s="140">
        <v>4</v>
      </c>
    </row>
    <row r="482" spans="1:7">
      <c r="A482" s="139">
        <v>43073</v>
      </c>
      <c r="B482" s="140">
        <v>13.5</v>
      </c>
      <c r="C482" s="140">
        <v>15.5</v>
      </c>
      <c r="D482" s="140">
        <v>11.5</v>
      </c>
      <c r="E482" s="140"/>
      <c r="F482" s="140">
        <v>12.22</v>
      </c>
      <c r="G482" s="140">
        <v>4</v>
      </c>
    </row>
    <row r="483" spans="1:7">
      <c r="A483" s="139">
        <v>43074</v>
      </c>
      <c r="B483" s="140">
        <v>13.5</v>
      </c>
      <c r="C483" s="140">
        <v>15.5</v>
      </c>
      <c r="D483" s="140">
        <v>11.5</v>
      </c>
      <c r="E483" s="140">
        <v>15.3</v>
      </c>
      <c r="F483" s="140">
        <v>12.27</v>
      </c>
      <c r="G483" s="140">
        <v>4</v>
      </c>
    </row>
    <row r="484" spans="1:7">
      <c r="A484" s="139">
        <v>43075</v>
      </c>
      <c r="B484" s="140">
        <v>13.5</v>
      </c>
      <c r="C484" s="140">
        <v>15.5</v>
      </c>
      <c r="D484" s="140">
        <v>11.5</v>
      </c>
      <c r="E484" s="140"/>
      <c r="F484" s="140">
        <v>12.14</v>
      </c>
      <c r="G484" s="140">
        <v>4</v>
      </c>
    </row>
    <row r="485" spans="1:7">
      <c r="A485" s="139">
        <v>43076</v>
      </c>
      <c r="B485" s="140">
        <v>13.5</v>
      </c>
      <c r="C485" s="140">
        <v>15.5</v>
      </c>
      <c r="D485" s="140">
        <v>11.5</v>
      </c>
      <c r="E485" s="140"/>
      <c r="F485" s="140">
        <v>12.19</v>
      </c>
      <c r="G485" s="140">
        <v>4</v>
      </c>
    </row>
    <row r="486" spans="1:7">
      <c r="A486" s="139">
        <v>43077</v>
      </c>
      <c r="B486" s="140">
        <v>13.5</v>
      </c>
      <c r="C486" s="140">
        <v>15.5</v>
      </c>
      <c r="D486" s="140">
        <v>11.5</v>
      </c>
      <c r="E486" s="140"/>
      <c r="F486" s="140">
        <v>12.34</v>
      </c>
      <c r="G486" s="140">
        <v>4</v>
      </c>
    </row>
    <row r="487" spans="1:7">
      <c r="A487" s="139">
        <v>43080</v>
      </c>
      <c r="B487" s="140">
        <v>13.5</v>
      </c>
      <c r="C487" s="140">
        <v>15.5</v>
      </c>
      <c r="D487" s="140">
        <v>11.5</v>
      </c>
      <c r="E487" s="140"/>
      <c r="F487" s="140">
        <v>12.22</v>
      </c>
      <c r="G487" s="140">
        <v>4</v>
      </c>
    </row>
    <row r="488" spans="1:7">
      <c r="A488" s="139">
        <v>43081</v>
      </c>
      <c r="B488" s="140">
        <v>13.5</v>
      </c>
      <c r="C488" s="140">
        <v>15.5</v>
      </c>
      <c r="D488" s="140">
        <v>11.5</v>
      </c>
      <c r="E488" s="140"/>
      <c r="F488" s="140">
        <v>12.24</v>
      </c>
      <c r="G488" s="140">
        <v>4</v>
      </c>
    </row>
    <row r="489" spans="1:7">
      <c r="A489" s="139">
        <v>43082</v>
      </c>
      <c r="B489" s="140">
        <v>13.5</v>
      </c>
      <c r="C489" s="140">
        <v>15.5</v>
      </c>
      <c r="D489" s="140">
        <v>11.5</v>
      </c>
      <c r="E489" s="140"/>
      <c r="F489" s="140">
        <v>12.13</v>
      </c>
      <c r="G489" s="140">
        <v>4</v>
      </c>
    </row>
    <row r="490" spans="1:7">
      <c r="A490" s="139">
        <v>43083</v>
      </c>
      <c r="B490" s="140">
        <v>13.5</v>
      </c>
      <c r="C490" s="140">
        <v>15.5</v>
      </c>
      <c r="D490" s="140">
        <v>11.5</v>
      </c>
      <c r="E490" s="140"/>
      <c r="F490" s="140">
        <v>12.28</v>
      </c>
      <c r="G490" s="140">
        <v>4</v>
      </c>
    </row>
    <row r="491" spans="1:7">
      <c r="A491" s="139">
        <v>43084</v>
      </c>
      <c r="B491" s="140">
        <v>14.5</v>
      </c>
      <c r="C491" s="140">
        <v>16.5</v>
      </c>
      <c r="D491" s="140">
        <v>12.5</v>
      </c>
      <c r="E491" s="140"/>
      <c r="F491" s="140">
        <v>13.15</v>
      </c>
      <c r="G491" s="140">
        <v>4</v>
      </c>
    </row>
    <row r="492" spans="1:7">
      <c r="A492" s="139">
        <v>43087</v>
      </c>
      <c r="B492" s="140">
        <v>14.5</v>
      </c>
      <c r="C492" s="140">
        <v>16.5</v>
      </c>
      <c r="D492" s="140">
        <v>12.5</v>
      </c>
      <c r="E492" s="140"/>
      <c r="F492" s="140">
        <v>13.04</v>
      </c>
      <c r="G492" s="140">
        <v>4</v>
      </c>
    </row>
    <row r="493" spans="1:7">
      <c r="A493" s="139">
        <v>43088</v>
      </c>
      <c r="B493" s="140">
        <v>14.5</v>
      </c>
      <c r="C493" s="140">
        <v>16.5</v>
      </c>
      <c r="D493" s="140">
        <v>12.5</v>
      </c>
      <c r="E493" s="140"/>
      <c r="F493" s="140">
        <v>13.27</v>
      </c>
      <c r="G493" s="140">
        <v>4</v>
      </c>
    </row>
    <row r="494" spans="1:7">
      <c r="A494" s="139">
        <v>43089</v>
      </c>
      <c r="B494" s="140">
        <v>14.5</v>
      </c>
      <c r="C494" s="140">
        <v>16.5</v>
      </c>
      <c r="D494" s="140">
        <v>12.5</v>
      </c>
      <c r="E494" s="140"/>
      <c r="F494" s="140">
        <v>13.23</v>
      </c>
      <c r="G494" s="140">
        <v>4</v>
      </c>
    </row>
    <row r="495" spans="1:7">
      <c r="A495" s="139">
        <v>43090</v>
      </c>
      <c r="B495" s="140">
        <v>14.5</v>
      </c>
      <c r="C495" s="140">
        <v>16.5</v>
      </c>
      <c r="D495" s="140">
        <v>12.5</v>
      </c>
      <c r="E495" s="140"/>
      <c r="F495" s="140">
        <v>13.17</v>
      </c>
      <c r="G495" s="140">
        <v>4</v>
      </c>
    </row>
    <row r="496" spans="1:7">
      <c r="A496" s="139">
        <v>43091</v>
      </c>
      <c r="B496" s="140">
        <v>14.5</v>
      </c>
      <c r="C496" s="140">
        <v>16.5</v>
      </c>
      <c r="D496" s="140">
        <v>12.5</v>
      </c>
      <c r="E496" s="140"/>
      <c r="F496" s="140">
        <v>13.28</v>
      </c>
      <c r="G496" s="140">
        <v>4</v>
      </c>
    </row>
    <row r="497" spans="1:7">
      <c r="A497" s="139">
        <v>43095</v>
      </c>
      <c r="B497" s="140">
        <v>14.5</v>
      </c>
      <c r="C497" s="140">
        <v>16.5</v>
      </c>
      <c r="D497" s="140">
        <v>12.5</v>
      </c>
      <c r="E497" s="140">
        <v>15.85</v>
      </c>
      <c r="F497" s="140">
        <v>13.08</v>
      </c>
      <c r="G497" s="140">
        <v>4</v>
      </c>
    </row>
    <row r="498" spans="1:7">
      <c r="A498" s="139">
        <v>43096</v>
      </c>
      <c r="B498" s="140">
        <v>14.5</v>
      </c>
      <c r="C498" s="140">
        <v>16.5</v>
      </c>
      <c r="D498" s="140">
        <v>12.5</v>
      </c>
      <c r="E498" s="140"/>
      <c r="F498" s="140">
        <v>12.93</v>
      </c>
      <c r="G498" s="140">
        <v>4</v>
      </c>
    </row>
    <row r="499" spans="1:7">
      <c r="A499" s="139">
        <v>43097</v>
      </c>
      <c r="B499" s="140">
        <v>14.5</v>
      </c>
      <c r="C499" s="140">
        <v>16.5</v>
      </c>
      <c r="D499" s="140">
        <v>12.5</v>
      </c>
      <c r="E499" s="140"/>
      <c r="F499" s="140">
        <v>12.95</v>
      </c>
      <c r="G499" s="140">
        <v>4</v>
      </c>
    </row>
    <row r="500" spans="1:7">
      <c r="A500" s="139">
        <v>43103</v>
      </c>
      <c r="B500" s="140">
        <v>14.5</v>
      </c>
      <c r="C500" s="140">
        <v>16.5</v>
      </c>
      <c r="D500" s="140">
        <v>12.5</v>
      </c>
      <c r="E500" s="140"/>
      <c r="F500" s="140">
        <v>13.18</v>
      </c>
      <c r="G500" s="140">
        <v>4</v>
      </c>
    </row>
    <row r="501" spans="1:7">
      <c r="A501" s="139">
        <v>43104</v>
      </c>
      <c r="B501" s="140">
        <v>14.5</v>
      </c>
      <c r="C501" s="140">
        <v>16.5</v>
      </c>
      <c r="D501" s="140">
        <v>12.5</v>
      </c>
      <c r="E501" s="140"/>
      <c r="F501" s="140">
        <v>12.94</v>
      </c>
      <c r="G501" s="140">
        <v>4</v>
      </c>
    </row>
    <row r="502" spans="1:7">
      <c r="A502" s="139">
        <v>43105</v>
      </c>
      <c r="B502" s="140">
        <v>14.5</v>
      </c>
      <c r="C502" s="140">
        <v>16.5</v>
      </c>
      <c r="D502" s="140">
        <v>12.5</v>
      </c>
      <c r="E502" s="140"/>
      <c r="F502" s="140">
        <v>13.25</v>
      </c>
      <c r="G502" s="140">
        <v>4</v>
      </c>
    </row>
    <row r="503" spans="1:7">
      <c r="A503" s="139">
        <v>43109</v>
      </c>
      <c r="B503" s="140">
        <v>14.5</v>
      </c>
      <c r="C503" s="140">
        <v>16.5</v>
      </c>
      <c r="D503" s="140">
        <v>12.5</v>
      </c>
      <c r="E503" s="140"/>
      <c r="F503" s="140">
        <v>13.07</v>
      </c>
      <c r="G503" s="140">
        <v>4</v>
      </c>
    </row>
    <row r="504" spans="1:7">
      <c r="A504" s="139">
        <v>43110</v>
      </c>
      <c r="B504" s="140">
        <v>14.5</v>
      </c>
      <c r="C504" s="140">
        <v>16.5</v>
      </c>
      <c r="D504" s="140">
        <v>12.5</v>
      </c>
      <c r="E504" s="140">
        <v>15.75</v>
      </c>
      <c r="F504" s="140">
        <v>13.19</v>
      </c>
      <c r="G504" s="140">
        <v>4</v>
      </c>
    </row>
    <row r="505" spans="1:7">
      <c r="A505" s="139">
        <v>43111</v>
      </c>
      <c r="B505" s="140">
        <v>14.5</v>
      </c>
      <c r="C505" s="140">
        <v>16.5</v>
      </c>
      <c r="D505" s="140">
        <v>12.5</v>
      </c>
      <c r="E505" s="140"/>
      <c r="F505" s="140">
        <v>13.13</v>
      </c>
      <c r="G505" s="140">
        <v>4</v>
      </c>
    </row>
    <row r="506" spans="1:7">
      <c r="A506" s="139">
        <v>43112</v>
      </c>
      <c r="B506" s="140">
        <v>14.5</v>
      </c>
      <c r="C506" s="140">
        <v>16.5</v>
      </c>
      <c r="D506" s="140">
        <v>12.5</v>
      </c>
      <c r="E506" s="140"/>
      <c r="F506" s="140">
        <v>13.13</v>
      </c>
      <c r="G506" s="140">
        <v>4</v>
      </c>
    </row>
    <row r="507" spans="1:7">
      <c r="A507" s="139">
        <v>43115</v>
      </c>
      <c r="B507" s="140">
        <v>14.5</v>
      </c>
      <c r="C507" s="140">
        <v>16.5</v>
      </c>
      <c r="D507" s="140">
        <v>12.5</v>
      </c>
      <c r="E507" s="140"/>
      <c r="F507" s="140">
        <v>13.16</v>
      </c>
      <c r="G507" s="140">
        <v>4</v>
      </c>
    </row>
    <row r="508" spans="1:7">
      <c r="A508" s="139">
        <v>43116</v>
      </c>
      <c r="B508" s="140">
        <v>14.5</v>
      </c>
      <c r="C508" s="140">
        <v>16.5</v>
      </c>
      <c r="D508" s="140">
        <v>12.5</v>
      </c>
      <c r="E508" s="140">
        <v>15.75</v>
      </c>
      <c r="F508" s="140">
        <v>13.03</v>
      </c>
      <c r="G508" s="140">
        <v>4</v>
      </c>
    </row>
    <row r="509" spans="1:7">
      <c r="A509" s="139">
        <v>43117</v>
      </c>
      <c r="B509" s="140">
        <v>14.5</v>
      </c>
      <c r="C509" s="140">
        <v>16.5</v>
      </c>
      <c r="D509" s="140">
        <v>12.5</v>
      </c>
      <c r="E509" s="140"/>
      <c r="F509" s="140">
        <v>13.09</v>
      </c>
      <c r="G509" s="140">
        <v>4</v>
      </c>
    </row>
    <row r="510" spans="1:7">
      <c r="A510" s="139">
        <v>43118</v>
      </c>
      <c r="B510" s="140">
        <v>14.5</v>
      </c>
      <c r="C510" s="140">
        <v>16.5</v>
      </c>
      <c r="D510" s="140">
        <v>12.5</v>
      </c>
      <c r="E510" s="140"/>
      <c r="F510" s="140">
        <v>12.98</v>
      </c>
      <c r="G510" s="140">
        <v>4</v>
      </c>
    </row>
    <row r="511" spans="1:7">
      <c r="A511" s="139">
        <v>43119</v>
      </c>
      <c r="B511" s="140">
        <v>14.5</v>
      </c>
      <c r="C511" s="140">
        <v>16.5</v>
      </c>
      <c r="D511" s="140">
        <v>12.5</v>
      </c>
      <c r="E511" s="140"/>
      <c r="F511" s="140">
        <v>13.08</v>
      </c>
      <c r="G511" s="140">
        <v>4</v>
      </c>
    </row>
    <row r="512" spans="1:7">
      <c r="A512" s="139">
        <v>43122</v>
      </c>
      <c r="B512" s="140">
        <v>14.5</v>
      </c>
      <c r="C512" s="140">
        <v>16.5</v>
      </c>
      <c r="D512" s="140">
        <v>12.5</v>
      </c>
      <c r="E512" s="140"/>
      <c r="F512" s="140">
        <v>12.98</v>
      </c>
      <c r="G512" s="140">
        <v>4</v>
      </c>
    </row>
    <row r="513" spans="1:7">
      <c r="A513" s="139">
        <v>43123</v>
      </c>
      <c r="B513" s="140">
        <v>14.5</v>
      </c>
      <c r="C513" s="140">
        <v>16.5</v>
      </c>
      <c r="D513" s="140">
        <v>12.5</v>
      </c>
      <c r="E513" s="140"/>
      <c r="F513" s="140">
        <v>13.17</v>
      </c>
      <c r="G513" s="140">
        <v>4</v>
      </c>
    </row>
    <row r="514" spans="1:7">
      <c r="A514" s="139">
        <v>43124</v>
      </c>
      <c r="B514" s="140">
        <v>14.5</v>
      </c>
      <c r="C514" s="140">
        <v>16.5</v>
      </c>
      <c r="D514" s="140">
        <v>12.5</v>
      </c>
      <c r="E514" s="140"/>
      <c r="F514" s="140">
        <v>13.14</v>
      </c>
      <c r="G514" s="140">
        <v>4</v>
      </c>
    </row>
    <row r="515" spans="1:7">
      <c r="A515" s="139">
        <v>43125</v>
      </c>
      <c r="B515" s="140">
        <v>14.5</v>
      </c>
      <c r="C515" s="140">
        <v>16.5</v>
      </c>
      <c r="D515" s="140">
        <v>12.5</v>
      </c>
      <c r="E515" s="140"/>
      <c r="F515" s="140">
        <v>13.49</v>
      </c>
      <c r="G515" s="140">
        <v>4</v>
      </c>
    </row>
    <row r="516" spans="1:7">
      <c r="A516" s="139">
        <v>43126</v>
      </c>
      <c r="B516" s="140">
        <v>16</v>
      </c>
      <c r="C516" s="140">
        <v>18</v>
      </c>
      <c r="D516" s="140">
        <v>14</v>
      </c>
      <c r="E516" s="140"/>
      <c r="F516" s="140">
        <v>14.39</v>
      </c>
      <c r="G516" s="140">
        <v>4</v>
      </c>
    </row>
    <row r="517" spans="1:7">
      <c r="A517" s="139">
        <v>43129</v>
      </c>
      <c r="B517" s="140">
        <v>16</v>
      </c>
      <c r="C517" s="140">
        <v>18</v>
      </c>
      <c r="D517" s="140">
        <v>14</v>
      </c>
      <c r="E517" s="140"/>
      <c r="F517" s="140">
        <v>14.54</v>
      </c>
      <c r="G517" s="140">
        <v>4</v>
      </c>
    </row>
    <row r="518" spans="1:7">
      <c r="A518" s="139">
        <v>43130</v>
      </c>
      <c r="B518" s="140">
        <v>16</v>
      </c>
      <c r="C518" s="140">
        <v>18</v>
      </c>
      <c r="D518" s="140">
        <v>14</v>
      </c>
      <c r="E518" s="140">
        <v>16.399999999999999</v>
      </c>
      <c r="F518" s="140">
        <v>14.85</v>
      </c>
      <c r="G518" s="140">
        <v>4</v>
      </c>
    </row>
    <row r="519" spans="1:7">
      <c r="A519" s="139">
        <v>43131</v>
      </c>
      <c r="B519" s="140">
        <v>16</v>
      </c>
      <c r="C519" s="140">
        <v>18</v>
      </c>
      <c r="D519" s="140">
        <v>14</v>
      </c>
      <c r="E519" s="140"/>
      <c r="F519" s="140">
        <v>15.43</v>
      </c>
      <c r="G519" s="140">
        <v>4</v>
      </c>
    </row>
    <row r="520" spans="1:7">
      <c r="A520" s="139">
        <v>43132</v>
      </c>
      <c r="B520" s="140">
        <v>16</v>
      </c>
      <c r="C520" s="140">
        <v>18</v>
      </c>
      <c r="D520" s="140">
        <v>14</v>
      </c>
      <c r="E520" s="140"/>
      <c r="F520" s="140">
        <v>14.52</v>
      </c>
      <c r="G520" s="140">
        <v>4</v>
      </c>
    </row>
    <row r="521" spans="1:7">
      <c r="A521" s="139">
        <v>43133</v>
      </c>
      <c r="B521" s="140">
        <v>16</v>
      </c>
      <c r="C521" s="140">
        <v>18</v>
      </c>
      <c r="D521" s="140">
        <v>14</v>
      </c>
      <c r="E521" s="140"/>
      <c r="F521" s="140">
        <v>14.83</v>
      </c>
      <c r="G521" s="140">
        <v>4</v>
      </c>
    </row>
    <row r="522" spans="1:7">
      <c r="A522" s="139">
        <v>43136</v>
      </c>
      <c r="B522" s="140">
        <v>16</v>
      </c>
      <c r="C522" s="140">
        <v>18</v>
      </c>
      <c r="D522" s="140">
        <v>14</v>
      </c>
      <c r="E522" s="140"/>
      <c r="F522" s="140">
        <v>14.72</v>
      </c>
      <c r="G522" s="140">
        <v>4</v>
      </c>
    </row>
    <row r="523" spans="1:7">
      <c r="A523" s="139">
        <v>43137</v>
      </c>
      <c r="B523" s="140">
        <v>16</v>
      </c>
      <c r="C523" s="140">
        <v>18</v>
      </c>
      <c r="D523" s="140">
        <v>14</v>
      </c>
      <c r="E523" s="140">
        <v>16.399999999999999</v>
      </c>
      <c r="F523" s="140">
        <v>14.92</v>
      </c>
      <c r="G523" s="140">
        <v>4</v>
      </c>
    </row>
    <row r="524" spans="1:7">
      <c r="A524" s="139">
        <v>43138</v>
      </c>
      <c r="B524" s="140">
        <v>16</v>
      </c>
      <c r="C524" s="140">
        <v>18</v>
      </c>
      <c r="D524" s="140">
        <v>14</v>
      </c>
      <c r="E524" s="140"/>
      <c r="F524" s="140">
        <v>14.85</v>
      </c>
      <c r="G524" s="140">
        <v>4</v>
      </c>
    </row>
    <row r="525" spans="1:7">
      <c r="A525" s="139">
        <v>43139</v>
      </c>
      <c r="B525" s="140">
        <v>16</v>
      </c>
      <c r="C525" s="140">
        <v>18</v>
      </c>
      <c r="D525" s="140">
        <v>14</v>
      </c>
      <c r="E525" s="140"/>
      <c r="F525" s="140">
        <v>14.81</v>
      </c>
      <c r="G525" s="140">
        <v>4</v>
      </c>
    </row>
    <row r="526" spans="1:7">
      <c r="A526" s="139">
        <v>43140</v>
      </c>
      <c r="B526" s="140">
        <v>16</v>
      </c>
      <c r="C526" s="140">
        <v>18</v>
      </c>
      <c r="D526" s="140">
        <v>14</v>
      </c>
      <c r="E526" s="140"/>
      <c r="F526" s="140">
        <v>15.05</v>
      </c>
      <c r="G526" s="140">
        <v>4</v>
      </c>
    </row>
    <row r="527" spans="1:7">
      <c r="A527" s="139">
        <v>43143</v>
      </c>
      <c r="B527" s="140">
        <v>16</v>
      </c>
      <c r="C527" s="140">
        <v>18</v>
      </c>
      <c r="D527" s="140">
        <v>14</v>
      </c>
      <c r="E527" s="140"/>
      <c r="F527" s="140">
        <v>14.78</v>
      </c>
      <c r="G527" s="140">
        <v>4</v>
      </c>
    </row>
    <row r="528" spans="1:7">
      <c r="A528" s="139">
        <v>43144</v>
      </c>
      <c r="B528" s="140">
        <v>16</v>
      </c>
      <c r="C528" s="140">
        <v>18</v>
      </c>
      <c r="D528" s="140">
        <v>14</v>
      </c>
      <c r="E528" s="140">
        <v>16.399999999999999</v>
      </c>
      <c r="F528" s="140">
        <v>14.79</v>
      </c>
      <c r="G528" s="140">
        <v>4</v>
      </c>
    </row>
    <row r="529" spans="1:7">
      <c r="A529" s="139">
        <v>43145</v>
      </c>
      <c r="B529" s="140">
        <v>16</v>
      </c>
      <c r="C529" s="140">
        <v>18</v>
      </c>
      <c r="D529" s="140">
        <v>14</v>
      </c>
      <c r="E529" s="140"/>
      <c r="F529" s="140">
        <v>14.68</v>
      </c>
      <c r="G529" s="140">
        <v>4</v>
      </c>
    </row>
    <row r="530" spans="1:7">
      <c r="A530" s="139">
        <v>43146</v>
      </c>
      <c r="B530" s="140">
        <v>16</v>
      </c>
      <c r="C530" s="140">
        <v>18</v>
      </c>
      <c r="D530" s="140">
        <v>14</v>
      </c>
      <c r="E530" s="140"/>
      <c r="F530" s="140">
        <v>14.5</v>
      </c>
      <c r="G530" s="140">
        <v>4</v>
      </c>
    </row>
    <row r="531" spans="1:7">
      <c r="A531" s="139">
        <v>43147</v>
      </c>
      <c r="B531" s="140">
        <v>16</v>
      </c>
      <c r="C531" s="140">
        <v>18</v>
      </c>
      <c r="D531" s="140">
        <v>14</v>
      </c>
      <c r="E531" s="140"/>
      <c r="F531" s="140">
        <v>14.5</v>
      </c>
      <c r="G531" s="140">
        <v>4</v>
      </c>
    </row>
    <row r="532" spans="1:7">
      <c r="A532" s="139">
        <v>43150</v>
      </c>
      <c r="B532" s="140">
        <v>16</v>
      </c>
      <c r="C532" s="140">
        <v>18</v>
      </c>
      <c r="D532" s="140">
        <v>14</v>
      </c>
      <c r="E532" s="140"/>
      <c r="F532" s="140">
        <v>14.69</v>
      </c>
      <c r="G532" s="140">
        <v>4</v>
      </c>
    </row>
    <row r="533" spans="1:7">
      <c r="A533" s="139">
        <v>43151</v>
      </c>
      <c r="B533" s="140">
        <v>16</v>
      </c>
      <c r="C533" s="140">
        <v>18</v>
      </c>
      <c r="D533" s="140">
        <v>14</v>
      </c>
      <c r="E533" s="140">
        <v>16.39</v>
      </c>
      <c r="F533" s="140">
        <v>14.84</v>
      </c>
      <c r="G533" s="140">
        <v>4</v>
      </c>
    </row>
    <row r="534" spans="1:7">
      <c r="A534" s="139">
        <v>43152</v>
      </c>
      <c r="B534" s="140">
        <v>16</v>
      </c>
      <c r="C534" s="140">
        <v>18</v>
      </c>
      <c r="D534" s="140">
        <v>14</v>
      </c>
      <c r="E534" s="140"/>
      <c r="F534" s="140">
        <v>14.66</v>
      </c>
      <c r="G534" s="140">
        <v>4</v>
      </c>
    </row>
    <row r="535" spans="1:7">
      <c r="A535" s="139">
        <v>43153</v>
      </c>
      <c r="B535" s="140">
        <v>16</v>
      </c>
      <c r="C535" s="140">
        <v>18</v>
      </c>
      <c r="D535" s="140">
        <v>14</v>
      </c>
      <c r="E535" s="140"/>
      <c r="F535" s="140">
        <v>14.74</v>
      </c>
      <c r="G535" s="140">
        <v>4</v>
      </c>
    </row>
    <row r="536" spans="1:7">
      <c r="A536" s="139">
        <v>43154</v>
      </c>
      <c r="B536" s="140">
        <v>16</v>
      </c>
      <c r="C536" s="140">
        <v>18</v>
      </c>
      <c r="D536" s="140">
        <v>14</v>
      </c>
      <c r="E536" s="140"/>
      <c r="F536" s="140">
        <v>14.78</v>
      </c>
      <c r="G536" s="140">
        <v>4</v>
      </c>
    </row>
    <row r="537" spans="1:7">
      <c r="A537" s="139">
        <v>43157</v>
      </c>
      <c r="B537" s="140">
        <v>16</v>
      </c>
      <c r="C537" s="140">
        <v>18</v>
      </c>
      <c r="D537" s="140">
        <v>14</v>
      </c>
      <c r="E537" s="140"/>
      <c r="F537" s="140">
        <v>14.71</v>
      </c>
      <c r="G537" s="140">
        <v>4</v>
      </c>
    </row>
    <row r="538" spans="1:7">
      <c r="A538" s="139">
        <v>43158</v>
      </c>
      <c r="B538" s="140">
        <v>16</v>
      </c>
      <c r="C538" s="140">
        <v>18</v>
      </c>
      <c r="D538" s="140">
        <v>14</v>
      </c>
      <c r="E538" s="140"/>
      <c r="F538" s="140">
        <v>14.62</v>
      </c>
      <c r="G538" s="140">
        <v>4</v>
      </c>
    </row>
    <row r="539" spans="1:7">
      <c r="A539" s="139">
        <v>43159</v>
      </c>
      <c r="B539" s="140">
        <v>16</v>
      </c>
      <c r="C539" s="140">
        <v>18</v>
      </c>
      <c r="D539" s="140">
        <v>14</v>
      </c>
      <c r="E539" s="140"/>
      <c r="F539" s="140">
        <v>14.46</v>
      </c>
      <c r="G539" s="140">
        <v>4</v>
      </c>
    </row>
    <row r="540" spans="1:7">
      <c r="A540" s="139">
        <v>43160</v>
      </c>
      <c r="B540" s="140">
        <v>16</v>
      </c>
      <c r="C540" s="140">
        <v>18</v>
      </c>
      <c r="D540" s="140">
        <v>14</v>
      </c>
      <c r="E540" s="140"/>
      <c r="F540" s="140">
        <v>14.55</v>
      </c>
      <c r="G540" s="140">
        <v>4</v>
      </c>
    </row>
    <row r="541" spans="1:7">
      <c r="A541" s="139">
        <v>43161</v>
      </c>
      <c r="B541" s="140">
        <v>17</v>
      </c>
      <c r="C541" s="140">
        <v>19</v>
      </c>
      <c r="D541" s="140">
        <v>15</v>
      </c>
      <c r="E541" s="140"/>
      <c r="F541" s="140">
        <v>15.35</v>
      </c>
      <c r="G541" s="140">
        <v>4</v>
      </c>
    </row>
    <row r="542" spans="1:7">
      <c r="A542" s="139">
        <v>43162</v>
      </c>
      <c r="B542" s="140">
        <v>17</v>
      </c>
      <c r="C542" s="140">
        <v>19</v>
      </c>
      <c r="D542" s="140">
        <v>15</v>
      </c>
      <c r="E542" s="140"/>
      <c r="F542" s="140">
        <v>15.29</v>
      </c>
      <c r="G542" s="140">
        <v>4</v>
      </c>
    </row>
    <row r="543" spans="1:7">
      <c r="A543" s="139">
        <v>43164</v>
      </c>
      <c r="B543" s="140">
        <v>17</v>
      </c>
      <c r="C543" s="140">
        <v>19</v>
      </c>
      <c r="D543" s="140">
        <v>15</v>
      </c>
      <c r="E543" s="140"/>
      <c r="F543" s="140">
        <v>15.33</v>
      </c>
      <c r="G543" s="140">
        <v>4</v>
      </c>
    </row>
    <row r="544" spans="1:7">
      <c r="A544" s="139">
        <v>43165</v>
      </c>
      <c r="B544" s="140">
        <v>17</v>
      </c>
      <c r="C544" s="140">
        <v>19</v>
      </c>
      <c r="D544" s="140">
        <v>15</v>
      </c>
      <c r="E544" s="140">
        <v>16.93</v>
      </c>
      <c r="F544" s="140">
        <v>15.61</v>
      </c>
      <c r="G544" s="140">
        <v>4</v>
      </c>
    </row>
    <row r="545" spans="1:7">
      <c r="A545" s="139">
        <v>43166</v>
      </c>
      <c r="B545" s="140">
        <v>17</v>
      </c>
      <c r="C545" s="140">
        <v>19</v>
      </c>
      <c r="D545" s="140">
        <v>15</v>
      </c>
      <c r="E545" s="140"/>
      <c r="F545" s="140">
        <v>15.55</v>
      </c>
      <c r="G545" s="140">
        <v>4</v>
      </c>
    </row>
    <row r="546" spans="1:7">
      <c r="A546" s="139">
        <v>43171</v>
      </c>
      <c r="B546" s="140">
        <v>17</v>
      </c>
      <c r="C546" s="140">
        <v>19</v>
      </c>
      <c r="D546" s="140">
        <v>15</v>
      </c>
      <c r="E546" s="140"/>
      <c r="F546" s="140">
        <v>15.7</v>
      </c>
      <c r="G546" s="140">
        <v>4</v>
      </c>
    </row>
    <row r="547" spans="1:7">
      <c r="A547" s="139">
        <v>43172</v>
      </c>
      <c r="B547" s="140">
        <v>17</v>
      </c>
      <c r="C547" s="140">
        <v>19</v>
      </c>
      <c r="D547" s="140">
        <v>15</v>
      </c>
      <c r="E547" s="140">
        <v>17</v>
      </c>
      <c r="F547" s="140">
        <v>15.64</v>
      </c>
      <c r="G547" s="140">
        <v>4</v>
      </c>
    </row>
    <row r="548" spans="1:7">
      <c r="A548" s="139">
        <v>43173</v>
      </c>
      <c r="B548" s="140">
        <v>17</v>
      </c>
      <c r="C548" s="140">
        <v>19</v>
      </c>
      <c r="D548" s="140">
        <v>15</v>
      </c>
      <c r="E548" s="140"/>
      <c r="F548" s="140">
        <v>15.67</v>
      </c>
      <c r="G548" s="140">
        <v>4</v>
      </c>
    </row>
    <row r="549" spans="1:7">
      <c r="A549" s="139">
        <v>43174</v>
      </c>
      <c r="B549" s="140">
        <v>17</v>
      </c>
      <c r="C549" s="140">
        <v>19</v>
      </c>
      <c r="D549" s="140">
        <v>15</v>
      </c>
      <c r="E549" s="140"/>
      <c r="F549" s="140">
        <v>15.57</v>
      </c>
      <c r="G549" s="140">
        <v>4</v>
      </c>
    </row>
    <row r="550" spans="1:7">
      <c r="A550" s="139">
        <v>43175</v>
      </c>
      <c r="B550" s="140">
        <v>17</v>
      </c>
      <c r="C550" s="140">
        <v>19</v>
      </c>
      <c r="D550" s="140">
        <v>15</v>
      </c>
      <c r="E550" s="140"/>
      <c r="F550" s="140">
        <v>15.62</v>
      </c>
      <c r="G550" s="140">
        <v>4</v>
      </c>
    </row>
    <row r="551" spans="1:7">
      <c r="A551" s="139">
        <v>43178</v>
      </c>
      <c r="B551" s="140">
        <v>17</v>
      </c>
      <c r="C551" s="140">
        <v>19</v>
      </c>
      <c r="D551" s="140">
        <v>15</v>
      </c>
      <c r="E551" s="140"/>
      <c r="F551" s="140">
        <v>15.67</v>
      </c>
      <c r="G551" s="140">
        <v>4</v>
      </c>
    </row>
    <row r="552" spans="1:7">
      <c r="A552" s="139">
        <v>43179</v>
      </c>
      <c r="B552" s="140">
        <v>17</v>
      </c>
      <c r="C552" s="140">
        <v>19</v>
      </c>
      <c r="D552" s="140">
        <v>15</v>
      </c>
      <c r="E552" s="140"/>
      <c r="F552" s="140">
        <v>15.64</v>
      </c>
      <c r="G552" s="140">
        <v>4</v>
      </c>
    </row>
    <row r="553" spans="1:7">
      <c r="A553" s="139">
        <v>43180</v>
      </c>
      <c r="B553" s="140">
        <v>17</v>
      </c>
      <c r="C553" s="140">
        <v>19</v>
      </c>
      <c r="D553" s="140">
        <v>15</v>
      </c>
      <c r="E553" s="140"/>
      <c r="F553" s="140">
        <v>15.63</v>
      </c>
      <c r="G553" s="140">
        <v>4</v>
      </c>
    </row>
    <row r="554" spans="1:7">
      <c r="A554" s="139">
        <v>43181</v>
      </c>
      <c r="B554" s="140">
        <v>17</v>
      </c>
      <c r="C554" s="140">
        <v>19</v>
      </c>
      <c r="D554" s="140">
        <v>15</v>
      </c>
      <c r="E554" s="140"/>
      <c r="F554" s="140">
        <v>15.58</v>
      </c>
      <c r="G554" s="140">
        <v>4</v>
      </c>
    </row>
    <row r="555" spans="1:7">
      <c r="A555" s="139">
        <v>43182</v>
      </c>
      <c r="B555" s="140">
        <v>17</v>
      </c>
      <c r="C555" s="140">
        <v>19</v>
      </c>
      <c r="D555" s="140">
        <v>15</v>
      </c>
      <c r="E555" s="140"/>
      <c r="F555" s="140">
        <v>15.58</v>
      </c>
      <c r="G555" s="140">
        <v>4</v>
      </c>
    </row>
    <row r="556" spans="1:7">
      <c r="A556" s="139">
        <v>43185</v>
      </c>
      <c r="B556" s="140">
        <v>17</v>
      </c>
      <c r="C556" s="140">
        <v>19</v>
      </c>
      <c r="D556" s="140">
        <v>15</v>
      </c>
      <c r="E556" s="140"/>
      <c r="F556" s="140">
        <v>15.45</v>
      </c>
      <c r="G556" s="140">
        <v>4</v>
      </c>
    </row>
    <row r="557" spans="1:7">
      <c r="A557" s="139">
        <v>43186</v>
      </c>
      <c r="B557" s="140">
        <v>17</v>
      </c>
      <c r="C557" s="140">
        <v>19</v>
      </c>
      <c r="D557" s="140">
        <v>15</v>
      </c>
      <c r="E557" s="140">
        <v>17</v>
      </c>
      <c r="F557" s="140">
        <v>15.66</v>
      </c>
      <c r="G557" s="140">
        <v>4</v>
      </c>
    </row>
    <row r="558" spans="1:7">
      <c r="A558" s="139">
        <v>43187</v>
      </c>
      <c r="B558" s="140">
        <v>17</v>
      </c>
      <c r="C558" s="140">
        <v>19</v>
      </c>
      <c r="D558" s="140">
        <v>15</v>
      </c>
      <c r="E558" s="140"/>
      <c r="F558" s="140">
        <v>15.7</v>
      </c>
      <c r="G558" s="140">
        <v>4</v>
      </c>
    </row>
    <row r="559" spans="1:7">
      <c r="A559" s="139">
        <v>43188</v>
      </c>
      <c r="B559" s="140">
        <v>17</v>
      </c>
      <c r="C559" s="140">
        <v>19</v>
      </c>
      <c r="D559" s="140">
        <v>15</v>
      </c>
      <c r="E559" s="140"/>
      <c r="F559" s="140">
        <v>15.49</v>
      </c>
      <c r="G559" s="140">
        <v>4</v>
      </c>
    </row>
    <row r="560" spans="1:7">
      <c r="A560" s="139">
        <v>43189</v>
      </c>
      <c r="B560" s="140">
        <v>17</v>
      </c>
      <c r="C560" s="140">
        <v>19</v>
      </c>
      <c r="D560" s="140">
        <v>15</v>
      </c>
      <c r="E560" s="140"/>
      <c r="F560" s="140">
        <v>15.43</v>
      </c>
      <c r="G560" s="140">
        <v>4</v>
      </c>
    </row>
    <row r="561" spans="1:7">
      <c r="A561" s="139">
        <v>43192</v>
      </c>
      <c r="B561" s="140">
        <v>17</v>
      </c>
      <c r="C561" s="140">
        <v>19</v>
      </c>
      <c r="D561" s="140">
        <v>15</v>
      </c>
      <c r="E561" s="140"/>
      <c r="F561" s="140">
        <v>15.42</v>
      </c>
      <c r="G561" s="140">
        <v>4</v>
      </c>
    </row>
    <row r="562" spans="1:7">
      <c r="A562" s="139">
        <v>43193</v>
      </c>
      <c r="B562" s="140">
        <v>17</v>
      </c>
      <c r="C562" s="140">
        <v>19</v>
      </c>
      <c r="D562" s="140">
        <v>15</v>
      </c>
      <c r="E562" s="140"/>
      <c r="F562" s="140">
        <v>15.34</v>
      </c>
      <c r="G562" s="140">
        <v>4</v>
      </c>
    </row>
    <row r="563" spans="1:7">
      <c r="A563" s="139">
        <v>43194</v>
      </c>
      <c r="B563" s="140">
        <v>17</v>
      </c>
      <c r="C563" s="140">
        <v>19</v>
      </c>
      <c r="D563" s="140">
        <v>15</v>
      </c>
      <c r="E563" s="140"/>
      <c r="F563" s="140">
        <v>15.58</v>
      </c>
      <c r="G563" s="140">
        <v>4</v>
      </c>
    </row>
    <row r="564" spans="1:7">
      <c r="A564" s="139">
        <v>43195</v>
      </c>
      <c r="B564" s="140">
        <v>17</v>
      </c>
      <c r="C564" s="140">
        <v>19</v>
      </c>
      <c r="D564" s="140">
        <v>15</v>
      </c>
      <c r="E564" s="140"/>
      <c r="F564" s="140">
        <v>15.59</v>
      </c>
      <c r="G564" s="140">
        <v>4</v>
      </c>
    </row>
    <row r="565" spans="1:7">
      <c r="A565" s="139">
        <v>43196</v>
      </c>
      <c r="B565" s="140">
        <v>17</v>
      </c>
      <c r="C565" s="140">
        <v>19</v>
      </c>
      <c r="D565" s="140">
        <v>15</v>
      </c>
      <c r="E565" s="140"/>
      <c r="F565" s="140">
        <v>15.56</v>
      </c>
      <c r="G565" s="140">
        <v>4</v>
      </c>
    </row>
    <row r="566" spans="1:7">
      <c r="A566" s="139">
        <v>43200</v>
      </c>
      <c r="B566" s="140">
        <v>17</v>
      </c>
      <c r="C566" s="140">
        <v>19</v>
      </c>
      <c r="D566" s="140">
        <v>15</v>
      </c>
      <c r="E566" s="140">
        <v>16.95</v>
      </c>
      <c r="F566" s="140">
        <v>15.64</v>
      </c>
      <c r="G566" s="140">
        <v>4</v>
      </c>
    </row>
    <row r="567" spans="1:7">
      <c r="A567" s="139">
        <v>43201</v>
      </c>
      <c r="B567" s="140">
        <v>17</v>
      </c>
      <c r="C567" s="140">
        <v>19</v>
      </c>
      <c r="D567" s="140">
        <v>15</v>
      </c>
      <c r="E567" s="140"/>
      <c r="F567" s="140">
        <v>15.68</v>
      </c>
      <c r="G567" s="140">
        <v>4</v>
      </c>
    </row>
    <row r="568" spans="1:7">
      <c r="A568" s="139">
        <v>43202</v>
      </c>
      <c r="B568" s="140">
        <v>17</v>
      </c>
      <c r="C568" s="140">
        <v>19</v>
      </c>
      <c r="D568" s="140">
        <v>15</v>
      </c>
      <c r="E568" s="140"/>
      <c r="F568" s="140">
        <v>15.79</v>
      </c>
      <c r="G568" s="140">
        <v>4</v>
      </c>
    </row>
    <row r="569" spans="1:7">
      <c r="A569" s="139">
        <v>43203</v>
      </c>
      <c r="B569" s="140">
        <v>17</v>
      </c>
      <c r="C569" s="140">
        <v>19</v>
      </c>
      <c r="D569" s="140">
        <v>15</v>
      </c>
      <c r="E569" s="140"/>
      <c r="F569" s="140">
        <v>15.68</v>
      </c>
      <c r="G569" s="140">
        <v>4</v>
      </c>
    </row>
    <row r="570" spans="1:7">
      <c r="A570" s="139">
        <v>43206</v>
      </c>
      <c r="B570" s="140">
        <v>17</v>
      </c>
      <c r="C570" s="140">
        <v>19</v>
      </c>
      <c r="D570" s="140">
        <v>15</v>
      </c>
      <c r="E570" s="140"/>
      <c r="F570" s="140">
        <v>15.75</v>
      </c>
      <c r="G570" s="140">
        <v>4</v>
      </c>
    </row>
    <row r="571" spans="1:7">
      <c r="A571" s="139">
        <v>43207</v>
      </c>
      <c r="B571" s="140">
        <v>17</v>
      </c>
      <c r="C571" s="140">
        <v>19</v>
      </c>
      <c r="D571" s="140">
        <v>15</v>
      </c>
      <c r="E571" s="140"/>
      <c r="F571" s="140">
        <v>15.77</v>
      </c>
      <c r="G571" s="140">
        <v>4</v>
      </c>
    </row>
    <row r="572" spans="1:7">
      <c r="A572" s="139">
        <v>43208</v>
      </c>
      <c r="B572" s="140">
        <v>17</v>
      </c>
      <c r="C572" s="140">
        <v>19</v>
      </c>
      <c r="D572" s="140">
        <v>15</v>
      </c>
      <c r="E572" s="140"/>
      <c r="F572" s="140">
        <v>15.67</v>
      </c>
      <c r="G572" s="140">
        <v>4</v>
      </c>
    </row>
    <row r="573" spans="1:7">
      <c r="A573" s="139">
        <v>43209</v>
      </c>
      <c r="B573" s="140">
        <v>17</v>
      </c>
      <c r="C573" s="140">
        <v>19</v>
      </c>
      <c r="D573" s="140">
        <v>15</v>
      </c>
      <c r="E573" s="140"/>
      <c r="F573" s="140">
        <v>15.57</v>
      </c>
      <c r="G573" s="140">
        <v>4</v>
      </c>
    </row>
    <row r="574" spans="1:7">
      <c r="A574" s="139">
        <v>43210</v>
      </c>
      <c r="B574" s="140">
        <v>17</v>
      </c>
      <c r="C574" s="140">
        <v>19</v>
      </c>
      <c r="D574" s="140">
        <v>15</v>
      </c>
      <c r="E574" s="140"/>
      <c r="F574" s="140">
        <v>15.55</v>
      </c>
      <c r="G574" s="140">
        <v>4</v>
      </c>
    </row>
    <row r="575" spans="1:7">
      <c r="A575" s="139">
        <v>43213</v>
      </c>
      <c r="B575" s="140">
        <v>17</v>
      </c>
      <c r="C575" s="140">
        <v>19</v>
      </c>
      <c r="D575" s="140">
        <v>15</v>
      </c>
      <c r="E575" s="140"/>
      <c r="F575" s="140">
        <v>15.57</v>
      </c>
      <c r="G575" s="140">
        <v>4</v>
      </c>
    </row>
    <row r="576" spans="1:7">
      <c r="A576" s="139">
        <v>43214</v>
      </c>
      <c r="B576" s="140">
        <v>17</v>
      </c>
      <c r="C576" s="140">
        <v>19</v>
      </c>
      <c r="D576" s="140">
        <v>15</v>
      </c>
      <c r="E576" s="140">
        <v>16.989999999999998</v>
      </c>
      <c r="F576" s="140">
        <v>15.64</v>
      </c>
      <c r="G576" s="140">
        <v>4</v>
      </c>
    </row>
    <row r="577" spans="1:7">
      <c r="A577" s="139">
        <v>43215</v>
      </c>
      <c r="B577" s="140">
        <v>17</v>
      </c>
      <c r="C577" s="140">
        <v>19</v>
      </c>
      <c r="D577" s="140">
        <v>15</v>
      </c>
      <c r="E577" s="140"/>
      <c r="F577" s="140">
        <v>15.56</v>
      </c>
      <c r="G577" s="140">
        <v>4</v>
      </c>
    </row>
    <row r="578" spans="1:7">
      <c r="A578" s="139">
        <v>43216</v>
      </c>
      <c r="B578" s="140">
        <v>17</v>
      </c>
      <c r="C578" s="140">
        <v>19</v>
      </c>
      <c r="D578" s="140">
        <v>15</v>
      </c>
      <c r="E578" s="140"/>
      <c r="F578" s="140">
        <v>15.57</v>
      </c>
      <c r="G578" s="140">
        <v>4</v>
      </c>
    </row>
    <row r="579" spans="1:7">
      <c r="A579" s="139">
        <v>43217</v>
      </c>
      <c r="B579" s="140">
        <v>17</v>
      </c>
      <c r="C579" s="140">
        <v>19</v>
      </c>
      <c r="D579" s="140">
        <v>15</v>
      </c>
      <c r="E579" s="140"/>
      <c r="F579" s="140">
        <v>15.64</v>
      </c>
      <c r="G579" s="140">
        <v>4</v>
      </c>
    </row>
    <row r="580" spans="1:7">
      <c r="A580" s="139">
        <v>43222</v>
      </c>
      <c r="B580" s="140">
        <v>17</v>
      </c>
      <c r="C580" s="140">
        <v>19</v>
      </c>
      <c r="D580" s="140">
        <v>15</v>
      </c>
      <c r="E580" s="140"/>
      <c r="F580" s="140">
        <v>15.59</v>
      </c>
      <c r="G580" s="140">
        <v>4</v>
      </c>
    </row>
    <row r="581" spans="1:7">
      <c r="A581" s="139">
        <v>43223</v>
      </c>
      <c r="B581" s="140">
        <v>17</v>
      </c>
      <c r="C581" s="140">
        <v>19</v>
      </c>
      <c r="D581" s="140">
        <v>15</v>
      </c>
      <c r="E581" s="140"/>
      <c r="F581" s="140">
        <v>15.48</v>
      </c>
      <c r="G581" s="140">
        <v>4</v>
      </c>
    </row>
    <row r="582" spans="1:7">
      <c r="A582" s="139">
        <v>43224</v>
      </c>
      <c r="B582" s="140">
        <v>17</v>
      </c>
      <c r="C582" s="140">
        <v>19</v>
      </c>
      <c r="D582" s="140">
        <v>15</v>
      </c>
      <c r="E582" s="140"/>
      <c r="F582" s="140">
        <v>15.36</v>
      </c>
      <c r="G582" s="140">
        <v>4</v>
      </c>
    </row>
    <row r="583" spans="1:7">
      <c r="A583" s="139">
        <v>43225</v>
      </c>
      <c r="B583" s="140">
        <v>17</v>
      </c>
      <c r="C583" s="140">
        <v>19</v>
      </c>
      <c r="D583" s="140">
        <v>15</v>
      </c>
      <c r="E583" s="140"/>
      <c r="F583" s="140">
        <v>15.59</v>
      </c>
      <c r="G583" s="140">
        <v>4</v>
      </c>
    </row>
    <row r="584" spans="1:7">
      <c r="A584" s="139">
        <v>43227</v>
      </c>
      <c r="B584" s="140">
        <v>17</v>
      </c>
      <c r="C584" s="140">
        <v>19</v>
      </c>
      <c r="D584" s="140">
        <v>15</v>
      </c>
      <c r="E584" s="140"/>
      <c r="F584" s="140">
        <v>15.52</v>
      </c>
      <c r="G584" s="140">
        <v>4</v>
      </c>
    </row>
    <row r="585" spans="1:7">
      <c r="A585" s="139">
        <v>43228</v>
      </c>
      <c r="B585" s="140">
        <v>17</v>
      </c>
      <c r="C585" s="140">
        <v>19</v>
      </c>
      <c r="D585" s="140">
        <v>15</v>
      </c>
      <c r="E585" s="140">
        <v>17</v>
      </c>
      <c r="F585" s="140">
        <v>15.62</v>
      </c>
      <c r="G585" s="140">
        <v>4</v>
      </c>
    </row>
    <row r="586" spans="1:7">
      <c r="A586" s="139">
        <v>43230</v>
      </c>
      <c r="B586" s="140">
        <v>17</v>
      </c>
      <c r="C586" s="140">
        <v>19</v>
      </c>
      <c r="D586" s="140">
        <v>15</v>
      </c>
      <c r="E586" s="140"/>
      <c r="F586" s="140">
        <v>15.8</v>
      </c>
      <c r="G586" s="140">
        <v>4</v>
      </c>
    </row>
    <row r="587" spans="1:7">
      <c r="A587" s="139">
        <v>43231</v>
      </c>
      <c r="B587" s="140">
        <v>17</v>
      </c>
      <c r="C587" s="140">
        <v>19</v>
      </c>
      <c r="D587" s="140">
        <v>15</v>
      </c>
      <c r="E587" s="140"/>
      <c r="F587" s="140">
        <v>15.74</v>
      </c>
      <c r="G587" s="140">
        <v>4</v>
      </c>
    </row>
    <row r="588" spans="1:7">
      <c r="A588" s="139">
        <v>43234</v>
      </c>
      <c r="B588" s="140">
        <v>17</v>
      </c>
      <c r="C588" s="140">
        <v>19</v>
      </c>
      <c r="D588" s="140">
        <v>15</v>
      </c>
      <c r="E588" s="140"/>
      <c r="F588" s="140">
        <v>15.79</v>
      </c>
      <c r="G588" s="140">
        <v>4</v>
      </c>
    </row>
    <row r="589" spans="1:7">
      <c r="A589" s="139">
        <v>43235</v>
      </c>
      <c r="B589" s="140">
        <v>17</v>
      </c>
      <c r="C589" s="140">
        <v>19</v>
      </c>
      <c r="D589" s="140">
        <v>15</v>
      </c>
      <c r="E589" s="140">
        <v>17</v>
      </c>
      <c r="F589" s="140">
        <v>15.78</v>
      </c>
      <c r="G589" s="140">
        <v>4</v>
      </c>
    </row>
    <row r="590" spans="1:7">
      <c r="A590" s="139">
        <v>43236</v>
      </c>
      <c r="B590" s="140">
        <v>17</v>
      </c>
      <c r="C590" s="140">
        <v>19</v>
      </c>
      <c r="D590" s="140">
        <v>15</v>
      </c>
      <c r="E590" s="140"/>
      <c r="F590" s="140">
        <v>15.87</v>
      </c>
      <c r="G590" s="140">
        <v>4</v>
      </c>
    </row>
    <row r="591" spans="1:7">
      <c r="A591" s="139">
        <v>43237</v>
      </c>
      <c r="B591" s="140">
        <v>17</v>
      </c>
      <c r="C591" s="140">
        <v>19</v>
      </c>
      <c r="D591" s="140">
        <v>15</v>
      </c>
      <c r="E591" s="140"/>
      <c r="F591" s="140">
        <v>15.77</v>
      </c>
      <c r="G591" s="140">
        <v>4</v>
      </c>
    </row>
    <row r="592" spans="1:7">
      <c r="A592" s="139">
        <v>43238</v>
      </c>
      <c r="B592" s="140">
        <v>17</v>
      </c>
      <c r="C592" s="140">
        <v>19</v>
      </c>
      <c r="D592" s="140">
        <v>15</v>
      </c>
      <c r="E592" s="140"/>
      <c r="F592" s="140">
        <v>15.92</v>
      </c>
      <c r="G592" s="140">
        <v>4</v>
      </c>
    </row>
    <row r="593" spans="1:7">
      <c r="A593" s="139">
        <v>43241</v>
      </c>
      <c r="B593" s="140">
        <v>17</v>
      </c>
      <c r="C593" s="140">
        <v>19</v>
      </c>
      <c r="D593" s="140">
        <v>15</v>
      </c>
      <c r="E593" s="140"/>
      <c r="F593" s="140">
        <v>15.9</v>
      </c>
      <c r="G593" s="140">
        <v>4</v>
      </c>
    </row>
    <row r="594" spans="1:7">
      <c r="A594" s="139">
        <v>43242</v>
      </c>
      <c r="B594" s="140">
        <v>17</v>
      </c>
      <c r="C594" s="140">
        <v>19</v>
      </c>
      <c r="D594" s="140">
        <v>15</v>
      </c>
      <c r="E594" s="140"/>
      <c r="F594" s="140">
        <v>15.94</v>
      </c>
      <c r="G594" s="140">
        <v>4</v>
      </c>
    </row>
    <row r="595" spans="1:7">
      <c r="A595" s="139">
        <v>43243</v>
      </c>
      <c r="B595" s="140">
        <v>17</v>
      </c>
      <c r="C595" s="140">
        <v>19</v>
      </c>
      <c r="D595" s="140">
        <v>15</v>
      </c>
      <c r="E595" s="140"/>
      <c r="F595" s="140">
        <v>16.079999999999998</v>
      </c>
      <c r="G595" s="140">
        <v>4</v>
      </c>
    </row>
    <row r="596" spans="1:7">
      <c r="A596" s="139">
        <v>43244</v>
      </c>
      <c r="B596" s="140">
        <v>17</v>
      </c>
      <c r="C596" s="140">
        <v>19</v>
      </c>
      <c r="D596" s="140">
        <v>15</v>
      </c>
      <c r="E596" s="140"/>
      <c r="F596" s="140">
        <v>15.89</v>
      </c>
      <c r="G596" s="140">
        <v>4</v>
      </c>
    </row>
    <row r="597" spans="1:7">
      <c r="A597" s="139">
        <v>43245</v>
      </c>
      <c r="B597" s="140">
        <v>17</v>
      </c>
      <c r="C597" s="140">
        <v>19</v>
      </c>
      <c r="D597" s="140">
        <v>15</v>
      </c>
      <c r="E597" s="140"/>
      <c r="F597" s="140">
        <v>15.78</v>
      </c>
      <c r="G597" s="140">
        <v>4</v>
      </c>
    </row>
    <row r="598" spans="1:7">
      <c r="A598" s="139">
        <v>43249</v>
      </c>
      <c r="B598" s="140">
        <v>17</v>
      </c>
      <c r="C598" s="140">
        <v>19</v>
      </c>
      <c r="D598" s="140">
        <v>15</v>
      </c>
      <c r="E598" s="140"/>
      <c r="F598" s="140">
        <v>15.75</v>
      </c>
      <c r="G598" s="140">
        <v>4</v>
      </c>
    </row>
    <row r="599" spans="1:7">
      <c r="A599" s="139">
        <v>43250</v>
      </c>
      <c r="B599" s="140">
        <v>17</v>
      </c>
      <c r="C599" s="140">
        <v>19</v>
      </c>
      <c r="D599" s="140">
        <v>15</v>
      </c>
      <c r="E599" s="140"/>
      <c r="F599" s="140">
        <v>15.69</v>
      </c>
      <c r="G599" s="140">
        <v>4</v>
      </c>
    </row>
    <row r="600" spans="1:7">
      <c r="A600" s="139">
        <v>43251</v>
      </c>
      <c r="B600" s="140">
        <v>17</v>
      </c>
      <c r="C600" s="140">
        <v>19</v>
      </c>
      <c r="D600" s="140">
        <v>15</v>
      </c>
      <c r="E600" s="140"/>
      <c r="F600" s="140">
        <v>16.440000000000001</v>
      </c>
      <c r="G600" s="140">
        <v>4</v>
      </c>
    </row>
    <row r="601" spans="1:7">
      <c r="A601" s="139">
        <v>43252</v>
      </c>
      <c r="B601" s="140">
        <v>17</v>
      </c>
      <c r="C601" s="140">
        <v>19</v>
      </c>
      <c r="D601" s="140">
        <v>15</v>
      </c>
      <c r="E601" s="140"/>
      <c r="F601" s="140">
        <v>15.51</v>
      </c>
      <c r="G601" s="140">
        <v>4</v>
      </c>
    </row>
    <row r="602" spans="1:7">
      <c r="A602" s="139">
        <v>43255</v>
      </c>
      <c r="B602" s="140">
        <v>17</v>
      </c>
      <c r="C602" s="140">
        <v>19</v>
      </c>
      <c r="D602" s="140">
        <v>15</v>
      </c>
      <c r="E602" s="140"/>
      <c r="F602" s="140">
        <v>15.68</v>
      </c>
      <c r="G602" s="140">
        <v>4</v>
      </c>
    </row>
    <row r="603" spans="1:7">
      <c r="A603" s="139">
        <v>43256</v>
      </c>
      <c r="B603" s="140">
        <v>17</v>
      </c>
      <c r="C603" s="140">
        <v>19</v>
      </c>
      <c r="D603" s="140">
        <v>15</v>
      </c>
      <c r="E603" s="140"/>
      <c r="F603" s="140">
        <v>15.4</v>
      </c>
      <c r="G603" s="140">
        <v>4</v>
      </c>
    </row>
    <row r="604" spans="1:7">
      <c r="A604" s="139">
        <v>43257</v>
      </c>
      <c r="B604" s="140">
        <v>17</v>
      </c>
      <c r="C604" s="140">
        <v>19</v>
      </c>
      <c r="D604" s="140">
        <v>15</v>
      </c>
      <c r="E604" s="140"/>
      <c r="F604" s="140">
        <v>15.31</v>
      </c>
      <c r="G604" s="140">
        <v>4</v>
      </c>
    </row>
    <row r="605" spans="1:7">
      <c r="A605" s="139">
        <v>43258</v>
      </c>
      <c r="B605" s="140">
        <v>17</v>
      </c>
      <c r="C605" s="140">
        <v>19</v>
      </c>
      <c r="D605" s="140">
        <v>15</v>
      </c>
      <c r="E605" s="140"/>
      <c r="F605" s="140">
        <v>15.45</v>
      </c>
      <c r="G605" s="140">
        <v>4</v>
      </c>
    </row>
    <row r="606" spans="1:7">
      <c r="A606" s="139">
        <v>43259</v>
      </c>
      <c r="B606" s="140">
        <v>17</v>
      </c>
      <c r="C606" s="140">
        <v>19</v>
      </c>
      <c r="D606" s="140">
        <v>15</v>
      </c>
      <c r="E606" s="140"/>
      <c r="F606" s="140">
        <v>15.65</v>
      </c>
      <c r="G606" s="140">
        <v>4</v>
      </c>
    </row>
    <row r="607" spans="1:7">
      <c r="A607" s="139">
        <v>43262</v>
      </c>
      <c r="B607" s="140">
        <v>17</v>
      </c>
      <c r="C607" s="140">
        <v>19</v>
      </c>
      <c r="D607" s="140">
        <v>15</v>
      </c>
      <c r="E607" s="140"/>
      <c r="F607" s="140">
        <v>15.75</v>
      </c>
      <c r="G607" s="140">
        <v>4</v>
      </c>
    </row>
    <row r="608" spans="1:7">
      <c r="A608" s="139">
        <v>43263</v>
      </c>
      <c r="B608" s="140">
        <v>17</v>
      </c>
      <c r="C608" s="140">
        <v>19</v>
      </c>
      <c r="D608" s="140">
        <v>15</v>
      </c>
      <c r="E608" s="140">
        <v>17.25</v>
      </c>
      <c r="F608" s="140">
        <v>15.71</v>
      </c>
      <c r="G608" s="140">
        <v>4</v>
      </c>
    </row>
    <row r="609" spans="1:7">
      <c r="A609" s="139">
        <v>43264</v>
      </c>
      <c r="B609" s="140">
        <v>17</v>
      </c>
      <c r="C609" s="140">
        <v>19</v>
      </c>
      <c r="D609" s="140">
        <v>15</v>
      </c>
      <c r="E609" s="140"/>
      <c r="F609" s="140">
        <v>15.72</v>
      </c>
      <c r="G609" s="140">
        <v>4</v>
      </c>
    </row>
    <row r="610" spans="1:7">
      <c r="A610" s="139">
        <v>43265</v>
      </c>
      <c r="B610" s="140">
        <v>17</v>
      </c>
      <c r="C610" s="140">
        <v>19</v>
      </c>
      <c r="D610" s="140">
        <v>15</v>
      </c>
      <c r="E610" s="140"/>
      <c r="F610" s="140">
        <v>15.73</v>
      </c>
      <c r="G610" s="140">
        <v>4</v>
      </c>
    </row>
    <row r="611" spans="1:7">
      <c r="A611" s="139">
        <v>43266</v>
      </c>
      <c r="B611" s="140">
        <v>17</v>
      </c>
      <c r="C611" s="140">
        <v>19</v>
      </c>
      <c r="D611" s="140">
        <v>15</v>
      </c>
      <c r="E611" s="140"/>
      <c r="F611" s="140">
        <v>15.73</v>
      </c>
      <c r="G611" s="140">
        <v>4</v>
      </c>
    </row>
    <row r="612" spans="1:7">
      <c r="A612" s="139">
        <v>43269</v>
      </c>
      <c r="B612" s="140">
        <v>17</v>
      </c>
      <c r="C612" s="140">
        <v>19</v>
      </c>
      <c r="D612" s="140">
        <v>15</v>
      </c>
      <c r="E612" s="140"/>
      <c r="F612" s="140">
        <v>15.68</v>
      </c>
      <c r="G612" s="140">
        <v>4</v>
      </c>
    </row>
    <row r="613" spans="1:7">
      <c r="A613" s="139">
        <v>43270</v>
      </c>
      <c r="B613" s="140">
        <v>17</v>
      </c>
      <c r="C613" s="140">
        <v>19</v>
      </c>
      <c r="D613" s="140">
        <v>15</v>
      </c>
      <c r="E613" s="140">
        <v>17.29</v>
      </c>
      <c r="F613" s="140">
        <v>15.65</v>
      </c>
      <c r="G613" s="140">
        <v>4</v>
      </c>
    </row>
    <row r="614" spans="1:7">
      <c r="A614" s="139">
        <v>43271</v>
      </c>
      <c r="B614" s="140">
        <v>17</v>
      </c>
      <c r="C614" s="140">
        <v>19</v>
      </c>
      <c r="D614" s="140">
        <v>15</v>
      </c>
      <c r="E614" s="140"/>
      <c r="F614" s="140">
        <v>15.7</v>
      </c>
      <c r="G614" s="140">
        <v>4</v>
      </c>
    </row>
    <row r="615" spans="1:7">
      <c r="A615" s="139">
        <v>43272</v>
      </c>
      <c r="B615" s="140">
        <v>17</v>
      </c>
      <c r="C615" s="140">
        <v>19</v>
      </c>
      <c r="D615" s="140">
        <v>15</v>
      </c>
      <c r="E615" s="140"/>
      <c r="F615" s="140">
        <v>15.76</v>
      </c>
      <c r="G615" s="140">
        <v>4</v>
      </c>
    </row>
    <row r="616" spans="1:7">
      <c r="A616" s="139">
        <v>43273</v>
      </c>
      <c r="B616" s="140">
        <v>17</v>
      </c>
      <c r="C616" s="140">
        <v>19</v>
      </c>
      <c r="D616" s="140">
        <v>15</v>
      </c>
      <c r="E616" s="140"/>
      <c r="F616" s="140">
        <v>15.72</v>
      </c>
      <c r="G616" s="140">
        <v>4</v>
      </c>
    </row>
    <row r="617" spans="1:7">
      <c r="A617" s="139">
        <v>43274</v>
      </c>
      <c r="B617" s="140">
        <v>17</v>
      </c>
      <c r="C617" s="140">
        <v>19</v>
      </c>
      <c r="D617" s="140">
        <v>15</v>
      </c>
      <c r="E617" s="140"/>
      <c r="F617" s="140">
        <v>15.71</v>
      </c>
      <c r="G617" s="140">
        <v>4</v>
      </c>
    </row>
    <row r="618" spans="1:7">
      <c r="A618" s="139">
        <v>43276</v>
      </c>
      <c r="B618" s="140">
        <v>17</v>
      </c>
      <c r="C618" s="140">
        <v>19</v>
      </c>
      <c r="D618" s="140">
        <v>15</v>
      </c>
      <c r="E618" s="140"/>
      <c r="F618" s="140">
        <v>15.6</v>
      </c>
      <c r="G618" s="140">
        <v>4</v>
      </c>
    </row>
    <row r="619" spans="1:7">
      <c r="A619" s="139">
        <v>43277</v>
      </c>
      <c r="B619" s="140">
        <v>17</v>
      </c>
      <c r="C619" s="140">
        <v>19</v>
      </c>
      <c r="D619" s="140">
        <v>15</v>
      </c>
      <c r="E619" s="140"/>
      <c r="F619" s="140">
        <v>15.72</v>
      </c>
      <c r="G619" s="140">
        <v>4</v>
      </c>
    </row>
    <row r="620" spans="1:7">
      <c r="A620" s="139">
        <v>43278</v>
      </c>
      <c r="B620" s="140">
        <v>17</v>
      </c>
      <c r="C620" s="140">
        <v>19</v>
      </c>
      <c r="D620" s="140">
        <v>15</v>
      </c>
      <c r="E620" s="140"/>
      <c r="F620" s="140">
        <v>15.38</v>
      </c>
      <c r="G620" s="140">
        <v>4</v>
      </c>
    </row>
    <row r="621" spans="1:7">
      <c r="A621" s="139">
        <v>43283</v>
      </c>
      <c r="B621" s="140">
        <v>17</v>
      </c>
      <c r="C621" s="140">
        <v>19</v>
      </c>
      <c r="D621" s="140">
        <v>15</v>
      </c>
      <c r="E621" s="140"/>
      <c r="F621" s="140">
        <v>15.55</v>
      </c>
      <c r="G621" s="140">
        <v>4</v>
      </c>
    </row>
    <row r="622" spans="1:7">
      <c r="A622" s="139">
        <v>43284</v>
      </c>
      <c r="B622" s="140">
        <v>17</v>
      </c>
      <c r="C622" s="140">
        <v>19</v>
      </c>
      <c r="D622" s="140">
        <v>15</v>
      </c>
      <c r="E622" s="140"/>
      <c r="F622" s="140">
        <v>15.66</v>
      </c>
      <c r="G622" s="140">
        <v>4</v>
      </c>
    </row>
    <row r="623" spans="1:7">
      <c r="A623" s="139">
        <v>43285</v>
      </c>
      <c r="B623" s="140">
        <v>17</v>
      </c>
      <c r="C623" s="140">
        <v>19</v>
      </c>
      <c r="D623" s="140">
        <v>15</v>
      </c>
      <c r="E623" s="140"/>
      <c r="F623" s="140">
        <v>15.7</v>
      </c>
      <c r="G623" s="140">
        <v>4</v>
      </c>
    </row>
    <row r="624" spans="1:7">
      <c r="A624" s="139">
        <v>43286</v>
      </c>
      <c r="B624" s="140">
        <v>17</v>
      </c>
      <c r="C624" s="140">
        <v>19</v>
      </c>
      <c r="D624" s="140">
        <v>15</v>
      </c>
      <c r="E624" s="140"/>
      <c r="F624" s="140">
        <v>15.71</v>
      </c>
      <c r="G624" s="140">
        <v>4</v>
      </c>
    </row>
    <row r="625" spans="1:7">
      <c r="A625" s="139">
        <v>43287</v>
      </c>
      <c r="B625" s="140">
        <v>17</v>
      </c>
      <c r="C625" s="140">
        <v>19</v>
      </c>
      <c r="D625" s="140">
        <v>15</v>
      </c>
      <c r="E625" s="140"/>
      <c r="F625" s="140">
        <v>15.36</v>
      </c>
      <c r="G625" s="140">
        <v>4</v>
      </c>
    </row>
    <row r="626" spans="1:7">
      <c r="A626" s="139">
        <v>43290</v>
      </c>
      <c r="B626" s="140">
        <v>17</v>
      </c>
      <c r="C626" s="140">
        <v>19</v>
      </c>
      <c r="D626" s="140">
        <v>15</v>
      </c>
      <c r="E626" s="140"/>
      <c r="F626" s="140">
        <v>15.43</v>
      </c>
      <c r="G626" s="140">
        <v>4</v>
      </c>
    </row>
    <row r="627" spans="1:7">
      <c r="A627" s="139">
        <v>43291</v>
      </c>
      <c r="B627" s="140">
        <v>17</v>
      </c>
      <c r="C627" s="140">
        <v>19</v>
      </c>
      <c r="D627" s="140">
        <v>15</v>
      </c>
      <c r="E627" s="140"/>
      <c r="F627" s="140">
        <v>15.71</v>
      </c>
      <c r="G627" s="140">
        <v>4</v>
      </c>
    </row>
    <row r="628" spans="1:7">
      <c r="A628" s="139">
        <v>43292</v>
      </c>
      <c r="B628" s="140">
        <v>17</v>
      </c>
      <c r="C628" s="140">
        <v>19</v>
      </c>
      <c r="D628" s="140">
        <v>15</v>
      </c>
      <c r="E628" s="140"/>
      <c r="F628" s="140">
        <v>15.75</v>
      </c>
      <c r="G628" s="140">
        <v>4</v>
      </c>
    </row>
    <row r="629" spans="1:7">
      <c r="A629" s="139">
        <v>43293</v>
      </c>
      <c r="B629" s="140">
        <v>17</v>
      </c>
      <c r="C629" s="140">
        <v>19</v>
      </c>
      <c r="D629" s="140">
        <v>15</v>
      </c>
      <c r="E629" s="140"/>
      <c r="F629" s="140">
        <v>15.78</v>
      </c>
      <c r="G629" s="140">
        <v>4</v>
      </c>
    </row>
    <row r="630" spans="1:7">
      <c r="A630" s="139">
        <v>43294</v>
      </c>
      <c r="B630" s="140">
        <v>17.5</v>
      </c>
      <c r="C630" s="140">
        <v>19.5</v>
      </c>
      <c r="D630" s="140">
        <v>15.5</v>
      </c>
      <c r="E630" s="140"/>
      <c r="F630" s="140">
        <v>16.22</v>
      </c>
      <c r="G630" s="140">
        <v>4</v>
      </c>
    </row>
    <row r="631" spans="1:7">
      <c r="A631" s="139">
        <v>43297</v>
      </c>
      <c r="B631" s="140">
        <v>17.5</v>
      </c>
      <c r="C631" s="140">
        <v>19.5</v>
      </c>
      <c r="D631" s="140">
        <v>15.5</v>
      </c>
      <c r="E631" s="140"/>
      <c r="F631" s="140">
        <v>16.23</v>
      </c>
      <c r="G631" s="140">
        <v>4</v>
      </c>
    </row>
    <row r="632" spans="1:7">
      <c r="A632" s="139">
        <v>43298</v>
      </c>
      <c r="B632" s="140">
        <v>17.5</v>
      </c>
      <c r="C632" s="140">
        <v>19.5</v>
      </c>
      <c r="D632" s="140">
        <v>15.5</v>
      </c>
      <c r="E632" s="140">
        <v>17.61</v>
      </c>
      <c r="F632" s="140">
        <v>16.25</v>
      </c>
      <c r="G632" s="140">
        <v>4</v>
      </c>
    </row>
    <row r="633" spans="1:7">
      <c r="A633" s="139">
        <v>43299</v>
      </c>
      <c r="B633" s="140">
        <v>17.5</v>
      </c>
      <c r="C633" s="140">
        <v>19.5</v>
      </c>
      <c r="D633" s="140">
        <v>15.5</v>
      </c>
      <c r="E633" s="140"/>
      <c r="F633" s="140">
        <v>16.22</v>
      </c>
      <c r="G633" s="140">
        <v>4</v>
      </c>
    </row>
    <row r="634" spans="1:7">
      <c r="A634" s="139">
        <v>43300</v>
      </c>
      <c r="B634" s="140">
        <v>17.5</v>
      </c>
      <c r="C634" s="140">
        <v>19.5</v>
      </c>
      <c r="D634" s="140">
        <v>15.5</v>
      </c>
      <c r="E634" s="140"/>
      <c r="F634" s="140">
        <v>16.27</v>
      </c>
      <c r="G634" s="140">
        <v>4</v>
      </c>
    </row>
    <row r="635" spans="1:7">
      <c r="A635" s="139">
        <v>43301</v>
      </c>
      <c r="B635" s="140">
        <v>17.5</v>
      </c>
      <c r="C635" s="140">
        <v>19.5</v>
      </c>
      <c r="D635" s="140">
        <v>15.5</v>
      </c>
      <c r="E635" s="140"/>
      <c r="F635" s="140">
        <v>16.21</v>
      </c>
      <c r="G635" s="140">
        <v>4</v>
      </c>
    </row>
    <row r="636" spans="1:7">
      <c r="A636" s="139">
        <v>43304</v>
      </c>
      <c r="B636" s="140">
        <v>17.5</v>
      </c>
      <c r="C636" s="140">
        <v>19.5</v>
      </c>
      <c r="D636" s="140">
        <v>15.5</v>
      </c>
      <c r="E636" s="140"/>
      <c r="F636" s="140">
        <v>16.100000000000001</v>
      </c>
      <c r="G636" s="140">
        <v>4</v>
      </c>
    </row>
    <row r="637" spans="1:7">
      <c r="A637" s="139">
        <v>43305</v>
      </c>
      <c r="B637" s="140">
        <v>17.5</v>
      </c>
      <c r="C637" s="140">
        <v>19.5</v>
      </c>
      <c r="D637" s="140">
        <v>15.5</v>
      </c>
      <c r="E637" s="140"/>
      <c r="F637" s="140">
        <v>16.16</v>
      </c>
      <c r="G637" s="140">
        <v>4</v>
      </c>
    </row>
    <row r="638" spans="1:7">
      <c r="A638" s="139">
        <v>43306</v>
      </c>
      <c r="B638" s="140">
        <v>17.5</v>
      </c>
      <c r="C638" s="140">
        <v>19.5</v>
      </c>
      <c r="D638" s="140">
        <v>15.5</v>
      </c>
      <c r="E638" s="140"/>
      <c r="F638" s="140">
        <v>16.170000000000002</v>
      </c>
      <c r="G638" s="140">
        <v>4</v>
      </c>
    </row>
    <row r="639" spans="1:7">
      <c r="A639" s="139">
        <v>43307</v>
      </c>
      <c r="B639" s="140">
        <v>17.5</v>
      </c>
      <c r="C639" s="140">
        <v>19.5</v>
      </c>
      <c r="D639" s="140">
        <v>15.5</v>
      </c>
      <c r="E639" s="140"/>
      <c r="F639" s="140">
        <v>16.239999999999998</v>
      </c>
      <c r="G639" s="140">
        <v>4</v>
      </c>
    </row>
    <row r="640" spans="1:7">
      <c r="A640" s="139">
        <v>43308</v>
      </c>
      <c r="B640" s="140">
        <v>17.5</v>
      </c>
      <c r="C640" s="140">
        <v>19.5</v>
      </c>
      <c r="D640" s="140">
        <v>15.5</v>
      </c>
      <c r="E640" s="140"/>
      <c r="F640" s="140">
        <v>16.2</v>
      </c>
      <c r="G640" s="140">
        <v>4</v>
      </c>
    </row>
    <row r="641" spans="1:7">
      <c r="A641" s="139">
        <v>43311</v>
      </c>
      <c r="B641" s="140">
        <v>17.5</v>
      </c>
      <c r="C641" s="140">
        <v>19.5</v>
      </c>
      <c r="D641" s="140">
        <v>15.5</v>
      </c>
      <c r="E641" s="140"/>
      <c r="F641" s="140">
        <v>16.079999999999998</v>
      </c>
      <c r="G641" s="140">
        <v>4</v>
      </c>
    </row>
    <row r="642" spans="1:7">
      <c r="A642" s="139">
        <v>43312</v>
      </c>
      <c r="B642" s="140">
        <v>17.5</v>
      </c>
      <c r="C642" s="140">
        <v>19.5</v>
      </c>
      <c r="D642" s="140">
        <v>15.5</v>
      </c>
      <c r="E642" s="140"/>
      <c r="F642" s="140">
        <v>15.71</v>
      </c>
      <c r="G642" s="140">
        <v>4</v>
      </c>
    </row>
    <row r="643" spans="1:7">
      <c r="A643" s="139">
        <v>43313</v>
      </c>
      <c r="B643" s="140">
        <v>17.5</v>
      </c>
      <c r="C643" s="140">
        <v>19.5</v>
      </c>
      <c r="D643" s="140">
        <v>15.5</v>
      </c>
      <c r="E643" s="140"/>
      <c r="F643" s="140">
        <v>16.09</v>
      </c>
      <c r="G643" s="140">
        <v>4</v>
      </c>
    </row>
    <row r="644" spans="1:7">
      <c r="A644" s="139">
        <v>43314</v>
      </c>
      <c r="B644" s="140">
        <v>17.5</v>
      </c>
      <c r="C644" s="140">
        <v>19.5</v>
      </c>
      <c r="D644" s="140">
        <v>15.5</v>
      </c>
      <c r="E644" s="140"/>
      <c r="F644" s="140">
        <v>16.16</v>
      </c>
      <c r="G644" s="140">
        <v>4</v>
      </c>
    </row>
    <row r="645" spans="1:7">
      <c r="A645" s="139">
        <v>43315</v>
      </c>
      <c r="B645" s="140">
        <v>17.5</v>
      </c>
      <c r="C645" s="140">
        <v>19.5</v>
      </c>
      <c r="D645" s="140">
        <v>15.5</v>
      </c>
      <c r="E645" s="140"/>
      <c r="F645" s="140">
        <v>16.170000000000002</v>
      </c>
      <c r="G645" s="140">
        <v>4</v>
      </c>
    </row>
    <row r="646" spans="1:7">
      <c r="A646" s="139">
        <v>43318</v>
      </c>
      <c r="B646" s="140">
        <v>17.5</v>
      </c>
      <c r="C646" s="140">
        <v>19.5</v>
      </c>
      <c r="D646" s="140">
        <v>15.5</v>
      </c>
      <c r="E646" s="140"/>
      <c r="F646" s="140">
        <v>16.2</v>
      </c>
      <c r="G646" s="140">
        <v>4</v>
      </c>
    </row>
    <row r="647" spans="1:7">
      <c r="A647" s="139">
        <v>43319</v>
      </c>
      <c r="B647" s="140">
        <v>17.5</v>
      </c>
      <c r="C647" s="140">
        <v>19.5</v>
      </c>
      <c r="D647" s="140">
        <v>15.5</v>
      </c>
      <c r="E647" s="140">
        <v>17.8</v>
      </c>
      <c r="F647" s="140">
        <v>16.190000000000001</v>
      </c>
      <c r="G647" s="140">
        <v>4</v>
      </c>
    </row>
    <row r="648" spans="1:7">
      <c r="A648" s="139">
        <v>43320</v>
      </c>
      <c r="B648" s="140">
        <v>17.5</v>
      </c>
      <c r="C648" s="140">
        <v>19.5</v>
      </c>
      <c r="D648" s="140">
        <v>15.5</v>
      </c>
      <c r="E648" s="140"/>
      <c r="F648" s="140">
        <v>16.3</v>
      </c>
      <c r="G648" s="140">
        <v>4</v>
      </c>
    </row>
    <row r="649" spans="1:7">
      <c r="A649" s="139">
        <v>43321</v>
      </c>
      <c r="B649" s="140">
        <v>17.5</v>
      </c>
      <c r="C649" s="140">
        <v>19.5</v>
      </c>
      <c r="D649" s="140">
        <v>15.5</v>
      </c>
      <c r="E649" s="140"/>
      <c r="F649" s="140">
        <v>16.37</v>
      </c>
      <c r="G649" s="140">
        <v>4</v>
      </c>
    </row>
    <row r="650" spans="1:7">
      <c r="A650" s="139">
        <v>43322</v>
      </c>
      <c r="B650" s="140">
        <v>17.5</v>
      </c>
      <c r="C650" s="140">
        <v>19.5</v>
      </c>
      <c r="D650" s="140">
        <v>15.5</v>
      </c>
      <c r="E650" s="140"/>
      <c r="F650" s="140">
        <v>16.489999999999998</v>
      </c>
      <c r="G650" s="140">
        <v>4</v>
      </c>
    </row>
    <row r="651" spans="1:7">
      <c r="A651" s="139">
        <v>43325</v>
      </c>
      <c r="B651" s="140">
        <v>17.5</v>
      </c>
      <c r="C651" s="140">
        <v>19.5</v>
      </c>
      <c r="D651" s="140">
        <v>15.5</v>
      </c>
      <c r="E651" s="140"/>
      <c r="F651" s="140">
        <v>16.22</v>
      </c>
      <c r="G651" s="140">
        <v>4</v>
      </c>
    </row>
    <row r="652" spans="1:7">
      <c r="A652" s="139">
        <v>43326</v>
      </c>
      <c r="B652" s="140">
        <v>17.5</v>
      </c>
      <c r="C652" s="140">
        <v>19.5</v>
      </c>
      <c r="D652" s="140">
        <v>15.5</v>
      </c>
      <c r="E652" s="140">
        <v>17.899999999999999</v>
      </c>
      <c r="F652" s="140">
        <v>16.25</v>
      </c>
      <c r="G652" s="140">
        <v>4</v>
      </c>
    </row>
    <row r="653" spans="1:7">
      <c r="A653" s="139">
        <v>43327</v>
      </c>
      <c r="B653" s="140">
        <v>17.5</v>
      </c>
      <c r="C653" s="140">
        <v>19.5</v>
      </c>
      <c r="D653" s="140">
        <v>15.5</v>
      </c>
      <c r="E653" s="140"/>
      <c r="F653" s="140">
        <v>16.41</v>
      </c>
      <c r="G653" s="140">
        <v>4</v>
      </c>
    </row>
    <row r="654" spans="1:7">
      <c r="A654" s="139">
        <v>43328</v>
      </c>
      <c r="B654" s="140">
        <v>17.5</v>
      </c>
      <c r="C654" s="140">
        <v>19.5</v>
      </c>
      <c r="D654" s="140">
        <v>15.5</v>
      </c>
      <c r="E654" s="140"/>
      <c r="F654" s="140">
        <v>16.420000000000002</v>
      </c>
      <c r="G654" s="140">
        <v>4</v>
      </c>
    </row>
    <row r="655" spans="1:7">
      <c r="A655" s="139">
        <v>43329</v>
      </c>
      <c r="B655" s="140">
        <v>17.5</v>
      </c>
      <c r="C655" s="140">
        <v>19.5</v>
      </c>
      <c r="D655" s="140">
        <v>15.5</v>
      </c>
      <c r="E655" s="140"/>
      <c r="F655" s="140">
        <v>16.32</v>
      </c>
      <c r="G655" s="140">
        <v>4</v>
      </c>
    </row>
    <row r="656" spans="1:7">
      <c r="A656" s="139">
        <v>43332</v>
      </c>
      <c r="B656" s="140">
        <v>17.5</v>
      </c>
      <c r="C656" s="140">
        <v>19.5</v>
      </c>
      <c r="D656" s="140">
        <v>15.5</v>
      </c>
      <c r="E656" s="140"/>
      <c r="F656" s="140">
        <v>16.39</v>
      </c>
      <c r="G656" s="140">
        <v>4</v>
      </c>
    </row>
    <row r="657" spans="1:7">
      <c r="A657" s="139">
        <v>43333</v>
      </c>
      <c r="B657" s="140">
        <v>17.5</v>
      </c>
      <c r="C657" s="140">
        <v>19.5</v>
      </c>
      <c r="D657" s="140">
        <v>15.5</v>
      </c>
      <c r="E657" s="140">
        <v>17.899999999999999</v>
      </c>
      <c r="F657" s="140">
        <v>16.649999999999999</v>
      </c>
      <c r="G657" s="140">
        <v>4</v>
      </c>
    </row>
    <row r="658" spans="1:7">
      <c r="A658" s="139">
        <v>43334</v>
      </c>
      <c r="B658" s="140">
        <v>17.5</v>
      </c>
      <c r="C658" s="140">
        <v>19.5</v>
      </c>
      <c r="D658" s="140">
        <v>15.5</v>
      </c>
      <c r="E658" s="140"/>
      <c r="F658" s="140">
        <v>16.71</v>
      </c>
      <c r="G658" s="140">
        <v>4</v>
      </c>
    </row>
    <row r="659" spans="1:7">
      <c r="A659" s="139">
        <v>43335</v>
      </c>
      <c r="B659" s="140">
        <v>17.5</v>
      </c>
      <c r="C659" s="140">
        <v>19.5</v>
      </c>
      <c r="D659" s="140">
        <v>15.5</v>
      </c>
      <c r="E659" s="140"/>
      <c r="F659" s="140">
        <v>16.850000000000001</v>
      </c>
      <c r="G659" s="140">
        <v>4</v>
      </c>
    </row>
    <row r="660" spans="1:7">
      <c r="A660" s="139">
        <v>43339</v>
      </c>
      <c r="B660" s="140">
        <v>17.5</v>
      </c>
      <c r="C660" s="140">
        <v>19.5</v>
      </c>
      <c r="D660" s="140">
        <v>15.5</v>
      </c>
      <c r="E660" s="140"/>
      <c r="F660" s="140">
        <v>16.52</v>
      </c>
      <c r="G660" s="140">
        <v>4</v>
      </c>
    </row>
    <row r="661" spans="1:7">
      <c r="A661" s="139">
        <v>43340</v>
      </c>
      <c r="B661" s="140">
        <v>17.5</v>
      </c>
      <c r="C661" s="140">
        <v>19.5</v>
      </c>
      <c r="D661" s="140">
        <v>15.5</v>
      </c>
      <c r="E661" s="140">
        <v>17.899999999999999</v>
      </c>
      <c r="F661" s="140">
        <v>16.59</v>
      </c>
      <c r="G661" s="140">
        <v>4</v>
      </c>
    </row>
    <row r="662" spans="1:7">
      <c r="A662" s="139">
        <v>43341</v>
      </c>
      <c r="B662" s="140">
        <v>17.5</v>
      </c>
      <c r="C662" s="140">
        <v>19.5</v>
      </c>
      <c r="D662" s="140">
        <v>15.5</v>
      </c>
      <c r="E662" s="140"/>
      <c r="F662" s="140">
        <v>16.649999999999999</v>
      </c>
      <c r="G662" s="140">
        <v>4</v>
      </c>
    </row>
    <row r="663" spans="1:7">
      <c r="A663" s="139">
        <v>43342</v>
      </c>
      <c r="B663" s="140">
        <v>17.5</v>
      </c>
      <c r="C663" s="140">
        <v>19.5</v>
      </c>
      <c r="D663" s="140">
        <v>15.5</v>
      </c>
      <c r="E663" s="140"/>
      <c r="F663" s="140">
        <v>16.89</v>
      </c>
      <c r="G663" s="140">
        <v>4</v>
      </c>
    </row>
    <row r="664" spans="1:7">
      <c r="A664" s="139">
        <v>43343</v>
      </c>
      <c r="B664" s="140">
        <v>17.5</v>
      </c>
      <c r="C664" s="140">
        <v>19.5</v>
      </c>
      <c r="D664" s="140">
        <v>15.5</v>
      </c>
      <c r="E664" s="140"/>
      <c r="F664" s="140" t="e">
        <v>#N/A</v>
      </c>
      <c r="G664" s="140">
        <v>4</v>
      </c>
    </row>
    <row r="665" spans="1:7">
      <c r="A665" s="139">
        <v>43346</v>
      </c>
      <c r="B665" s="140">
        <v>17.5</v>
      </c>
      <c r="C665" s="140">
        <v>19.5</v>
      </c>
      <c r="D665" s="140">
        <v>15.5</v>
      </c>
      <c r="E665" s="140"/>
      <c r="F665" s="140">
        <v>17.170000000000002</v>
      </c>
      <c r="G665" s="140">
        <v>4</v>
      </c>
    </row>
    <row r="666" spans="1:7">
      <c r="A666" s="139">
        <v>43347</v>
      </c>
      <c r="B666" s="140">
        <v>17.5</v>
      </c>
      <c r="C666" s="140">
        <v>19.5</v>
      </c>
      <c r="D666" s="140">
        <v>15.5</v>
      </c>
      <c r="E666" s="140">
        <v>18</v>
      </c>
      <c r="F666" s="140">
        <v>16.95</v>
      </c>
      <c r="G666" s="140">
        <v>4</v>
      </c>
    </row>
    <row r="667" spans="1:7">
      <c r="A667" s="139">
        <v>43348</v>
      </c>
      <c r="B667" s="140">
        <v>17.5</v>
      </c>
      <c r="C667" s="140">
        <v>19.5</v>
      </c>
      <c r="D667" s="140">
        <v>15.5</v>
      </c>
      <c r="E667" s="140"/>
      <c r="F667" s="140">
        <v>16.989999999999998</v>
      </c>
      <c r="G667" s="140">
        <v>4</v>
      </c>
    </row>
    <row r="668" spans="1:7">
      <c r="A668" s="139">
        <v>43349</v>
      </c>
      <c r="B668" s="140">
        <v>17.5</v>
      </c>
      <c r="C668" s="140">
        <v>19.5</v>
      </c>
      <c r="D668" s="140">
        <v>15.5</v>
      </c>
      <c r="E668" s="140"/>
      <c r="F668" s="140">
        <v>17.079999999999998</v>
      </c>
      <c r="G668" s="140">
        <v>4</v>
      </c>
    </row>
    <row r="669" spans="1:7">
      <c r="A669" s="139">
        <v>43350</v>
      </c>
      <c r="B669" s="140">
        <v>18</v>
      </c>
      <c r="C669" s="140">
        <v>20</v>
      </c>
      <c r="D669" s="140">
        <v>16</v>
      </c>
      <c r="E669" s="140"/>
      <c r="F669" s="140">
        <v>17.38</v>
      </c>
      <c r="G669" s="140">
        <v>4</v>
      </c>
    </row>
    <row r="670" spans="1:7">
      <c r="A670" s="139">
        <v>43353</v>
      </c>
      <c r="B670" s="140">
        <v>18</v>
      </c>
      <c r="C670" s="140">
        <v>20</v>
      </c>
      <c r="D670" s="140">
        <v>16</v>
      </c>
      <c r="E670" s="140"/>
      <c r="F670" s="140">
        <v>17.53</v>
      </c>
      <c r="G670" s="140">
        <v>4</v>
      </c>
    </row>
    <row r="671" spans="1:7">
      <c r="A671" s="139">
        <v>43354</v>
      </c>
      <c r="B671" s="140">
        <v>18</v>
      </c>
      <c r="C671" s="140">
        <v>20</v>
      </c>
      <c r="D671" s="140">
        <v>16</v>
      </c>
      <c r="E671" s="140">
        <v>18.5</v>
      </c>
      <c r="F671" s="140">
        <v>17.559999999999999</v>
      </c>
      <c r="G671" s="140">
        <v>4</v>
      </c>
    </row>
    <row r="672" spans="1:7">
      <c r="A672" s="139">
        <v>43355</v>
      </c>
      <c r="B672" s="140">
        <v>18</v>
      </c>
      <c r="C672" s="140">
        <v>20</v>
      </c>
      <c r="D672" s="140">
        <v>16</v>
      </c>
      <c r="E672" s="140"/>
      <c r="F672" s="140">
        <v>17.62</v>
      </c>
      <c r="G672" s="140">
        <v>4</v>
      </c>
    </row>
    <row r="673" spans="1:7">
      <c r="A673" s="139">
        <v>43356</v>
      </c>
      <c r="B673" s="140">
        <v>18</v>
      </c>
      <c r="C673" s="140">
        <v>20</v>
      </c>
      <c r="D673" s="140">
        <v>16</v>
      </c>
      <c r="E673" s="140"/>
      <c r="F673" s="140">
        <v>17.75</v>
      </c>
      <c r="G673" s="140">
        <v>4</v>
      </c>
    </row>
    <row r="674" spans="1:7">
      <c r="A674" s="139">
        <v>43357</v>
      </c>
      <c r="B674" s="140">
        <v>18</v>
      </c>
      <c r="C674" s="140">
        <v>20</v>
      </c>
      <c r="D674" s="140">
        <v>16</v>
      </c>
      <c r="E674" s="140"/>
      <c r="F674" s="140">
        <v>17.63</v>
      </c>
      <c r="G674" s="140">
        <v>4</v>
      </c>
    </row>
    <row r="675" spans="1:7">
      <c r="A675" s="139">
        <v>43360</v>
      </c>
      <c r="B675" s="140">
        <v>18</v>
      </c>
      <c r="C675" s="140">
        <v>20</v>
      </c>
      <c r="D675" s="140">
        <v>16</v>
      </c>
      <c r="E675" s="140"/>
      <c r="F675" s="140">
        <v>17.64</v>
      </c>
      <c r="G675" s="140">
        <v>4</v>
      </c>
    </row>
    <row r="676" spans="1:7">
      <c r="A676" s="139">
        <v>43361</v>
      </c>
      <c r="B676" s="140">
        <v>18</v>
      </c>
      <c r="C676" s="140">
        <v>20</v>
      </c>
      <c r="D676" s="140">
        <v>16</v>
      </c>
      <c r="E676" s="140">
        <v>18.5</v>
      </c>
      <c r="F676" s="140">
        <v>17.77</v>
      </c>
      <c r="G676" s="140">
        <v>4</v>
      </c>
    </row>
    <row r="677" spans="1:7">
      <c r="A677" s="139">
        <v>43362</v>
      </c>
      <c r="B677" s="140">
        <v>18</v>
      </c>
      <c r="C677" s="140">
        <v>20</v>
      </c>
      <c r="D677" s="140">
        <v>16</v>
      </c>
      <c r="E677" s="140"/>
      <c r="F677" s="140">
        <v>17.73</v>
      </c>
      <c r="G677" s="140">
        <v>4</v>
      </c>
    </row>
    <row r="678" spans="1:7">
      <c r="A678" s="139">
        <v>43363</v>
      </c>
      <c r="B678" s="140">
        <v>18</v>
      </c>
      <c r="C678" s="140">
        <v>20</v>
      </c>
      <c r="D678" s="140">
        <v>16</v>
      </c>
      <c r="E678" s="140"/>
      <c r="F678" s="140">
        <v>17.829999999999998</v>
      </c>
      <c r="G678" s="140">
        <v>4</v>
      </c>
    </row>
    <row r="679" spans="1:7">
      <c r="A679" s="139">
        <v>43364</v>
      </c>
      <c r="B679" s="140">
        <v>18</v>
      </c>
      <c r="C679" s="140">
        <v>20</v>
      </c>
      <c r="D679" s="140">
        <v>16</v>
      </c>
      <c r="E679" s="140"/>
      <c r="F679" s="140">
        <v>17.55</v>
      </c>
      <c r="G679" s="140">
        <v>4</v>
      </c>
    </row>
    <row r="680" spans="1:7">
      <c r="A680" s="139">
        <v>43367</v>
      </c>
      <c r="B680" s="140">
        <v>18</v>
      </c>
      <c r="C680" s="140">
        <v>20</v>
      </c>
      <c r="D680" s="140">
        <v>16</v>
      </c>
      <c r="E680" s="140"/>
      <c r="F680" s="140">
        <v>17.489999999999998</v>
      </c>
      <c r="G680" s="140">
        <v>4</v>
      </c>
    </row>
    <row r="681" spans="1:7">
      <c r="A681" s="139">
        <v>43368</v>
      </c>
      <c r="B681" s="140">
        <v>18</v>
      </c>
      <c r="C681" s="140">
        <v>20</v>
      </c>
      <c r="D681" s="140">
        <v>16</v>
      </c>
      <c r="E681" s="140">
        <v>18.5</v>
      </c>
      <c r="F681" s="140">
        <v>17.579999999999998</v>
      </c>
      <c r="G681" s="140">
        <v>4</v>
      </c>
    </row>
    <row r="682" spans="1:7">
      <c r="A682" s="139">
        <v>43369</v>
      </c>
      <c r="B682" s="140">
        <v>18</v>
      </c>
      <c r="C682" s="140">
        <v>20</v>
      </c>
      <c r="D682" s="140">
        <v>16</v>
      </c>
      <c r="E682" s="140"/>
      <c r="F682" s="140">
        <v>17.39</v>
      </c>
      <c r="G682" s="140">
        <v>4</v>
      </c>
    </row>
    <row r="683" spans="1:7">
      <c r="A683" s="139">
        <v>43370</v>
      </c>
      <c r="B683" s="140">
        <v>18</v>
      </c>
      <c r="C683" s="140">
        <v>20</v>
      </c>
      <c r="D683" s="140">
        <v>16</v>
      </c>
      <c r="E683" s="140"/>
      <c r="F683" s="140">
        <v>17.440000000000001</v>
      </c>
      <c r="G683" s="140">
        <v>4</v>
      </c>
    </row>
    <row r="684" spans="1:7">
      <c r="A684" s="139">
        <v>43371</v>
      </c>
      <c r="B684" s="140">
        <v>18</v>
      </c>
      <c r="C684" s="140">
        <v>20</v>
      </c>
      <c r="D684" s="140">
        <v>16</v>
      </c>
      <c r="E684" s="140"/>
      <c r="F684" s="140">
        <v>17.68</v>
      </c>
      <c r="G684" s="140">
        <v>4</v>
      </c>
    </row>
    <row r="685" spans="1:7">
      <c r="A685" s="139">
        <v>43374</v>
      </c>
      <c r="B685" s="140">
        <v>18</v>
      </c>
      <c r="C685" s="140">
        <v>20</v>
      </c>
      <c r="D685" s="140">
        <v>16</v>
      </c>
      <c r="E685" s="140"/>
      <c r="F685" s="140">
        <v>17.489999999999998</v>
      </c>
      <c r="G685" s="140">
        <v>4</v>
      </c>
    </row>
    <row r="686" spans="1:7">
      <c r="A686" s="139">
        <v>43375</v>
      </c>
      <c r="B686" s="140">
        <v>18</v>
      </c>
      <c r="C686" s="140">
        <v>20</v>
      </c>
      <c r="D686" s="140">
        <v>16</v>
      </c>
      <c r="E686" s="140">
        <v>18.5</v>
      </c>
      <c r="F686" s="140">
        <v>17.579999999999998</v>
      </c>
      <c r="G686" s="140">
        <v>4</v>
      </c>
    </row>
    <row r="687" spans="1:7">
      <c r="A687" s="139">
        <v>43376</v>
      </c>
      <c r="B687" s="140">
        <v>18</v>
      </c>
      <c r="C687" s="140">
        <v>20</v>
      </c>
      <c r="D687" s="140">
        <v>16</v>
      </c>
      <c r="E687" s="140"/>
      <c r="F687" s="140">
        <v>17.53</v>
      </c>
      <c r="G687" s="140">
        <v>4</v>
      </c>
    </row>
    <row r="688" spans="1:7">
      <c r="A688" s="139">
        <v>43377</v>
      </c>
      <c r="B688" s="140">
        <v>18</v>
      </c>
      <c r="C688" s="140">
        <v>20</v>
      </c>
      <c r="D688" s="140">
        <v>16</v>
      </c>
      <c r="E688" s="140"/>
      <c r="F688" s="140">
        <v>17.43</v>
      </c>
      <c r="G688" s="140">
        <v>4</v>
      </c>
    </row>
    <row r="689" spans="1:7">
      <c r="A689" s="139">
        <v>43378</v>
      </c>
      <c r="B689" s="140">
        <v>18</v>
      </c>
      <c r="C689" s="140">
        <v>20</v>
      </c>
      <c r="D689" s="140">
        <v>16</v>
      </c>
      <c r="E689" s="140"/>
      <c r="F689" s="140">
        <v>17.48</v>
      </c>
      <c r="G689" s="140">
        <v>4</v>
      </c>
    </row>
    <row r="690" spans="1:7">
      <c r="A690" s="139">
        <v>43381</v>
      </c>
      <c r="B690" s="140">
        <v>18</v>
      </c>
      <c r="C690" s="140">
        <v>20</v>
      </c>
      <c r="D690" s="140">
        <v>16</v>
      </c>
      <c r="E690" s="140"/>
      <c r="F690" s="140">
        <v>17.57</v>
      </c>
      <c r="G690" s="140">
        <v>4</v>
      </c>
    </row>
    <row r="691" spans="1:7">
      <c r="A691" s="139">
        <v>43382</v>
      </c>
      <c r="B691" s="140">
        <v>18</v>
      </c>
      <c r="C691" s="140">
        <v>20</v>
      </c>
      <c r="D691" s="140">
        <v>16</v>
      </c>
      <c r="E691" s="140"/>
      <c r="F691" s="140">
        <v>17.600000000000001</v>
      </c>
      <c r="G691" s="140">
        <v>4</v>
      </c>
    </row>
    <row r="692" spans="1:7">
      <c r="A692" s="139">
        <v>43383</v>
      </c>
      <c r="B692" s="140">
        <v>18</v>
      </c>
      <c r="C692" s="140">
        <v>20</v>
      </c>
      <c r="D692" s="140">
        <v>16</v>
      </c>
      <c r="E692" s="140"/>
      <c r="F692" s="140">
        <v>17.66</v>
      </c>
      <c r="G692" s="140">
        <v>4</v>
      </c>
    </row>
    <row r="693" spans="1:7">
      <c r="A693" s="139">
        <v>43384</v>
      </c>
      <c r="B693" s="140">
        <v>18</v>
      </c>
      <c r="C693" s="140">
        <v>20</v>
      </c>
      <c r="D693" s="140">
        <v>16</v>
      </c>
      <c r="E693" s="140"/>
      <c r="F693" s="140">
        <v>17.79</v>
      </c>
      <c r="G693" s="140">
        <v>4</v>
      </c>
    </row>
    <row r="694" spans="1:7">
      <c r="A694" s="139">
        <v>43385</v>
      </c>
      <c r="B694" s="140">
        <v>18</v>
      </c>
      <c r="C694" s="140">
        <v>20</v>
      </c>
      <c r="D694" s="140">
        <v>16</v>
      </c>
      <c r="E694" s="140"/>
      <c r="F694" s="140">
        <v>17.96</v>
      </c>
      <c r="G694" s="140">
        <v>4</v>
      </c>
    </row>
    <row r="695" spans="1:7">
      <c r="A695" s="139">
        <v>43389</v>
      </c>
      <c r="B695" s="140">
        <v>18</v>
      </c>
      <c r="C695" s="140">
        <v>20</v>
      </c>
      <c r="D695" s="140">
        <v>16</v>
      </c>
      <c r="E695" s="140"/>
      <c r="F695" s="140">
        <v>17.920000000000002</v>
      </c>
      <c r="G695" s="140">
        <v>4</v>
      </c>
    </row>
    <row r="696" spans="1:7">
      <c r="A696" s="139">
        <v>43390</v>
      </c>
      <c r="B696" s="140">
        <v>18</v>
      </c>
      <c r="C696" s="140">
        <v>20</v>
      </c>
      <c r="D696" s="140">
        <v>16</v>
      </c>
      <c r="F696" s="140">
        <v>17.920000000000002</v>
      </c>
      <c r="G696" s="140">
        <v>4</v>
      </c>
    </row>
    <row r="697" spans="1:7">
      <c r="A697" s="139">
        <v>43391</v>
      </c>
      <c r="B697" s="140">
        <v>18</v>
      </c>
      <c r="C697" s="140">
        <v>20</v>
      </c>
      <c r="D697" s="140">
        <v>16</v>
      </c>
      <c r="F697" s="140">
        <v>17.920000000000002</v>
      </c>
      <c r="G697" s="140">
        <v>4</v>
      </c>
    </row>
    <row r="698" spans="1:7">
      <c r="A698" s="139">
        <v>43392</v>
      </c>
      <c r="B698" s="140">
        <v>18</v>
      </c>
      <c r="C698" s="140">
        <v>20</v>
      </c>
      <c r="D698" s="140">
        <v>16</v>
      </c>
      <c r="F698" s="140">
        <v>17.899999999999999</v>
      </c>
      <c r="G698" s="140">
        <v>4</v>
      </c>
    </row>
    <row r="699" spans="1:7">
      <c r="A699" s="139">
        <v>43395</v>
      </c>
      <c r="B699" s="140">
        <v>18</v>
      </c>
      <c r="C699" s="140">
        <v>20</v>
      </c>
      <c r="D699" s="140">
        <v>16</v>
      </c>
      <c r="F699" s="140">
        <v>17.82</v>
      </c>
      <c r="G699" s="140">
        <v>4</v>
      </c>
    </row>
    <row r="700" spans="1:7">
      <c r="A700" s="139">
        <v>43396</v>
      </c>
      <c r="B700" s="140">
        <v>18</v>
      </c>
      <c r="C700" s="140">
        <v>20</v>
      </c>
      <c r="D700" s="140">
        <v>16</v>
      </c>
      <c r="F700" s="140">
        <v>17.91</v>
      </c>
      <c r="G700" s="140">
        <v>4</v>
      </c>
    </row>
    <row r="701" spans="1:7">
      <c r="A701" s="139"/>
      <c r="B701" s="140"/>
      <c r="C701" s="140"/>
      <c r="D701" s="140"/>
      <c r="F701" s="140"/>
      <c r="G701" s="140"/>
    </row>
  </sheetData>
  <mergeCells count="1">
    <mergeCell ref="I3:R3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75"/>
  <sheetViews>
    <sheetView zoomScaleNormal="100" workbookViewId="0">
      <selection activeCell="G42" sqref="G42"/>
    </sheetView>
  </sheetViews>
  <sheetFormatPr defaultColWidth="9.140625" defaultRowHeight="12.75"/>
  <cols>
    <col min="1" max="1" width="10.42578125" style="142" customWidth="1"/>
    <col min="2" max="2" width="10.42578125" style="142" hidden="1" customWidth="1"/>
    <col min="3" max="3" width="0" style="142" hidden="1" customWidth="1"/>
    <col min="4" max="4" width="11.5703125" style="142" customWidth="1"/>
    <col min="5" max="5" width="12.28515625" style="142" customWidth="1"/>
    <col min="6" max="16384" width="9.140625" style="142"/>
  </cols>
  <sheetData>
    <row r="1" spans="1:17">
      <c r="A1" s="309" t="s">
        <v>299</v>
      </c>
      <c r="B1" s="319"/>
      <c r="C1" s="319"/>
      <c r="D1" s="319" t="str">
        <f>IF(Content!$D$1=1,D2,D3)</f>
        <v>April 2018</v>
      </c>
      <c r="E1" s="319" t="str">
        <f>IF(Content!$D$1=1,E2,E3)</f>
        <v>October 2018</v>
      </c>
      <c r="F1" s="145"/>
      <c r="G1" s="319" t="str">
        <f>IF(Content!$D$1=1,G2,G3)</f>
        <v>Real Sovereign Bond Yields in Selected Emerging Markets, % pa</v>
      </c>
    </row>
    <row r="2" spans="1:17" hidden="1">
      <c r="D2" s="143" t="s">
        <v>896</v>
      </c>
      <c r="E2" s="144" t="s">
        <v>1556</v>
      </c>
      <c r="F2" s="145"/>
      <c r="G2" s="142" t="s">
        <v>897</v>
      </c>
    </row>
    <row r="3" spans="1:17" hidden="1">
      <c r="D3" s="146" t="s">
        <v>898</v>
      </c>
      <c r="E3" s="146" t="s">
        <v>1557</v>
      </c>
      <c r="F3" s="145"/>
      <c r="G3" s="142" t="s">
        <v>1764</v>
      </c>
    </row>
    <row r="4" spans="1:17">
      <c r="A4" s="319" t="str">
        <f>IF(Content!$D$1=1,B4,C4)</f>
        <v>Ukraine</v>
      </c>
      <c r="B4" s="151" t="s">
        <v>899</v>
      </c>
      <c r="C4" s="147" t="s">
        <v>900</v>
      </c>
      <c r="D4" s="148">
        <v>8.1</v>
      </c>
      <c r="E4" s="148">
        <v>12.6</v>
      </c>
      <c r="F4" s="149"/>
      <c r="P4" s="467"/>
      <c r="Q4" s="467"/>
    </row>
    <row r="5" spans="1:17" ht="13.5" customHeight="1">
      <c r="A5" s="319" t="str">
        <f>IF(Content!$D$1=1,B5,C5)</f>
        <v>Turkey</v>
      </c>
      <c r="B5" s="151" t="s">
        <v>901</v>
      </c>
      <c r="C5" s="147" t="s">
        <v>902</v>
      </c>
      <c r="D5" s="148">
        <v>2.9</v>
      </c>
      <c r="E5" s="150">
        <v>7.3</v>
      </c>
      <c r="P5" s="467"/>
      <c r="Q5" s="467"/>
    </row>
    <row r="6" spans="1:17">
      <c r="A6" s="319" t="str">
        <f>IF(Content!$D$1=1,B6,C6)</f>
        <v>South Africa</v>
      </c>
      <c r="B6" s="151" t="s">
        <v>903</v>
      </c>
      <c r="C6" s="147" t="s">
        <v>904</v>
      </c>
      <c r="D6" s="148">
        <v>6.9</v>
      </c>
      <c r="E6" s="148">
        <v>6.8</v>
      </c>
      <c r="P6" s="467"/>
      <c r="Q6" s="467"/>
    </row>
    <row r="7" spans="1:17" ht="15.75" customHeight="1">
      <c r="A7" s="319" t="str">
        <f>IF(Content!$D$1=1,B7,C7)</f>
        <v>Indonesia</v>
      </c>
      <c r="B7" s="151" t="s">
        <v>907</v>
      </c>
      <c r="C7" s="147" t="s">
        <v>908</v>
      </c>
      <c r="D7" s="150">
        <v>2.1</v>
      </c>
      <c r="E7" s="148">
        <v>3.3</v>
      </c>
      <c r="P7" s="467"/>
      <c r="Q7" s="467"/>
    </row>
    <row r="8" spans="1:17">
      <c r="A8" s="319" t="str">
        <f>IF(Content!$D$1=1,B8,C8)</f>
        <v>Brazil</v>
      </c>
      <c r="B8" s="151" t="s">
        <v>909</v>
      </c>
      <c r="C8" s="147" t="s">
        <v>910</v>
      </c>
      <c r="D8" s="150">
        <v>2.4</v>
      </c>
      <c r="E8" s="150">
        <v>3.1</v>
      </c>
      <c r="P8" s="467"/>
      <c r="Q8" s="467"/>
    </row>
    <row r="9" spans="1:17">
      <c r="A9" s="319" t="str">
        <f>IF(Content!$D$1=1,B9,C9)</f>
        <v>Russia</v>
      </c>
      <c r="B9" s="151" t="s">
        <v>406</v>
      </c>
      <c r="C9" s="147" t="s">
        <v>358</v>
      </c>
      <c r="D9" s="150">
        <v>3</v>
      </c>
      <c r="E9" s="148">
        <v>2.8</v>
      </c>
      <c r="P9" s="467"/>
      <c r="Q9" s="467"/>
    </row>
    <row r="10" spans="1:17">
      <c r="A10" s="319" t="str">
        <f>IF(Content!$D$1=1,B10,C10)</f>
        <v>India</v>
      </c>
      <c r="B10" s="151" t="s">
        <v>911</v>
      </c>
      <c r="C10" s="147" t="s">
        <v>912</v>
      </c>
      <c r="D10" s="150">
        <v>1.4</v>
      </c>
      <c r="E10" s="148">
        <v>2.7</v>
      </c>
      <c r="P10" s="467"/>
      <c r="Q10" s="467"/>
    </row>
    <row r="11" spans="1:17">
      <c r="A11" s="319" t="str">
        <f>IF(Content!$D$1=1,B11,C11)</f>
        <v>China</v>
      </c>
      <c r="B11" s="151" t="s">
        <v>913</v>
      </c>
      <c r="C11" s="147" t="s">
        <v>914</v>
      </c>
      <c r="D11" s="150">
        <v>0.4</v>
      </c>
      <c r="E11" s="150">
        <v>0.5</v>
      </c>
      <c r="P11" s="467"/>
      <c r="Q11" s="467"/>
    </row>
    <row r="12" spans="1:17">
      <c r="A12" s="319" t="str">
        <f>IF(Content!$D$1=1,B12,C12)</f>
        <v>Chile</v>
      </c>
      <c r="B12" s="151" t="s">
        <v>915</v>
      </c>
      <c r="C12" s="147" t="s">
        <v>916</v>
      </c>
      <c r="D12" s="150">
        <v>0.2</v>
      </c>
      <c r="E12" s="148">
        <v>0.3</v>
      </c>
      <c r="P12" s="467"/>
      <c r="Q12" s="467"/>
    </row>
    <row r="13" spans="1:17">
      <c r="A13" s="319" t="str">
        <f>IF(Content!$D$1=1,B13,C13)</f>
        <v>Romania</v>
      </c>
      <c r="B13" s="151" t="s">
        <v>917</v>
      </c>
      <c r="C13" s="147" t="s">
        <v>918</v>
      </c>
      <c r="D13" s="150">
        <v>-1</v>
      </c>
      <c r="E13" s="148">
        <v>0</v>
      </c>
      <c r="P13" s="467"/>
      <c r="Q13" s="467"/>
    </row>
    <row r="14" spans="1:17">
      <c r="A14" s="319" t="str">
        <f>IF(Content!$D$1=1,B14,C14)</f>
        <v>Thailand</v>
      </c>
      <c r="B14" s="151" t="s">
        <v>919</v>
      </c>
      <c r="C14" s="147" t="s">
        <v>920</v>
      </c>
      <c r="D14" s="150">
        <v>0.6</v>
      </c>
      <c r="E14" s="150">
        <v>0</v>
      </c>
      <c r="P14" s="467"/>
      <c r="Q14" s="467"/>
    </row>
    <row r="15" spans="1:17">
      <c r="A15" s="319" t="str">
        <f>IF(Content!$D$1=1,B15,C15)</f>
        <v>Poland</v>
      </c>
      <c r="B15" s="151" t="s">
        <v>405</v>
      </c>
      <c r="C15" s="147" t="s">
        <v>402</v>
      </c>
      <c r="D15" s="150">
        <v>-1.6</v>
      </c>
      <c r="E15" s="150">
        <v>-1.1000000000000001</v>
      </c>
      <c r="P15" s="467"/>
      <c r="Q15" s="467"/>
    </row>
    <row r="16" spans="1:17">
      <c r="A16" s="319" t="str">
        <f>IF(Content!$D$1=1,B16,C16)</f>
        <v>Hungary</v>
      </c>
      <c r="B16" s="151" t="s">
        <v>921</v>
      </c>
      <c r="C16" s="147" t="s">
        <v>922</v>
      </c>
      <c r="D16" s="150">
        <v>-3.1</v>
      </c>
      <c r="E16" s="150">
        <v>-2.8</v>
      </c>
      <c r="P16" s="467"/>
      <c r="Q16" s="467"/>
    </row>
    <row r="17" spans="1:17" ht="12.75" customHeight="1">
      <c r="A17" s="319" t="str">
        <f>IF(Content!$D$1=1,B17,C17)</f>
        <v>Argentina</v>
      </c>
      <c r="B17" s="151" t="s">
        <v>905</v>
      </c>
      <c r="C17" s="147" t="s">
        <v>906</v>
      </c>
      <c r="D17" s="150">
        <v>2.8</v>
      </c>
      <c r="E17" s="150">
        <v>-6.3</v>
      </c>
      <c r="P17" s="467"/>
      <c r="Q17" s="467"/>
    </row>
    <row r="18" spans="1:17">
      <c r="A18" s="151"/>
      <c r="B18" s="151"/>
      <c r="C18" s="151"/>
      <c r="G18" s="319" t="str">
        <f>IF(Content!$D$1=1,G20,G21)</f>
        <v>* Real interest rate is calculated as a difference of average monthly 1-year bond yield on the primary market and inflation forecasts (as of end-2019 for October, as of end-2018 for April). For Ukraine ‒ based on NBU`s estimates.</v>
      </c>
    </row>
    <row r="19" spans="1:17">
      <c r="A19" s="151"/>
      <c r="B19" s="151"/>
      <c r="C19" s="151"/>
      <c r="G19" s="319" t="str">
        <f>IF(Content!$D$1=1,G23,G24)</f>
        <v>Source: DekaBank, Consensus Economics, Thomson Reuters, NBU`s estimates.</v>
      </c>
    </row>
    <row r="20" spans="1:17">
      <c r="A20" s="151"/>
      <c r="B20" s="151"/>
      <c r="D20" s="150"/>
      <c r="E20" s="150"/>
      <c r="G20" s="334" t="s">
        <v>1558</v>
      </c>
    </row>
    <row r="21" spans="1:17">
      <c r="A21" s="151"/>
      <c r="B21" s="151"/>
      <c r="C21" s="151"/>
      <c r="D21" s="150"/>
      <c r="E21" s="150"/>
      <c r="G21" s="334" t="s">
        <v>923</v>
      </c>
    </row>
    <row r="22" spans="1:17">
      <c r="A22" s="151"/>
      <c r="B22" s="151"/>
      <c r="C22" s="151"/>
      <c r="D22" s="150"/>
      <c r="E22" s="150"/>
      <c r="G22" s="334"/>
    </row>
    <row r="23" spans="1:17">
      <c r="A23" s="151"/>
      <c r="B23" s="151"/>
      <c r="C23" s="151"/>
      <c r="D23" s="150"/>
      <c r="E23" s="150"/>
      <c r="G23" s="334" t="s">
        <v>924</v>
      </c>
    </row>
    <row r="24" spans="1:17">
      <c r="A24" s="151"/>
      <c r="B24" s="151"/>
      <c r="C24" s="151"/>
      <c r="D24" s="150"/>
      <c r="E24" s="150"/>
      <c r="G24" s="334" t="s">
        <v>925</v>
      </c>
    </row>
    <row r="25" spans="1:17">
      <c r="A25" s="151"/>
      <c r="B25" s="151"/>
      <c r="C25" s="151"/>
      <c r="D25" s="150"/>
      <c r="E25" s="150"/>
    </row>
    <row r="26" spans="1:17">
      <c r="A26" s="151"/>
      <c r="B26" s="151"/>
      <c r="C26" s="151"/>
      <c r="D26" s="150"/>
      <c r="E26" s="150"/>
    </row>
    <row r="27" spans="1:17">
      <c r="A27" s="151"/>
      <c r="B27" s="151"/>
      <c r="C27" s="151"/>
      <c r="D27" s="150"/>
      <c r="E27" s="150"/>
    </row>
    <row r="28" spans="1:17">
      <c r="A28" s="151"/>
      <c r="B28" s="151"/>
      <c r="C28" s="151"/>
      <c r="D28" s="150"/>
      <c r="E28" s="150"/>
    </row>
    <row r="29" spans="1:17">
      <c r="A29" s="151"/>
      <c r="B29" s="151"/>
      <c r="C29" s="151"/>
      <c r="D29" s="150"/>
      <c r="E29" s="150"/>
    </row>
    <row r="30" spans="1:17">
      <c r="A30" s="151"/>
      <c r="B30" s="151"/>
      <c r="C30" s="151"/>
      <c r="D30" s="150"/>
      <c r="E30" s="150"/>
    </row>
    <row r="31" spans="1:17">
      <c r="A31" s="151"/>
      <c r="B31" s="151"/>
      <c r="C31" s="151"/>
      <c r="D31" s="150"/>
      <c r="E31" s="150"/>
    </row>
    <row r="32" spans="1:17">
      <c r="A32" s="151"/>
      <c r="B32" s="151"/>
      <c r="C32" s="151"/>
      <c r="D32" s="150"/>
      <c r="E32" s="150"/>
    </row>
    <row r="33" spans="1:6">
      <c r="A33" s="151"/>
      <c r="B33" s="151"/>
      <c r="C33" s="151"/>
      <c r="D33" s="150"/>
      <c r="E33" s="150"/>
    </row>
    <row r="34" spans="1:6">
      <c r="A34" s="151"/>
      <c r="B34" s="151"/>
      <c r="C34" s="151"/>
      <c r="D34" s="150"/>
      <c r="E34" s="150"/>
    </row>
    <row r="35" spans="1:6">
      <c r="A35" s="151"/>
      <c r="B35" s="151"/>
      <c r="C35" s="151"/>
      <c r="D35" s="150"/>
      <c r="E35" s="150"/>
    </row>
    <row r="36" spans="1:6">
      <c r="A36" s="151"/>
      <c r="B36" s="151"/>
      <c r="C36" s="151"/>
    </row>
    <row r="37" spans="1:6">
      <c r="A37" s="151"/>
      <c r="B37" s="151"/>
      <c r="C37" s="151"/>
    </row>
    <row r="38" spans="1:6">
      <c r="A38" s="152"/>
      <c r="B38" s="152"/>
      <c r="C38" s="152"/>
      <c r="D38" s="152"/>
      <c r="E38" s="152"/>
      <c r="F38" s="152"/>
    </row>
    <row r="39" spans="1:6">
      <c r="A39" s="152"/>
      <c r="B39" s="152"/>
      <c r="C39" s="152"/>
      <c r="D39" s="152"/>
      <c r="E39" s="152"/>
      <c r="F39" s="152"/>
    </row>
    <row r="40" spans="1:6">
      <c r="A40" s="152"/>
      <c r="B40" s="152"/>
      <c r="C40" s="152"/>
      <c r="D40" s="152"/>
      <c r="E40" s="152"/>
      <c r="F40" s="152"/>
    </row>
    <row r="41" spans="1:6">
      <c r="A41" s="152"/>
      <c r="B41" s="152"/>
      <c r="C41" s="152"/>
      <c r="D41" s="152"/>
      <c r="E41" s="152"/>
      <c r="F41" s="152"/>
    </row>
    <row r="42" spans="1:6">
      <c r="A42" s="152"/>
      <c r="B42" s="152"/>
      <c r="C42" s="152"/>
      <c r="D42" s="152"/>
      <c r="E42" s="152"/>
      <c r="F42" s="152"/>
    </row>
    <row r="43" spans="1:6">
      <c r="A43" s="152"/>
      <c r="B43" s="152"/>
      <c r="C43" s="152"/>
      <c r="D43" s="152"/>
      <c r="E43" s="152"/>
      <c r="F43" s="152"/>
    </row>
    <row r="44" spans="1:6">
      <c r="A44" s="152"/>
      <c r="B44" s="152"/>
      <c r="C44" s="152"/>
      <c r="D44" s="152"/>
      <c r="E44" s="152"/>
      <c r="F44" s="152"/>
    </row>
    <row r="45" spans="1:6">
      <c r="A45" s="152"/>
      <c r="B45" s="152"/>
      <c r="C45" s="152"/>
      <c r="D45" s="152"/>
      <c r="E45" s="152"/>
      <c r="F45" s="152"/>
    </row>
    <row r="46" spans="1:6">
      <c r="A46" s="152"/>
      <c r="B46" s="152"/>
      <c r="C46" s="152"/>
      <c r="D46" s="152"/>
      <c r="E46" s="152"/>
      <c r="F46" s="152"/>
    </row>
    <row r="47" spans="1:6">
      <c r="A47" s="152"/>
      <c r="B47" s="152"/>
      <c r="C47" s="152"/>
      <c r="D47" s="152"/>
      <c r="E47" s="152"/>
      <c r="F47" s="152"/>
    </row>
    <row r="48" spans="1:6">
      <c r="A48" s="152"/>
      <c r="B48" s="152"/>
      <c r="C48" s="152"/>
      <c r="D48" s="152"/>
      <c r="E48" s="152"/>
      <c r="F48" s="152"/>
    </row>
    <row r="49" spans="1:6">
      <c r="A49" s="152"/>
      <c r="B49" s="152"/>
      <c r="C49" s="152"/>
      <c r="D49" s="152"/>
      <c r="E49" s="152"/>
      <c r="F49" s="152"/>
    </row>
    <row r="50" spans="1:6">
      <c r="A50" s="152"/>
      <c r="B50" s="152"/>
      <c r="C50" s="152"/>
      <c r="D50" s="152"/>
      <c r="E50" s="152"/>
      <c r="F50" s="152"/>
    </row>
    <row r="51" spans="1:6">
      <c r="A51" s="152"/>
      <c r="B51" s="152"/>
      <c r="C51" s="152"/>
      <c r="D51" s="152"/>
      <c r="E51" s="152"/>
      <c r="F51" s="152"/>
    </row>
    <row r="52" spans="1:6">
      <c r="A52" s="152"/>
      <c r="B52" s="152"/>
      <c r="C52" s="152"/>
      <c r="D52" s="152"/>
      <c r="E52" s="152"/>
      <c r="F52" s="152"/>
    </row>
    <row r="53" spans="1:6">
      <c r="A53" s="152"/>
      <c r="B53" s="152"/>
      <c r="C53" s="152"/>
      <c r="D53" s="152"/>
      <c r="E53" s="152"/>
      <c r="F53" s="152"/>
    </row>
    <row r="54" spans="1:6">
      <c r="A54" s="152"/>
      <c r="B54" s="152"/>
      <c r="C54" s="152"/>
      <c r="D54" s="152"/>
      <c r="E54" s="152"/>
      <c r="F54" s="152"/>
    </row>
    <row r="55" spans="1:6">
      <c r="A55" s="152"/>
      <c r="B55" s="152"/>
      <c r="C55" s="152"/>
      <c r="D55" s="152"/>
      <c r="E55" s="152"/>
      <c r="F55" s="152"/>
    </row>
    <row r="56" spans="1:6">
      <c r="A56" s="152"/>
      <c r="B56" s="152"/>
      <c r="C56" s="152"/>
      <c r="D56" s="152"/>
      <c r="E56" s="152"/>
      <c r="F56" s="152"/>
    </row>
    <row r="57" spans="1:6">
      <c r="A57" s="152"/>
      <c r="B57" s="152"/>
      <c r="C57" s="152"/>
      <c r="D57" s="152"/>
      <c r="E57" s="152"/>
      <c r="F57" s="152"/>
    </row>
    <row r="58" spans="1:6">
      <c r="A58" s="152"/>
      <c r="B58" s="152"/>
      <c r="C58" s="152"/>
      <c r="D58" s="152"/>
      <c r="E58" s="152"/>
      <c r="F58" s="152"/>
    </row>
    <row r="59" spans="1:6">
      <c r="A59" s="152"/>
      <c r="B59" s="152"/>
      <c r="C59" s="152"/>
      <c r="D59" s="152"/>
      <c r="E59" s="152"/>
      <c r="F59" s="152"/>
    </row>
    <row r="60" spans="1:6">
      <c r="A60" s="152"/>
      <c r="B60" s="152"/>
      <c r="C60" s="152"/>
      <c r="D60" s="152"/>
      <c r="E60" s="152"/>
      <c r="F60" s="152"/>
    </row>
    <row r="61" spans="1:6">
      <c r="A61" s="152"/>
      <c r="B61" s="152"/>
      <c r="C61" s="152"/>
      <c r="D61" s="152"/>
      <c r="E61" s="152"/>
      <c r="F61" s="152"/>
    </row>
    <row r="62" spans="1:6">
      <c r="A62" s="152"/>
      <c r="B62" s="152"/>
      <c r="C62" s="152"/>
      <c r="D62" s="152"/>
      <c r="E62" s="152"/>
      <c r="F62" s="152"/>
    </row>
    <row r="63" spans="1:6">
      <c r="A63" s="152"/>
      <c r="B63" s="152"/>
      <c r="C63" s="152"/>
      <c r="D63" s="152"/>
      <c r="E63" s="152"/>
      <c r="F63" s="152"/>
    </row>
    <row r="64" spans="1:6">
      <c r="A64" s="152"/>
      <c r="B64" s="152"/>
      <c r="C64" s="152"/>
      <c r="D64" s="152"/>
      <c r="E64" s="152"/>
      <c r="F64" s="152"/>
    </row>
    <row r="65" spans="1:6">
      <c r="A65" s="152"/>
      <c r="B65" s="152"/>
      <c r="C65" s="152"/>
      <c r="D65" s="152"/>
      <c r="E65" s="152"/>
      <c r="F65" s="152"/>
    </row>
    <row r="66" spans="1:6">
      <c r="A66" s="152"/>
      <c r="B66" s="152"/>
      <c r="C66" s="152"/>
      <c r="D66" s="152"/>
      <c r="E66" s="152"/>
      <c r="F66" s="152"/>
    </row>
    <row r="67" spans="1:6">
      <c r="A67" s="152"/>
      <c r="B67" s="152"/>
      <c r="C67" s="152"/>
      <c r="D67" s="152"/>
      <c r="E67" s="152"/>
      <c r="F67" s="152"/>
    </row>
    <row r="68" spans="1:6">
      <c r="A68" s="152"/>
      <c r="B68" s="152"/>
      <c r="C68" s="152"/>
      <c r="D68" s="152"/>
      <c r="E68" s="152"/>
      <c r="F68" s="152"/>
    </row>
    <row r="69" spans="1:6">
      <c r="A69" s="152"/>
      <c r="B69" s="152"/>
      <c r="C69" s="152"/>
      <c r="D69" s="152"/>
      <c r="E69" s="152"/>
      <c r="F69" s="152"/>
    </row>
    <row r="70" spans="1:6">
      <c r="A70" s="152"/>
      <c r="B70" s="152"/>
      <c r="C70" s="152"/>
      <c r="D70" s="152"/>
      <c r="E70" s="152"/>
      <c r="F70" s="152"/>
    </row>
    <row r="71" spans="1:6">
      <c r="A71" s="152"/>
      <c r="B71" s="152"/>
      <c r="C71" s="152"/>
      <c r="D71" s="152"/>
      <c r="E71" s="152"/>
      <c r="F71" s="152"/>
    </row>
    <row r="72" spans="1:6">
      <c r="A72" s="152"/>
      <c r="B72" s="152"/>
      <c r="C72" s="152"/>
      <c r="D72" s="152"/>
      <c r="E72" s="152"/>
      <c r="F72" s="152"/>
    </row>
    <row r="73" spans="1:6">
      <c r="A73" s="152"/>
      <c r="B73" s="152"/>
      <c r="C73" s="152"/>
      <c r="D73" s="152"/>
      <c r="E73" s="152"/>
      <c r="F73" s="152"/>
    </row>
    <row r="74" spans="1:6">
      <c r="A74" s="152"/>
      <c r="B74" s="152"/>
      <c r="C74" s="152"/>
      <c r="D74" s="152"/>
      <c r="E74" s="152"/>
      <c r="F74" s="152"/>
    </row>
    <row r="75" spans="1:6">
      <c r="A75" s="152"/>
      <c r="B75" s="152"/>
      <c r="C75" s="152"/>
      <c r="D75" s="152"/>
      <c r="E75" s="152"/>
      <c r="F75" s="1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36"/>
  <sheetViews>
    <sheetView workbookViewId="0">
      <selection activeCell="I39" sqref="I39"/>
    </sheetView>
  </sheetViews>
  <sheetFormatPr defaultColWidth="9.140625" defaultRowHeight="12.75"/>
  <cols>
    <col min="1" max="1" width="9.140625" style="133"/>
    <col min="2" max="2" width="11.85546875" style="133" customWidth="1"/>
    <col min="3" max="3" width="10.42578125" style="133" customWidth="1"/>
    <col min="4" max="4" width="11" style="133" customWidth="1"/>
    <col min="5" max="16384" width="9.140625" style="133"/>
  </cols>
  <sheetData>
    <row r="1" spans="1:16">
      <c r="A1" s="309" t="s">
        <v>299</v>
      </c>
      <c r="B1" s="319" t="str">
        <f>IF(Content!$D$1=1,B2,B3)</f>
        <v xml:space="preserve">NFC loans </v>
      </c>
      <c r="C1" s="319" t="str">
        <f>IF(Content!$D$1=1,C2,C3)</f>
        <v>HH loans</v>
      </c>
      <c r="D1" s="319" t="str">
        <f>IF(Content!$D$1=1,D2,D3)</f>
        <v>NFC deposits</v>
      </c>
      <c r="E1" s="319" t="str">
        <f>IF(Content!$D$1=1,E2,E3)</f>
        <v>HH term deposits</v>
      </c>
      <c r="F1" s="319"/>
      <c r="G1" s="319" t="str">
        <f>IF(Content!$D$1=1,G2,G3)</f>
        <v xml:space="preserve">Average Weighted Interest Rates on New Hryvnia Loans (excl. overdrafts) and Deposits, % pa </v>
      </c>
      <c r="H1" s="132"/>
      <c r="I1" s="132"/>
    </row>
    <row r="2" spans="1:16" hidden="1">
      <c r="A2" s="134"/>
      <c r="B2" s="153" t="s">
        <v>926</v>
      </c>
      <c r="C2" s="153" t="s">
        <v>927</v>
      </c>
      <c r="D2" s="153" t="s">
        <v>928</v>
      </c>
      <c r="E2" s="153" t="s">
        <v>929</v>
      </c>
      <c r="F2" s="154"/>
      <c r="G2" s="132" t="s">
        <v>930</v>
      </c>
      <c r="H2" s="132"/>
      <c r="I2" s="132"/>
    </row>
    <row r="3" spans="1:16" hidden="1">
      <c r="A3" s="134"/>
      <c r="B3" s="153" t="s">
        <v>931</v>
      </c>
      <c r="C3" s="153" t="s">
        <v>932</v>
      </c>
      <c r="D3" s="153" t="s">
        <v>933</v>
      </c>
      <c r="E3" s="153" t="s">
        <v>934</v>
      </c>
      <c r="F3" s="155"/>
      <c r="G3" s="132" t="s">
        <v>935</v>
      </c>
      <c r="H3" s="132"/>
      <c r="I3" s="132"/>
      <c r="J3" s="132"/>
      <c r="K3" s="132"/>
      <c r="L3" s="132"/>
      <c r="M3" s="132"/>
      <c r="N3" s="132"/>
      <c r="O3" s="132"/>
    </row>
    <row r="4" spans="1:16">
      <c r="A4" s="317">
        <v>42399</v>
      </c>
      <c r="B4" s="135">
        <v>19.399999999999999</v>
      </c>
      <c r="C4" s="135">
        <v>30.8</v>
      </c>
      <c r="D4" s="135">
        <v>10</v>
      </c>
      <c r="E4" s="135">
        <v>19.899999999999999</v>
      </c>
      <c r="F4" s="156"/>
      <c r="G4" s="132"/>
      <c r="H4" s="132"/>
      <c r="I4" s="132"/>
      <c r="J4" s="132"/>
      <c r="K4" s="132"/>
      <c r="L4" s="132"/>
      <c r="M4" s="401"/>
      <c r="N4" s="401"/>
      <c r="O4" s="401"/>
      <c r="P4" s="401"/>
    </row>
    <row r="5" spans="1:16">
      <c r="A5" s="317">
        <v>42429</v>
      </c>
      <c r="B5" s="135">
        <v>19.2</v>
      </c>
      <c r="C5" s="135">
        <v>28.7</v>
      </c>
      <c r="D5" s="135">
        <v>10.6</v>
      </c>
      <c r="E5" s="135">
        <v>19.600000000000001</v>
      </c>
      <c r="F5" s="156"/>
      <c r="G5" s="132"/>
      <c r="H5" s="132"/>
      <c r="I5" s="132"/>
      <c r="M5" s="401"/>
      <c r="N5" s="401"/>
      <c r="O5" s="401"/>
      <c r="P5" s="401"/>
    </row>
    <row r="6" spans="1:16">
      <c r="A6" s="317">
        <v>42459</v>
      </c>
      <c r="B6" s="135">
        <v>19.600000000000001</v>
      </c>
      <c r="C6" s="135">
        <v>29.7</v>
      </c>
      <c r="D6" s="135">
        <v>12.2</v>
      </c>
      <c r="E6" s="135">
        <v>19.100000000000001</v>
      </c>
      <c r="F6" s="156"/>
      <c r="G6" s="132"/>
      <c r="H6" s="132"/>
      <c r="I6" s="132"/>
      <c r="M6" s="401"/>
      <c r="N6" s="401"/>
      <c r="O6" s="401"/>
      <c r="P6" s="401"/>
    </row>
    <row r="7" spans="1:16">
      <c r="A7" s="317">
        <v>42490</v>
      </c>
      <c r="B7" s="135">
        <v>20.3</v>
      </c>
      <c r="C7" s="135">
        <v>29.1</v>
      </c>
      <c r="D7" s="135">
        <v>13.1</v>
      </c>
      <c r="E7" s="135">
        <v>18.600000000000001</v>
      </c>
      <c r="F7" s="156"/>
      <c r="G7" s="132"/>
      <c r="H7" s="132"/>
      <c r="I7" s="132"/>
      <c r="M7" s="401"/>
      <c r="N7" s="401"/>
      <c r="O7" s="401"/>
      <c r="P7" s="401"/>
    </row>
    <row r="8" spans="1:16">
      <c r="A8" s="317">
        <v>42520</v>
      </c>
      <c r="B8" s="135">
        <v>20.3</v>
      </c>
      <c r="C8" s="135">
        <v>32.1</v>
      </c>
      <c r="D8" s="135">
        <v>13.1</v>
      </c>
      <c r="E8" s="135">
        <v>18</v>
      </c>
      <c r="F8" s="156"/>
      <c r="G8" s="132"/>
      <c r="H8" s="132"/>
      <c r="I8" s="132"/>
      <c r="M8" s="401"/>
      <c r="N8" s="401"/>
      <c r="O8" s="401"/>
      <c r="P8" s="401"/>
    </row>
    <row r="9" spans="1:16">
      <c r="A9" s="317">
        <v>42551</v>
      </c>
      <c r="B9" s="135">
        <v>19.600000000000001</v>
      </c>
      <c r="C9" s="135">
        <v>33.299999999999997</v>
      </c>
      <c r="D9" s="135">
        <v>12.2</v>
      </c>
      <c r="E9" s="135">
        <v>18</v>
      </c>
      <c r="F9" s="156"/>
      <c r="G9" s="132"/>
      <c r="H9" s="132"/>
      <c r="I9" s="132"/>
      <c r="M9" s="401"/>
      <c r="N9" s="401"/>
      <c r="O9" s="401"/>
      <c r="P9" s="401"/>
    </row>
    <row r="10" spans="1:16">
      <c r="A10" s="317">
        <v>42581</v>
      </c>
      <c r="B10" s="135">
        <v>17.100000000000001</v>
      </c>
      <c r="C10" s="135">
        <v>31.3</v>
      </c>
      <c r="D10" s="135">
        <v>11</v>
      </c>
      <c r="E10" s="135">
        <v>17.399999999999999</v>
      </c>
      <c r="F10" s="156"/>
      <c r="G10" s="132"/>
      <c r="H10" s="132"/>
      <c r="I10" s="132"/>
      <c r="M10" s="401"/>
      <c r="N10" s="401"/>
      <c r="O10" s="401"/>
      <c r="P10" s="401"/>
    </row>
    <row r="11" spans="1:16">
      <c r="A11" s="317">
        <v>42612</v>
      </c>
      <c r="B11" s="135">
        <v>16.100000000000001</v>
      </c>
      <c r="C11" s="135">
        <v>31.3</v>
      </c>
      <c r="D11" s="135">
        <v>9.8000000000000007</v>
      </c>
      <c r="E11" s="135">
        <v>17.100000000000001</v>
      </c>
      <c r="F11" s="156"/>
      <c r="G11" s="132"/>
      <c r="H11" s="132"/>
      <c r="I11" s="132"/>
      <c r="M11" s="401"/>
      <c r="N11" s="401"/>
      <c r="O11" s="401"/>
      <c r="P11" s="401"/>
    </row>
    <row r="12" spans="1:16">
      <c r="A12" s="317">
        <v>42643</v>
      </c>
      <c r="B12" s="135">
        <v>15.9</v>
      </c>
      <c r="C12" s="135">
        <v>31</v>
      </c>
      <c r="D12" s="135">
        <v>10.1</v>
      </c>
      <c r="E12" s="135">
        <v>16.5</v>
      </c>
      <c r="F12" s="156"/>
      <c r="G12" s="132"/>
      <c r="H12" s="132"/>
      <c r="I12" s="132"/>
      <c r="M12" s="401"/>
      <c r="N12" s="401"/>
      <c r="O12" s="401"/>
      <c r="P12" s="401"/>
    </row>
    <row r="13" spans="1:16">
      <c r="A13" s="317">
        <v>42644</v>
      </c>
      <c r="B13" s="135">
        <v>13.6</v>
      </c>
      <c r="C13" s="135">
        <v>30.9</v>
      </c>
      <c r="D13" s="135">
        <v>10.1</v>
      </c>
      <c r="E13" s="135">
        <v>16.8</v>
      </c>
      <c r="F13" s="156"/>
      <c r="G13" s="132"/>
      <c r="H13" s="132"/>
      <c r="I13" s="132"/>
      <c r="M13" s="401"/>
      <c r="N13" s="401"/>
      <c r="O13" s="401"/>
      <c r="P13" s="401"/>
    </row>
    <row r="14" spans="1:16">
      <c r="A14" s="317">
        <v>42704</v>
      </c>
      <c r="B14" s="135">
        <v>13.1</v>
      </c>
      <c r="C14" s="135">
        <v>31</v>
      </c>
      <c r="D14" s="135">
        <v>9.3000000000000007</v>
      </c>
      <c r="E14" s="135">
        <v>16.8</v>
      </c>
      <c r="F14" s="156"/>
      <c r="G14" s="132"/>
      <c r="H14" s="132"/>
      <c r="I14" s="132"/>
      <c r="M14" s="401"/>
      <c r="N14" s="401"/>
      <c r="O14" s="401"/>
      <c r="P14" s="401"/>
    </row>
    <row r="15" spans="1:16">
      <c r="A15" s="317">
        <v>42734</v>
      </c>
      <c r="B15" s="135">
        <v>15.1</v>
      </c>
      <c r="C15" s="135">
        <v>29.5</v>
      </c>
      <c r="D15" s="135">
        <v>9.4</v>
      </c>
      <c r="E15" s="135">
        <v>16.899999999999999</v>
      </c>
      <c r="F15" s="156"/>
      <c r="G15" s="132"/>
      <c r="H15" s="132"/>
      <c r="I15" s="132"/>
      <c r="M15" s="401"/>
      <c r="N15" s="401"/>
      <c r="O15" s="401"/>
      <c r="P15" s="401"/>
    </row>
    <row r="16" spans="1:16">
      <c r="A16" s="317">
        <v>42766</v>
      </c>
      <c r="B16" s="135">
        <v>14.8</v>
      </c>
      <c r="C16" s="135">
        <v>29.8</v>
      </c>
      <c r="D16" s="135">
        <v>8.6999999999999993</v>
      </c>
      <c r="E16" s="135">
        <v>16.600000000000001</v>
      </c>
      <c r="F16" s="156"/>
      <c r="G16" s="132"/>
      <c r="H16" s="132"/>
      <c r="I16" s="132"/>
      <c r="M16" s="401"/>
      <c r="N16" s="401"/>
      <c r="O16" s="401"/>
      <c r="P16" s="401"/>
    </row>
    <row r="17" spans="1:16">
      <c r="A17" s="317">
        <v>42794</v>
      </c>
      <c r="B17" s="135">
        <v>14.4</v>
      </c>
      <c r="C17" s="135">
        <v>30.2</v>
      </c>
      <c r="D17" s="135">
        <v>8.8000000000000007</v>
      </c>
      <c r="E17" s="135">
        <v>15.8</v>
      </c>
      <c r="F17" s="156"/>
      <c r="G17" s="132"/>
      <c r="H17" s="132"/>
      <c r="I17" s="132"/>
      <c r="M17" s="401"/>
      <c r="N17" s="401"/>
      <c r="O17" s="401"/>
      <c r="P17" s="401"/>
    </row>
    <row r="18" spans="1:16">
      <c r="A18" s="317">
        <v>42824</v>
      </c>
      <c r="B18" s="135">
        <v>14.7</v>
      </c>
      <c r="C18" s="135">
        <v>29</v>
      </c>
      <c r="D18" s="135">
        <v>9.3000000000000007</v>
      </c>
      <c r="E18" s="135">
        <v>15.7</v>
      </c>
      <c r="F18" s="156"/>
      <c r="G18" s="319" t="str">
        <f>IF(Content!$D$1=1,G19,G20)</f>
        <v>Source: NBU.</v>
      </c>
      <c r="H18" s="13"/>
      <c r="I18" s="132"/>
      <c r="J18" s="132"/>
      <c r="M18" s="401"/>
      <c r="N18" s="401"/>
      <c r="O18" s="401"/>
      <c r="P18" s="401"/>
    </row>
    <row r="19" spans="1:16">
      <c r="A19" s="317">
        <v>42855</v>
      </c>
      <c r="B19" s="135">
        <v>14.2</v>
      </c>
      <c r="C19" s="135">
        <v>29.7</v>
      </c>
      <c r="D19" s="135">
        <v>9</v>
      </c>
      <c r="E19" s="135">
        <v>15.1</v>
      </c>
      <c r="F19" s="156"/>
      <c r="G19" s="17" t="s">
        <v>144</v>
      </c>
      <c r="H19" s="13"/>
      <c r="I19" s="132"/>
      <c r="J19" s="132"/>
      <c r="K19" s="132"/>
      <c r="M19" s="401"/>
      <c r="N19" s="401"/>
      <c r="O19" s="401"/>
      <c r="P19" s="401"/>
    </row>
    <row r="20" spans="1:16">
      <c r="A20" s="317">
        <v>42886</v>
      </c>
      <c r="B20" s="135">
        <v>14</v>
      </c>
      <c r="C20" s="135">
        <v>29.7</v>
      </c>
      <c r="D20" s="135">
        <v>8.6</v>
      </c>
      <c r="E20" s="135">
        <v>14.7</v>
      </c>
      <c r="F20" s="156"/>
      <c r="G20" s="17" t="s">
        <v>145</v>
      </c>
      <c r="I20" s="132"/>
      <c r="K20" s="132"/>
      <c r="M20" s="401"/>
      <c r="N20" s="401"/>
      <c r="O20" s="401"/>
      <c r="P20" s="401"/>
    </row>
    <row r="21" spans="1:16">
      <c r="A21" s="317">
        <v>42916</v>
      </c>
      <c r="B21" s="135">
        <v>13.7</v>
      </c>
      <c r="C21" s="135">
        <v>29.5</v>
      </c>
      <c r="D21" s="135">
        <v>8.1999999999999993</v>
      </c>
      <c r="E21" s="135">
        <v>14.8</v>
      </c>
      <c r="F21" s="156"/>
      <c r="G21" s="132"/>
      <c r="H21" s="132"/>
      <c r="I21" s="132"/>
      <c r="M21" s="401"/>
      <c r="N21" s="401"/>
      <c r="O21" s="401"/>
      <c r="P21" s="401"/>
    </row>
    <row r="22" spans="1:16">
      <c r="A22" s="317">
        <v>42946</v>
      </c>
      <c r="B22" s="135">
        <v>12.9</v>
      </c>
      <c r="C22" s="135">
        <v>28.6</v>
      </c>
      <c r="D22" s="135">
        <v>8</v>
      </c>
      <c r="E22" s="135">
        <v>14.5</v>
      </c>
      <c r="F22" s="156"/>
      <c r="G22" s="132"/>
      <c r="I22" s="132"/>
      <c r="M22" s="401"/>
      <c r="N22" s="401"/>
      <c r="O22" s="401"/>
      <c r="P22" s="401"/>
    </row>
    <row r="23" spans="1:16">
      <c r="A23" s="317">
        <v>42977</v>
      </c>
      <c r="B23" s="135">
        <v>13.2</v>
      </c>
      <c r="C23" s="135">
        <v>27.2</v>
      </c>
      <c r="D23" s="135">
        <v>8.1999999999999993</v>
      </c>
      <c r="E23" s="135">
        <v>13.9</v>
      </c>
      <c r="F23" s="136"/>
      <c r="G23" s="132"/>
      <c r="I23" s="132"/>
      <c r="M23" s="401"/>
      <c r="N23" s="401"/>
      <c r="O23" s="401"/>
      <c r="P23" s="401"/>
    </row>
    <row r="24" spans="1:16">
      <c r="A24" s="317">
        <v>43008</v>
      </c>
      <c r="B24" s="135">
        <v>13.7</v>
      </c>
      <c r="C24" s="135">
        <v>28.4</v>
      </c>
      <c r="D24" s="135">
        <v>8.1</v>
      </c>
      <c r="E24" s="135">
        <v>13.4</v>
      </c>
      <c r="F24" s="136"/>
      <c r="G24" s="132"/>
      <c r="H24" s="132"/>
      <c r="I24" s="132"/>
      <c r="M24" s="401"/>
      <c r="N24" s="401"/>
      <c r="O24" s="401"/>
      <c r="P24" s="401"/>
    </row>
    <row r="25" spans="1:16">
      <c r="A25" s="317">
        <v>43038</v>
      </c>
      <c r="B25" s="135">
        <v>14.1</v>
      </c>
      <c r="C25" s="135">
        <v>28.7</v>
      </c>
      <c r="D25" s="135">
        <v>8.1</v>
      </c>
      <c r="E25" s="135">
        <v>13.1</v>
      </c>
      <c r="F25" s="136"/>
      <c r="G25" s="132"/>
      <c r="H25" s="132"/>
      <c r="I25" s="132"/>
      <c r="M25" s="401"/>
      <c r="N25" s="401"/>
      <c r="O25" s="401"/>
      <c r="P25" s="401"/>
    </row>
    <row r="26" spans="1:16">
      <c r="A26" s="317">
        <v>43069</v>
      </c>
      <c r="B26" s="135">
        <v>15.3</v>
      </c>
      <c r="C26" s="135">
        <v>27.9</v>
      </c>
      <c r="D26" s="135">
        <v>8.6999999999999993</v>
      </c>
      <c r="E26" s="135">
        <v>13.6</v>
      </c>
      <c r="F26" s="136"/>
      <c r="G26" s="132"/>
      <c r="H26" s="132"/>
      <c r="I26" s="132"/>
      <c r="M26" s="401"/>
      <c r="N26" s="401"/>
      <c r="O26" s="401"/>
      <c r="P26" s="401"/>
    </row>
    <row r="27" spans="1:16">
      <c r="A27" s="317">
        <v>43098</v>
      </c>
      <c r="B27" s="135">
        <v>15.7</v>
      </c>
      <c r="C27" s="135">
        <v>30.4</v>
      </c>
      <c r="D27" s="135">
        <v>9.1999999999999993</v>
      </c>
      <c r="E27" s="135">
        <v>13.7</v>
      </c>
      <c r="F27" s="136"/>
      <c r="G27" s="132"/>
      <c r="H27" s="132"/>
      <c r="I27" s="132"/>
      <c r="M27" s="401"/>
      <c r="N27" s="401"/>
      <c r="O27" s="401"/>
      <c r="P27" s="401"/>
    </row>
    <row r="28" spans="1:16">
      <c r="A28" s="317">
        <v>43130</v>
      </c>
      <c r="B28" s="135">
        <v>15.2</v>
      </c>
      <c r="C28" s="135">
        <v>29.7</v>
      </c>
      <c r="D28" s="135">
        <v>9.5</v>
      </c>
      <c r="E28" s="135">
        <v>13.6</v>
      </c>
      <c r="F28" s="136"/>
      <c r="M28" s="401"/>
      <c r="N28" s="401"/>
      <c r="O28" s="401"/>
      <c r="P28" s="401"/>
    </row>
    <row r="29" spans="1:16">
      <c r="A29" s="317">
        <v>43159</v>
      </c>
      <c r="B29" s="135">
        <v>16</v>
      </c>
      <c r="C29" s="135">
        <v>31.6</v>
      </c>
      <c r="D29" s="135">
        <v>10.199999999999999</v>
      </c>
      <c r="E29" s="135">
        <v>13.5</v>
      </c>
      <c r="F29" s="136"/>
      <c r="G29" s="132"/>
      <c r="H29" s="132"/>
      <c r="I29" s="132"/>
      <c r="M29" s="401"/>
      <c r="N29" s="401"/>
      <c r="O29" s="401"/>
      <c r="P29" s="401"/>
    </row>
    <row r="30" spans="1:16">
      <c r="A30" s="317">
        <v>43189</v>
      </c>
      <c r="B30" s="135">
        <v>16.600000000000001</v>
      </c>
      <c r="C30" s="135">
        <v>31.2</v>
      </c>
      <c r="D30" s="135">
        <v>11</v>
      </c>
      <c r="E30" s="135">
        <v>13.5</v>
      </c>
      <c r="F30" s="136"/>
      <c r="I30" s="132"/>
      <c r="M30" s="401"/>
      <c r="N30" s="401"/>
      <c r="O30" s="401"/>
      <c r="P30" s="401"/>
    </row>
    <row r="31" spans="1:16">
      <c r="A31" s="317">
        <v>43220</v>
      </c>
      <c r="B31" s="135">
        <v>16.600000000000001</v>
      </c>
      <c r="C31" s="135">
        <v>31.5</v>
      </c>
      <c r="D31" s="135">
        <v>11.3</v>
      </c>
      <c r="E31" s="135">
        <v>13.6</v>
      </c>
      <c r="F31" s="136"/>
      <c r="I31" s="132"/>
      <c r="M31" s="401"/>
      <c r="N31" s="401"/>
      <c r="O31" s="401"/>
      <c r="P31" s="401"/>
    </row>
    <row r="32" spans="1:16">
      <c r="A32" s="317">
        <v>43250</v>
      </c>
      <c r="B32" s="135">
        <v>16.899999999999999</v>
      </c>
      <c r="C32" s="135">
        <v>31.2</v>
      </c>
      <c r="D32" s="135">
        <v>11.4</v>
      </c>
      <c r="E32" s="135">
        <v>13.5</v>
      </c>
      <c r="F32" s="136"/>
      <c r="G32" s="132"/>
      <c r="H32" s="132"/>
      <c r="I32" s="132"/>
      <c r="M32" s="401"/>
      <c r="N32" s="401"/>
      <c r="O32" s="401"/>
      <c r="P32" s="401"/>
    </row>
    <row r="33" spans="1:16">
      <c r="A33" s="317">
        <v>43281</v>
      </c>
      <c r="B33" s="135">
        <v>16.899999999999999</v>
      </c>
      <c r="C33" s="135">
        <v>31.8</v>
      </c>
      <c r="D33" s="135">
        <v>11.6</v>
      </c>
      <c r="E33" s="135">
        <v>13.5</v>
      </c>
      <c r="F33" s="136"/>
      <c r="G33" s="132"/>
      <c r="H33" s="132"/>
      <c r="I33" s="132"/>
      <c r="M33" s="401"/>
      <c r="N33" s="401"/>
      <c r="O33" s="401"/>
      <c r="P33" s="401"/>
    </row>
    <row r="34" spans="1:16">
      <c r="A34" s="317">
        <v>43311</v>
      </c>
      <c r="B34" s="135">
        <v>16.899999999999999</v>
      </c>
      <c r="C34" s="135">
        <v>32</v>
      </c>
      <c r="D34" s="135">
        <v>12</v>
      </c>
      <c r="E34" s="135">
        <v>13.5</v>
      </c>
      <c r="F34" s="136"/>
      <c r="G34" s="132"/>
      <c r="H34" s="132"/>
      <c r="I34" s="132"/>
      <c r="M34" s="401"/>
      <c r="N34" s="401"/>
      <c r="O34" s="401"/>
      <c r="P34" s="401"/>
    </row>
    <row r="35" spans="1:16">
      <c r="A35" s="317">
        <v>43342</v>
      </c>
      <c r="B35" s="135">
        <v>17.899999999999999</v>
      </c>
      <c r="C35" s="135">
        <v>31.8</v>
      </c>
      <c r="D35" s="135">
        <v>12.4</v>
      </c>
      <c r="E35" s="135">
        <v>13.6</v>
      </c>
      <c r="F35" s="136"/>
      <c r="G35" s="132"/>
      <c r="H35" s="132"/>
      <c r="I35" s="132"/>
      <c r="M35" s="401"/>
      <c r="N35" s="401"/>
      <c r="O35" s="401"/>
      <c r="P35" s="401"/>
    </row>
    <row r="36" spans="1:16">
      <c r="A36" s="317">
        <v>43373</v>
      </c>
      <c r="B36" s="135">
        <v>19.8</v>
      </c>
      <c r="C36" s="135">
        <v>32.1</v>
      </c>
      <c r="D36" s="135">
        <v>13</v>
      </c>
      <c r="E36" s="135">
        <v>13.9</v>
      </c>
      <c r="F36" s="136"/>
      <c r="G36" s="132"/>
      <c r="H36" s="132"/>
      <c r="I36" s="132"/>
      <c r="M36" s="401"/>
      <c r="N36" s="401"/>
      <c r="O36" s="401"/>
      <c r="P36" s="4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S36"/>
  <sheetViews>
    <sheetView zoomScaleNormal="100" workbookViewId="0">
      <selection activeCell="G42" sqref="G42"/>
    </sheetView>
  </sheetViews>
  <sheetFormatPr defaultColWidth="9.140625" defaultRowHeight="12.75"/>
  <cols>
    <col min="1" max="1" width="10.42578125" style="167" customWidth="1"/>
    <col min="2" max="5" width="10.7109375" style="167" customWidth="1"/>
    <col min="6" max="6" width="14.5703125" style="167" customWidth="1"/>
    <col min="7" max="16" width="9.140625" style="160"/>
    <col min="17" max="16384" width="9.140625" style="66"/>
  </cols>
  <sheetData>
    <row r="1" spans="1:19" s="160" customFormat="1">
      <c r="A1" s="309" t="s">
        <v>299</v>
      </c>
      <c r="B1" s="319" t="str">
        <f>IF(Content!$D$1=1,B2,B3)</f>
        <v>Hryvnia government bonds, USD bn (RHS)</v>
      </c>
      <c r="C1" s="319" t="str">
        <f>IF(Content!$D$1=1,C2,C3)</f>
        <v>Hryvnia instruments differential, % pa</v>
      </c>
      <c r="D1" s="319" t="str">
        <f>IF(Content!$D$1=1,D2,D3)</f>
        <v>FX government bonds, USD bn (RHS)</v>
      </c>
      <c r="E1" s="319" t="str">
        <f>IF(Content!$D$1=1,E2,E3)</f>
        <v>FX instruments differential, % pa</v>
      </c>
      <c r="F1" s="159"/>
      <c r="G1" s="319" t="str">
        <f>IF(Content!$D$1=1,G2,G3)</f>
        <v>Government bonds in HH portfolio and yield differential between bonds and HH deposits</v>
      </c>
    </row>
    <row r="2" spans="1:19" s="160" customFormat="1" hidden="1">
      <c r="A2" s="157"/>
      <c r="B2" s="158" t="s">
        <v>936</v>
      </c>
      <c r="C2" s="158" t="s">
        <v>937</v>
      </c>
      <c r="D2" s="158" t="s">
        <v>938</v>
      </c>
      <c r="E2" s="158" t="s">
        <v>939</v>
      </c>
      <c r="F2" s="159"/>
      <c r="G2" s="160" t="s">
        <v>940</v>
      </c>
    </row>
    <row r="3" spans="1:19" s="160" customFormat="1" hidden="1">
      <c r="A3" s="157"/>
      <c r="B3" s="158" t="s">
        <v>941</v>
      </c>
      <c r="C3" s="158" t="s">
        <v>942</v>
      </c>
      <c r="D3" s="158" t="s">
        <v>943</v>
      </c>
      <c r="E3" s="158" t="s">
        <v>944</v>
      </c>
      <c r="F3" s="159"/>
      <c r="G3" s="160" t="s">
        <v>945</v>
      </c>
    </row>
    <row r="4" spans="1:19" s="160" customFormat="1" ht="12.75" customHeight="1">
      <c r="A4" s="161">
        <v>42400</v>
      </c>
      <c r="B4" s="162">
        <v>21.9</v>
      </c>
      <c r="C4" s="163"/>
      <c r="D4" s="163">
        <v>22.1</v>
      </c>
      <c r="E4" s="162"/>
      <c r="F4" s="164">
        <f>A4</f>
        <v>42400</v>
      </c>
      <c r="P4" s="402"/>
      <c r="Q4" s="402"/>
      <c r="R4" s="402"/>
      <c r="S4" s="402"/>
    </row>
    <row r="5" spans="1:19" s="160" customFormat="1" ht="12.75" customHeight="1">
      <c r="A5" s="161">
        <v>42429</v>
      </c>
      <c r="B5" s="162">
        <v>21.1</v>
      </c>
      <c r="C5" s="163"/>
      <c r="D5" s="163">
        <v>65</v>
      </c>
      <c r="E5" s="162"/>
      <c r="F5" s="165"/>
      <c r="P5" s="402"/>
      <c r="Q5" s="402"/>
      <c r="R5" s="402"/>
      <c r="S5" s="402"/>
    </row>
    <row r="6" spans="1:19" s="160" customFormat="1" ht="12.75" customHeight="1">
      <c r="A6" s="161">
        <v>42460</v>
      </c>
      <c r="B6" s="162">
        <v>21.9</v>
      </c>
      <c r="C6" s="163"/>
      <c r="D6" s="163">
        <v>55.3</v>
      </c>
      <c r="E6" s="162"/>
      <c r="F6" s="165"/>
      <c r="P6" s="402"/>
      <c r="Q6" s="402"/>
      <c r="R6" s="402"/>
      <c r="S6" s="402"/>
    </row>
    <row r="7" spans="1:19" s="160" customFormat="1" ht="12.75" customHeight="1">
      <c r="A7" s="161">
        <v>42490</v>
      </c>
      <c r="B7" s="162">
        <v>22.4</v>
      </c>
      <c r="C7" s="163"/>
      <c r="D7" s="163">
        <v>53.2</v>
      </c>
      <c r="E7" s="162"/>
      <c r="F7" s="165"/>
      <c r="P7" s="402"/>
      <c r="Q7" s="402"/>
      <c r="R7" s="402"/>
      <c r="S7" s="402"/>
    </row>
    <row r="8" spans="1:19" s="160" customFormat="1" ht="12.75" customHeight="1">
      <c r="A8" s="161">
        <v>42521</v>
      </c>
      <c r="B8" s="162">
        <v>28.1</v>
      </c>
      <c r="C8" s="163"/>
      <c r="D8" s="163">
        <v>45.2</v>
      </c>
      <c r="E8" s="162"/>
      <c r="F8" s="165"/>
      <c r="P8" s="402"/>
      <c r="Q8" s="402"/>
      <c r="R8" s="402"/>
      <c r="S8" s="402"/>
    </row>
    <row r="9" spans="1:19" s="160" customFormat="1" ht="12.75" customHeight="1">
      <c r="A9" s="161">
        <v>42551</v>
      </c>
      <c r="B9" s="162">
        <v>31.5</v>
      </c>
      <c r="C9" s="163"/>
      <c r="D9" s="163">
        <v>44.6</v>
      </c>
      <c r="E9" s="162"/>
      <c r="F9" s="165"/>
      <c r="P9" s="402"/>
      <c r="Q9" s="402"/>
      <c r="R9" s="402"/>
      <c r="S9" s="402"/>
    </row>
    <row r="10" spans="1:19" s="160" customFormat="1" ht="12.75" customHeight="1">
      <c r="A10" s="161">
        <v>42582</v>
      </c>
      <c r="B10" s="162">
        <v>31</v>
      </c>
      <c r="C10" s="163"/>
      <c r="D10" s="163">
        <v>43.1</v>
      </c>
      <c r="E10" s="162"/>
      <c r="F10" s="164">
        <f>A10</f>
        <v>42582</v>
      </c>
      <c r="P10" s="402"/>
      <c r="Q10" s="402"/>
      <c r="R10" s="402"/>
      <c r="S10" s="402"/>
    </row>
    <row r="11" spans="1:19" s="160" customFormat="1" ht="12.75" customHeight="1">
      <c r="A11" s="161">
        <v>42613</v>
      </c>
      <c r="B11" s="162">
        <v>31.1</v>
      </c>
      <c r="C11" s="163"/>
      <c r="D11" s="163">
        <v>45.3</v>
      </c>
      <c r="E11" s="162"/>
      <c r="F11" s="165"/>
      <c r="P11" s="402"/>
      <c r="Q11" s="402"/>
      <c r="R11" s="402"/>
      <c r="S11" s="402"/>
    </row>
    <row r="12" spans="1:19" s="160" customFormat="1" ht="12.75" customHeight="1">
      <c r="A12" s="161">
        <v>42643</v>
      </c>
      <c r="B12" s="162">
        <v>50.5</v>
      </c>
      <c r="C12" s="163"/>
      <c r="D12" s="163">
        <v>62.6</v>
      </c>
      <c r="E12" s="162"/>
      <c r="F12" s="165"/>
      <c r="N12" s="166"/>
      <c r="P12" s="402"/>
      <c r="Q12" s="402"/>
      <c r="R12" s="402"/>
      <c r="S12" s="402"/>
    </row>
    <row r="13" spans="1:19" s="160" customFormat="1" ht="12.75" customHeight="1">
      <c r="A13" s="161">
        <v>42674</v>
      </c>
      <c r="B13" s="162">
        <v>50.4</v>
      </c>
      <c r="C13" s="163"/>
      <c r="D13" s="163">
        <v>61.6</v>
      </c>
      <c r="E13" s="162"/>
      <c r="F13" s="165"/>
      <c r="P13" s="402"/>
      <c r="Q13" s="402"/>
      <c r="R13" s="402"/>
      <c r="S13" s="402"/>
    </row>
    <row r="14" spans="1:19" s="160" customFormat="1" ht="12.75" customHeight="1">
      <c r="A14" s="161">
        <v>42704</v>
      </c>
      <c r="B14" s="162">
        <v>28.9</v>
      </c>
      <c r="C14" s="163"/>
      <c r="D14" s="163">
        <v>63.4</v>
      </c>
      <c r="E14" s="162"/>
      <c r="F14" s="165"/>
      <c r="P14" s="402"/>
      <c r="Q14" s="402"/>
      <c r="R14" s="402"/>
      <c r="S14" s="402"/>
    </row>
    <row r="15" spans="1:19" s="160" customFormat="1" ht="12.75" customHeight="1">
      <c r="A15" s="161">
        <v>42735</v>
      </c>
      <c r="B15" s="162">
        <v>30.6</v>
      </c>
      <c r="C15" s="163"/>
      <c r="D15" s="163">
        <v>73.400000000000006</v>
      </c>
      <c r="E15" s="162"/>
      <c r="F15" s="165"/>
      <c r="P15" s="402"/>
      <c r="Q15" s="402"/>
      <c r="R15" s="402"/>
      <c r="S15" s="402"/>
    </row>
    <row r="16" spans="1:19" s="160" customFormat="1" ht="12.75" customHeight="1">
      <c r="A16" s="161">
        <v>42766</v>
      </c>
      <c r="B16" s="162">
        <v>36.700000000000003</v>
      </c>
      <c r="C16" s="163">
        <v>3.2</v>
      </c>
      <c r="D16" s="163">
        <v>81.2</v>
      </c>
      <c r="E16" s="162">
        <v>1.5</v>
      </c>
      <c r="F16" s="164">
        <f>A16</f>
        <v>42766</v>
      </c>
      <c r="P16" s="402"/>
      <c r="Q16" s="402"/>
      <c r="R16" s="402"/>
      <c r="S16" s="402"/>
    </row>
    <row r="17" spans="1:19" s="160" customFormat="1" ht="12.75" customHeight="1">
      <c r="A17" s="161">
        <v>42794</v>
      </c>
      <c r="B17" s="162">
        <v>46</v>
      </c>
      <c r="C17" s="163">
        <v>4.5</v>
      </c>
      <c r="D17" s="163">
        <v>144.9</v>
      </c>
      <c r="E17" s="162">
        <v>-0.1</v>
      </c>
      <c r="F17" s="165"/>
      <c r="P17" s="402"/>
      <c r="Q17" s="402"/>
      <c r="R17" s="402"/>
      <c r="S17" s="402"/>
    </row>
    <row r="18" spans="1:19" s="160" customFormat="1" ht="12.75" customHeight="1">
      <c r="A18" s="161">
        <v>42824</v>
      </c>
      <c r="B18" s="162">
        <v>96.1</v>
      </c>
      <c r="C18" s="163">
        <v>3.7</v>
      </c>
      <c r="D18" s="163">
        <v>193.4</v>
      </c>
      <c r="E18" s="162">
        <v>1.7</v>
      </c>
      <c r="F18" s="165"/>
      <c r="G18" s="319" t="str">
        <f>IF(Content!$D$1=1,G20,G21)</f>
        <v>* Yield of up to 1 year maturity, adjusted on taxes and duties</v>
      </c>
      <c r="P18" s="402"/>
      <c r="Q18" s="402"/>
      <c r="R18" s="402"/>
      <c r="S18" s="402"/>
    </row>
    <row r="19" spans="1:19" s="160" customFormat="1" ht="12.75" customHeight="1">
      <c r="A19" s="161">
        <v>42855</v>
      </c>
      <c r="B19" s="162">
        <v>74.5</v>
      </c>
      <c r="C19" s="163">
        <v>4</v>
      </c>
      <c r="D19" s="163">
        <v>201.1</v>
      </c>
      <c r="E19" s="162">
        <v>2.2999999999999998</v>
      </c>
      <c r="F19" s="165"/>
      <c r="G19" s="319" t="str">
        <f>IF(Content!$D$1=1,G22,G23)</f>
        <v>Source: NBU.</v>
      </c>
      <c r="P19" s="402"/>
      <c r="Q19" s="402"/>
      <c r="R19" s="402"/>
      <c r="S19" s="402"/>
    </row>
    <row r="20" spans="1:19" s="160" customFormat="1" ht="12.75" customHeight="1">
      <c r="A20" s="161">
        <v>42886</v>
      </c>
      <c r="B20" s="162">
        <v>58</v>
      </c>
      <c r="C20" s="163">
        <v>4.3</v>
      </c>
      <c r="D20" s="163">
        <v>589.29999999999995</v>
      </c>
      <c r="E20" s="162">
        <v>1.2</v>
      </c>
      <c r="F20" s="165"/>
      <c r="G20" s="327" t="s">
        <v>946</v>
      </c>
      <c r="P20" s="402"/>
      <c r="Q20" s="402"/>
      <c r="R20" s="402"/>
      <c r="S20" s="402"/>
    </row>
    <row r="21" spans="1:19" s="160" customFormat="1" ht="12.75" customHeight="1">
      <c r="A21" s="161">
        <v>42916</v>
      </c>
      <c r="B21" s="162">
        <v>59</v>
      </c>
      <c r="C21" s="163">
        <v>4.8</v>
      </c>
      <c r="D21" s="163">
        <v>616.5</v>
      </c>
      <c r="E21" s="162">
        <v>1.6</v>
      </c>
      <c r="F21" s="165"/>
      <c r="G21" s="327" t="s">
        <v>947</v>
      </c>
      <c r="P21" s="402"/>
      <c r="Q21" s="402"/>
      <c r="R21" s="402"/>
      <c r="S21" s="402"/>
    </row>
    <row r="22" spans="1:19" s="160" customFormat="1" ht="12.75" customHeight="1">
      <c r="A22" s="161">
        <v>42946</v>
      </c>
      <c r="B22" s="162">
        <v>67.8</v>
      </c>
      <c r="C22" s="163">
        <v>3.3</v>
      </c>
      <c r="D22" s="163">
        <v>642</v>
      </c>
      <c r="E22" s="162">
        <v>1.8</v>
      </c>
      <c r="F22" s="164">
        <f>A22</f>
        <v>42946</v>
      </c>
      <c r="G22" s="327" t="s">
        <v>144</v>
      </c>
      <c r="P22" s="402"/>
      <c r="Q22" s="402"/>
      <c r="R22" s="402"/>
      <c r="S22" s="402"/>
    </row>
    <row r="23" spans="1:19" s="160" customFormat="1" ht="12.75" customHeight="1">
      <c r="A23" s="161">
        <v>42977</v>
      </c>
      <c r="B23" s="162">
        <v>65</v>
      </c>
      <c r="C23" s="163">
        <v>3.9</v>
      </c>
      <c r="D23" s="163">
        <v>675.7</v>
      </c>
      <c r="E23" s="162">
        <v>1.8</v>
      </c>
      <c r="F23" s="165"/>
      <c r="G23" s="327" t="s">
        <v>145</v>
      </c>
      <c r="P23" s="402"/>
      <c r="Q23" s="402"/>
      <c r="R23" s="402"/>
      <c r="S23" s="402"/>
    </row>
    <row r="24" spans="1:19" s="160" customFormat="1" ht="12.75" customHeight="1">
      <c r="A24" s="161">
        <v>43008</v>
      </c>
      <c r="B24" s="162">
        <v>86.9</v>
      </c>
      <c r="C24" s="163">
        <v>4.5</v>
      </c>
      <c r="D24" s="163">
        <v>678.5</v>
      </c>
      <c r="E24" s="162">
        <v>1.7</v>
      </c>
      <c r="F24" s="165"/>
      <c r="P24" s="402"/>
      <c r="Q24" s="402"/>
      <c r="R24" s="402"/>
      <c r="S24" s="402"/>
    </row>
    <row r="25" spans="1:19" s="160" customFormat="1" ht="12.75" customHeight="1">
      <c r="A25" s="161">
        <v>43038</v>
      </c>
      <c r="B25" s="162">
        <v>133.1</v>
      </c>
      <c r="C25" s="163">
        <v>4.7</v>
      </c>
      <c r="D25" s="163">
        <v>768.2</v>
      </c>
      <c r="E25" s="162">
        <v>2.8</v>
      </c>
      <c r="F25" s="165"/>
      <c r="P25" s="402"/>
      <c r="Q25" s="402"/>
      <c r="R25" s="402"/>
      <c r="S25" s="402"/>
    </row>
    <row r="26" spans="1:19" s="160" customFormat="1" ht="12.75" customHeight="1">
      <c r="A26" s="161">
        <v>43069</v>
      </c>
      <c r="B26" s="162">
        <v>143.69999999999999</v>
      </c>
      <c r="C26" s="163">
        <v>4.9000000000000004</v>
      </c>
      <c r="D26" s="163">
        <v>1016.3</v>
      </c>
      <c r="E26" s="162">
        <v>2.6</v>
      </c>
      <c r="F26" s="165"/>
      <c r="P26" s="402"/>
      <c r="Q26" s="402"/>
      <c r="R26" s="402"/>
      <c r="S26" s="402"/>
    </row>
    <row r="27" spans="1:19" s="160" customFormat="1" ht="12.75" customHeight="1">
      <c r="A27" s="161">
        <v>43098</v>
      </c>
      <c r="B27" s="162">
        <v>182.9</v>
      </c>
      <c r="C27" s="163">
        <v>5.4</v>
      </c>
      <c r="D27" s="163">
        <v>1284.5999999999999</v>
      </c>
      <c r="E27" s="162">
        <v>2.5</v>
      </c>
      <c r="F27" s="165"/>
      <c r="P27" s="402"/>
      <c r="Q27" s="402"/>
      <c r="R27" s="402"/>
      <c r="S27" s="402"/>
    </row>
    <row r="28" spans="1:19" s="160" customFormat="1" ht="12.75" customHeight="1">
      <c r="A28" s="161">
        <v>43130</v>
      </c>
      <c r="B28" s="162">
        <v>234.8</v>
      </c>
      <c r="C28" s="163">
        <v>5.8</v>
      </c>
      <c r="D28" s="163">
        <v>1238.5</v>
      </c>
      <c r="E28" s="162">
        <v>3</v>
      </c>
      <c r="F28" s="164">
        <f>A28</f>
        <v>43130</v>
      </c>
      <c r="P28" s="402"/>
      <c r="Q28" s="402"/>
      <c r="R28" s="402"/>
      <c r="S28" s="402"/>
    </row>
    <row r="29" spans="1:19" s="160" customFormat="1" ht="12.75" customHeight="1">
      <c r="A29" s="161">
        <v>43159</v>
      </c>
      <c r="B29" s="162">
        <v>569.9</v>
      </c>
      <c r="C29" s="163">
        <v>6.3</v>
      </c>
      <c r="D29" s="163">
        <v>1308.5</v>
      </c>
      <c r="E29" s="162">
        <v>4.0999999999999996</v>
      </c>
      <c r="F29" s="165"/>
      <c r="P29" s="402"/>
      <c r="Q29" s="402"/>
      <c r="R29" s="402"/>
      <c r="S29" s="402"/>
    </row>
    <row r="30" spans="1:19" s="160" customFormat="1" ht="12.75" customHeight="1">
      <c r="A30" s="161">
        <v>43189</v>
      </c>
      <c r="B30" s="162">
        <v>835.1</v>
      </c>
      <c r="C30" s="163">
        <v>7.3</v>
      </c>
      <c r="D30" s="163">
        <v>1491.1</v>
      </c>
      <c r="E30" s="162">
        <v>2.8</v>
      </c>
      <c r="F30" s="165"/>
      <c r="P30" s="402"/>
      <c r="Q30" s="402"/>
      <c r="R30" s="402"/>
      <c r="S30" s="402"/>
    </row>
    <row r="31" spans="1:19" s="160" customFormat="1" ht="12.75" customHeight="1">
      <c r="A31" s="161">
        <v>43220</v>
      </c>
      <c r="B31" s="162">
        <v>969.7</v>
      </c>
      <c r="C31" s="163">
        <v>7.4</v>
      </c>
      <c r="D31" s="163">
        <v>1594.6</v>
      </c>
      <c r="E31" s="162">
        <v>3.1</v>
      </c>
      <c r="F31" s="165"/>
      <c r="P31" s="402"/>
      <c r="Q31" s="402"/>
      <c r="R31" s="402"/>
      <c r="S31" s="402"/>
    </row>
    <row r="32" spans="1:19" s="160" customFormat="1" ht="12.75" customHeight="1">
      <c r="A32" s="161">
        <v>43250</v>
      </c>
      <c r="B32" s="162">
        <v>1120.3</v>
      </c>
      <c r="C32" s="163">
        <v>7.5</v>
      </c>
      <c r="D32" s="163">
        <v>1830.3</v>
      </c>
      <c r="E32" s="162">
        <v>2.4</v>
      </c>
      <c r="F32" s="165"/>
      <c r="P32" s="402"/>
      <c r="Q32" s="402"/>
      <c r="R32" s="402"/>
      <c r="S32" s="402"/>
    </row>
    <row r="33" spans="1:19" s="160" customFormat="1" ht="12.75" customHeight="1">
      <c r="A33" s="161">
        <v>43281</v>
      </c>
      <c r="B33" s="162">
        <v>1234</v>
      </c>
      <c r="C33" s="163">
        <v>7.6</v>
      </c>
      <c r="D33" s="163">
        <v>2000.3</v>
      </c>
      <c r="E33" s="162">
        <v>2.7</v>
      </c>
      <c r="F33" s="165"/>
      <c r="P33" s="402"/>
      <c r="Q33" s="402"/>
      <c r="R33" s="402"/>
      <c r="S33" s="402"/>
    </row>
    <row r="34" spans="1:19" s="160" customFormat="1" ht="12.75" customHeight="1">
      <c r="A34" s="161">
        <v>43311</v>
      </c>
      <c r="B34" s="162">
        <v>1311.7</v>
      </c>
      <c r="C34" s="163">
        <v>7.5</v>
      </c>
      <c r="D34" s="163">
        <v>2671.2</v>
      </c>
      <c r="E34" s="162">
        <v>2.8</v>
      </c>
      <c r="F34" s="164"/>
      <c r="P34" s="402"/>
      <c r="Q34" s="402"/>
      <c r="R34" s="402"/>
      <c r="S34" s="402"/>
    </row>
    <row r="35" spans="1:19" s="160" customFormat="1" ht="12.75" customHeight="1">
      <c r="A35" s="161">
        <v>43342</v>
      </c>
      <c r="B35" s="162">
        <v>1128.8</v>
      </c>
      <c r="C35" s="163">
        <v>8.3000000000000007</v>
      </c>
      <c r="D35" s="163">
        <v>3401.2</v>
      </c>
      <c r="E35" s="162">
        <v>3</v>
      </c>
      <c r="F35" s="165"/>
      <c r="P35" s="402"/>
      <c r="Q35" s="402"/>
      <c r="R35" s="402"/>
      <c r="S35" s="402"/>
    </row>
    <row r="36" spans="1:19" s="160" customFormat="1" ht="12.75" customHeight="1">
      <c r="A36" s="161">
        <v>43373</v>
      </c>
      <c r="B36" s="162">
        <v>1249.0999999999999</v>
      </c>
      <c r="C36" s="163">
        <v>8.1999999999999993</v>
      </c>
      <c r="D36" s="163">
        <v>3554.5</v>
      </c>
      <c r="E36" s="162">
        <v>2.2000000000000002</v>
      </c>
      <c r="F36" s="164">
        <f>A36</f>
        <v>43373</v>
      </c>
      <c r="P36" s="402"/>
      <c r="Q36" s="402"/>
      <c r="R36" s="402"/>
      <c r="S36" s="40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T37"/>
  <sheetViews>
    <sheetView workbookViewId="0">
      <selection activeCell="G42" sqref="G42"/>
    </sheetView>
  </sheetViews>
  <sheetFormatPr defaultColWidth="9.140625" defaultRowHeight="12.75"/>
  <cols>
    <col min="1" max="1" width="9.140625" style="133"/>
    <col min="2" max="6" width="7.5703125" style="133" customWidth="1"/>
    <col min="7" max="16384" width="9.140625" style="133"/>
  </cols>
  <sheetData>
    <row r="1" spans="1:20">
      <c r="A1" s="309" t="s">
        <v>299</v>
      </c>
      <c r="B1" s="319" t="str">
        <f>IF(Content!$D$1=1,B2,B3)</f>
        <v>Banks</v>
      </c>
      <c r="C1" s="319" t="str">
        <f>IF(Content!$D$1=1,C2,C3)</f>
        <v>Corporates</v>
      </c>
      <c r="D1" s="319" t="str">
        <f>IF(Content!$D$1=1,D2,D3)</f>
        <v>Households</v>
      </c>
      <c r="E1" s="319" t="str">
        <f>IF(Content!$D$1=1,E2,E3)</f>
        <v>Financial analysts</v>
      </c>
      <c r="F1" s="319" t="str">
        <f>IF(Content!$D$1=1,F2,F3)</f>
        <v>Actual average rate</v>
      </c>
      <c r="J1" s="319" t="str">
        <f>IF(Content!$D$1=1,J2,J3)</f>
        <v>Exchange rate expectations (12-month ahead), UAH/USD</v>
      </c>
    </row>
    <row r="2" spans="1:20" hidden="1">
      <c r="B2" s="153" t="s">
        <v>103</v>
      </c>
      <c r="C2" s="153" t="s">
        <v>104</v>
      </c>
      <c r="D2" s="153" t="s">
        <v>105</v>
      </c>
      <c r="E2" s="153" t="s">
        <v>106</v>
      </c>
      <c r="F2" s="153" t="s">
        <v>948</v>
      </c>
      <c r="J2" s="168" t="s">
        <v>949</v>
      </c>
    </row>
    <row r="3" spans="1:20" hidden="1">
      <c r="B3" s="153" t="s">
        <v>107</v>
      </c>
      <c r="C3" s="153" t="s">
        <v>108</v>
      </c>
      <c r="D3" s="153" t="s">
        <v>109</v>
      </c>
      <c r="E3" s="153" t="s">
        <v>110</v>
      </c>
      <c r="F3" s="153" t="s">
        <v>950</v>
      </c>
      <c r="J3" s="133" t="s">
        <v>951</v>
      </c>
    </row>
    <row r="4" spans="1:20">
      <c r="A4" s="317">
        <v>42370</v>
      </c>
      <c r="B4" s="169">
        <v>26.5</v>
      </c>
      <c r="C4" s="169"/>
      <c r="D4" s="169">
        <v>30.01</v>
      </c>
      <c r="E4" s="169">
        <v>27.2</v>
      </c>
      <c r="F4" s="169">
        <v>24.3</v>
      </c>
      <c r="P4" s="169"/>
      <c r="Q4" s="169"/>
      <c r="R4" s="169"/>
      <c r="S4" s="169"/>
      <c r="T4" s="169"/>
    </row>
    <row r="5" spans="1:20">
      <c r="A5" s="317">
        <v>42401</v>
      </c>
      <c r="B5" s="169"/>
      <c r="C5" s="169">
        <v>29.97</v>
      </c>
      <c r="D5" s="169">
        <v>30.76</v>
      </c>
      <c r="E5" s="169">
        <v>29.1</v>
      </c>
      <c r="F5" s="169">
        <v>26.4</v>
      </c>
      <c r="R5" s="169"/>
      <c r="S5" s="169"/>
      <c r="T5" s="169"/>
    </row>
    <row r="6" spans="1:20">
      <c r="A6" s="317">
        <v>42430</v>
      </c>
      <c r="B6" s="169"/>
      <c r="C6" s="169"/>
      <c r="D6" s="169">
        <v>29.85</v>
      </c>
      <c r="E6" s="169">
        <v>28.7</v>
      </c>
      <c r="F6" s="169">
        <v>26.4</v>
      </c>
      <c r="R6" s="169"/>
      <c r="S6" s="169"/>
      <c r="T6" s="169"/>
    </row>
    <row r="7" spans="1:20">
      <c r="A7" s="317">
        <v>42461</v>
      </c>
      <c r="B7" s="169">
        <v>28.24</v>
      </c>
      <c r="C7" s="169"/>
      <c r="D7" s="169">
        <v>29.16</v>
      </c>
      <c r="E7" s="169">
        <v>28.4</v>
      </c>
      <c r="F7" s="169">
        <v>25.6</v>
      </c>
      <c r="R7" s="169"/>
      <c r="S7" s="169"/>
      <c r="T7" s="169"/>
    </row>
    <row r="8" spans="1:20">
      <c r="A8" s="317">
        <v>42491</v>
      </c>
      <c r="B8" s="169"/>
      <c r="C8" s="169">
        <v>28.66</v>
      </c>
      <c r="D8" s="169">
        <v>28.89</v>
      </c>
      <c r="E8" s="169">
        <v>27.8</v>
      </c>
      <c r="F8" s="169">
        <v>25.2</v>
      </c>
      <c r="R8" s="169"/>
      <c r="S8" s="169"/>
      <c r="T8" s="169"/>
    </row>
    <row r="9" spans="1:20">
      <c r="A9" s="317">
        <v>42522</v>
      </c>
      <c r="B9" s="169"/>
      <c r="C9" s="169"/>
      <c r="D9" s="169">
        <v>28.3</v>
      </c>
      <c r="E9" s="169">
        <v>27.6</v>
      </c>
      <c r="F9" s="169">
        <v>25</v>
      </c>
      <c r="R9" s="169"/>
      <c r="S9" s="169"/>
      <c r="T9" s="169"/>
    </row>
    <row r="10" spans="1:20">
      <c r="A10" s="317">
        <v>42552</v>
      </c>
      <c r="B10" s="169">
        <v>27.45</v>
      </c>
      <c r="C10" s="169"/>
      <c r="D10" s="169">
        <v>28</v>
      </c>
      <c r="E10" s="169">
        <v>27.6</v>
      </c>
      <c r="F10" s="169">
        <v>24.8</v>
      </c>
      <c r="R10" s="169"/>
      <c r="S10" s="169"/>
      <c r="T10" s="169"/>
    </row>
    <row r="11" spans="1:20">
      <c r="A11" s="317">
        <v>42583</v>
      </c>
      <c r="B11" s="169"/>
      <c r="C11" s="169">
        <v>28.03</v>
      </c>
      <c r="D11" s="169">
        <v>28.73</v>
      </c>
      <c r="E11" s="169">
        <v>27.2</v>
      </c>
      <c r="F11" s="169">
        <v>25.1</v>
      </c>
      <c r="R11" s="169"/>
      <c r="S11" s="169"/>
      <c r="T11" s="169"/>
    </row>
    <row r="12" spans="1:20">
      <c r="A12" s="317">
        <v>42614</v>
      </c>
      <c r="B12" s="169"/>
      <c r="C12" s="169"/>
      <c r="D12" s="169">
        <v>29.43</v>
      </c>
      <c r="E12" s="169">
        <v>27.7</v>
      </c>
      <c r="F12" s="169">
        <v>26.3</v>
      </c>
      <c r="R12" s="169"/>
      <c r="S12" s="169"/>
      <c r="T12" s="169"/>
    </row>
    <row r="13" spans="1:20">
      <c r="A13" s="317">
        <v>42644</v>
      </c>
      <c r="B13" s="169">
        <v>28.151515151515149</v>
      </c>
      <c r="C13" s="169"/>
      <c r="D13" s="169">
        <v>29.33</v>
      </c>
      <c r="E13" s="169">
        <v>28.2</v>
      </c>
      <c r="F13" s="169">
        <v>25.8</v>
      </c>
      <c r="R13" s="169"/>
      <c r="S13" s="169"/>
      <c r="T13" s="169"/>
    </row>
    <row r="14" spans="1:20">
      <c r="A14" s="317">
        <v>42675</v>
      </c>
      <c r="B14" s="169"/>
      <c r="C14" s="169">
        <v>29.16</v>
      </c>
      <c r="D14" s="169">
        <v>29.94</v>
      </c>
      <c r="E14" s="169">
        <v>28.1</v>
      </c>
      <c r="F14" s="169">
        <v>25.7</v>
      </c>
      <c r="R14" s="169"/>
      <c r="S14" s="169"/>
      <c r="T14" s="169"/>
    </row>
    <row r="15" spans="1:20">
      <c r="A15" s="317">
        <v>42705</v>
      </c>
      <c r="B15" s="169"/>
      <c r="C15" s="169"/>
      <c r="D15" s="169">
        <v>30.29</v>
      </c>
      <c r="E15" s="169">
        <v>28.4</v>
      </c>
      <c r="F15" s="169">
        <v>26.2</v>
      </c>
      <c r="R15" s="169"/>
      <c r="S15" s="169"/>
      <c r="T15" s="169"/>
    </row>
    <row r="16" spans="1:20">
      <c r="A16" s="317">
        <v>42736</v>
      </c>
      <c r="B16" s="169">
        <v>29.5</v>
      </c>
      <c r="C16" s="169"/>
      <c r="D16" s="169">
        <v>31.41</v>
      </c>
      <c r="E16" s="169">
        <v>29.2</v>
      </c>
      <c r="F16" s="169">
        <v>27.2</v>
      </c>
      <c r="R16" s="169"/>
      <c r="S16" s="169"/>
      <c r="T16" s="169"/>
    </row>
    <row r="17" spans="1:20">
      <c r="A17" s="317">
        <v>42767</v>
      </c>
      <c r="B17" s="169"/>
      <c r="C17" s="169">
        <v>29.44</v>
      </c>
      <c r="D17" s="169">
        <v>30.88</v>
      </c>
      <c r="E17" s="169">
        <v>29.3</v>
      </c>
      <c r="F17" s="169">
        <v>27</v>
      </c>
      <c r="R17" s="169"/>
      <c r="S17" s="169"/>
      <c r="T17" s="169"/>
    </row>
    <row r="18" spans="1:20">
      <c r="A18" s="317">
        <v>42795</v>
      </c>
      <c r="B18" s="169"/>
      <c r="C18" s="169"/>
      <c r="D18" s="169">
        <v>30.29</v>
      </c>
      <c r="E18" s="169">
        <v>28.7</v>
      </c>
      <c r="F18" s="169">
        <v>27</v>
      </c>
      <c r="J18" s="319" t="str">
        <f>IF(Content!$D$1=1,J19,J20)</f>
        <v>Source:NBU, GfK Ukraine.</v>
      </c>
      <c r="R18" s="169"/>
      <c r="S18" s="169"/>
      <c r="T18" s="169"/>
    </row>
    <row r="19" spans="1:20">
      <c r="A19" s="317">
        <v>42826</v>
      </c>
      <c r="B19" s="169">
        <v>29.39</v>
      </c>
      <c r="C19" s="169"/>
      <c r="D19" s="169">
        <v>30</v>
      </c>
      <c r="E19" s="169">
        <v>28.9</v>
      </c>
      <c r="F19" s="169">
        <v>26.9</v>
      </c>
      <c r="J19" s="318" t="s">
        <v>116</v>
      </c>
      <c r="R19" s="169"/>
      <c r="S19" s="169"/>
      <c r="T19" s="169"/>
    </row>
    <row r="20" spans="1:20">
      <c r="A20" s="317">
        <v>42856</v>
      </c>
      <c r="B20" s="169"/>
      <c r="C20" s="169">
        <v>28.68</v>
      </c>
      <c r="D20" s="169">
        <v>30.08</v>
      </c>
      <c r="E20" s="169">
        <v>28.7</v>
      </c>
      <c r="F20" s="169">
        <v>26.4</v>
      </c>
      <c r="J20" s="318" t="s">
        <v>952</v>
      </c>
      <c r="R20" s="169"/>
      <c r="S20" s="169"/>
      <c r="T20" s="169"/>
    </row>
    <row r="21" spans="1:20">
      <c r="A21" s="317">
        <v>42887</v>
      </c>
      <c r="B21" s="169"/>
      <c r="C21" s="169"/>
      <c r="D21" s="169">
        <v>29.23</v>
      </c>
      <c r="E21" s="169">
        <v>28.7</v>
      </c>
      <c r="F21" s="169">
        <v>26.1</v>
      </c>
      <c r="R21" s="169"/>
      <c r="S21" s="169"/>
      <c r="T21" s="169"/>
    </row>
    <row r="22" spans="1:20">
      <c r="A22" s="317">
        <v>42917</v>
      </c>
      <c r="B22" s="169">
        <v>28.897058823529409</v>
      </c>
      <c r="C22" s="169"/>
      <c r="D22" s="169">
        <v>29.52</v>
      </c>
      <c r="E22" s="169">
        <v>28.8</v>
      </c>
      <c r="F22" s="169">
        <v>26</v>
      </c>
      <c r="R22" s="169"/>
      <c r="S22" s="169"/>
      <c r="T22" s="169"/>
    </row>
    <row r="23" spans="1:20">
      <c r="A23" s="317">
        <v>42948</v>
      </c>
      <c r="B23" s="169"/>
      <c r="C23" s="169">
        <v>28.46</v>
      </c>
      <c r="D23" s="169">
        <v>29.58</v>
      </c>
      <c r="E23" s="169">
        <v>27.7</v>
      </c>
      <c r="F23" s="169">
        <v>25.6</v>
      </c>
      <c r="R23" s="169"/>
      <c r="S23" s="169"/>
      <c r="T23" s="169"/>
    </row>
    <row r="24" spans="1:20">
      <c r="A24" s="317">
        <v>42979</v>
      </c>
      <c r="B24" s="169"/>
      <c r="C24" s="169"/>
      <c r="D24" s="169">
        <v>29.91</v>
      </c>
      <c r="E24" s="169">
        <v>28.2</v>
      </c>
      <c r="F24" s="169">
        <v>26.1</v>
      </c>
      <c r="R24" s="169"/>
      <c r="S24" s="169"/>
      <c r="T24" s="169"/>
    </row>
    <row r="25" spans="1:20">
      <c r="A25" s="317">
        <v>43009</v>
      </c>
      <c r="B25" s="169">
        <v>29.69</v>
      </c>
      <c r="C25" s="169"/>
      <c r="D25" s="169">
        <v>30.6</v>
      </c>
      <c r="E25" s="169">
        <v>28.5</v>
      </c>
      <c r="F25" s="169">
        <v>26.7</v>
      </c>
      <c r="R25" s="169"/>
      <c r="S25" s="169"/>
      <c r="T25" s="169"/>
    </row>
    <row r="26" spans="1:20">
      <c r="A26" s="317">
        <v>43040</v>
      </c>
      <c r="B26" s="169"/>
      <c r="C26" s="169">
        <v>29.3</v>
      </c>
      <c r="D26" s="169">
        <v>30.55</v>
      </c>
      <c r="E26" s="169">
        <v>28.8</v>
      </c>
      <c r="F26" s="169">
        <v>26.7</v>
      </c>
      <c r="R26" s="169"/>
      <c r="S26" s="169"/>
      <c r="T26" s="169"/>
    </row>
    <row r="27" spans="1:20">
      <c r="A27" s="317">
        <v>43070</v>
      </c>
      <c r="B27" s="169"/>
      <c r="C27" s="169"/>
      <c r="D27" s="169">
        <v>30.44</v>
      </c>
      <c r="E27" s="169">
        <v>29.1</v>
      </c>
      <c r="F27" s="169">
        <v>27.5</v>
      </c>
      <c r="R27" s="169"/>
      <c r="S27" s="169"/>
      <c r="T27" s="169"/>
    </row>
    <row r="28" spans="1:20">
      <c r="A28" s="317">
        <v>43101</v>
      </c>
      <c r="B28" s="169">
        <v>30.22</v>
      </c>
      <c r="C28" s="169"/>
      <c r="D28" s="169">
        <v>31.56</v>
      </c>
      <c r="E28" s="169">
        <v>29.7</v>
      </c>
      <c r="F28" s="169">
        <v>28.4</v>
      </c>
      <c r="R28" s="169"/>
      <c r="S28" s="169"/>
      <c r="T28" s="169"/>
    </row>
    <row r="29" spans="1:20">
      <c r="A29" s="317">
        <v>43132</v>
      </c>
      <c r="B29" s="169"/>
      <c r="C29" s="169">
        <v>29.53</v>
      </c>
      <c r="D29" s="169">
        <v>31.13</v>
      </c>
      <c r="E29" s="169">
        <v>29.6</v>
      </c>
      <c r="F29" s="169">
        <v>27.2</v>
      </c>
      <c r="R29" s="169"/>
      <c r="S29" s="169"/>
      <c r="T29" s="169"/>
    </row>
    <row r="30" spans="1:20">
      <c r="A30" s="317">
        <v>43160</v>
      </c>
      <c r="B30" s="169"/>
      <c r="C30" s="169"/>
      <c r="D30" s="169">
        <v>30.91</v>
      </c>
      <c r="E30" s="169">
        <v>29</v>
      </c>
      <c r="F30" s="169">
        <v>26.3</v>
      </c>
      <c r="R30" s="169"/>
      <c r="S30" s="169"/>
      <c r="T30" s="169"/>
    </row>
    <row r="31" spans="1:20">
      <c r="A31" s="317">
        <v>43191</v>
      </c>
      <c r="B31" s="169">
        <v>29.4</v>
      </c>
      <c r="C31" s="169"/>
      <c r="D31" s="169">
        <v>30.31</v>
      </c>
      <c r="E31" s="169">
        <v>28.7</v>
      </c>
      <c r="F31" s="169">
        <v>26.2</v>
      </c>
      <c r="R31" s="169"/>
      <c r="S31" s="169"/>
      <c r="T31" s="169"/>
    </row>
    <row r="32" spans="1:20">
      <c r="A32" s="317">
        <v>43221</v>
      </c>
      <c r="B32" s="169"/>
      <c r="C32" s="169">
        <v>28.63</v>
      </c>
      <c r="D32" s="169">
        <v>30.134105960264904</v>
      </c>
      <c r="E32" s="169">
        <v>28.1</v>
      </c>
      <c r="F32" s="169">
        <v>26.2</v>
      </c>
      <c r="R32" s="169"/>
      <c r="S32" s="169"/>
      <c r="T32" s="169"/>
    </row>
    <row r="33" spans="1:20">
      <c r="A33" s="317">
        <v>43252</v>
      </c>
      <c r="B33" s="169"/>
      <c r="C33" s="169"/>
      <c r="D33" s="169">
        <v>30.344444444444445</v>
      </c>
      <c r="E33" s="169">
        <v>28.3</v>
      </c>
      <c r="F33" s="169">
        <v>26.2</v>
      </c>
      <c r="R33" s="169"/>
      <c r="S33" s="169"/>
      <c r="T33" s="169"/>
    </row>
    <row r="34" spans="1:20">
      <c r="A34" s="317">
        <v>43282</v>
      </c>
      <c r="B34" s="169">
        <v>29.31</v>
      </c>
      <c r="C34" s="169"/>
      <c r="D34" s="169">
        <v>30.526936026936028</v>
      </c>
      <c r="E34" s="169">
        <v>28.5</v>
      </c>
      <c r="F34" s="169">
        <v>26.4</v>
      </c>
      <c r="R34" s="169"/>
      <c r="S34" s="169"/>
      <c r="T34" s="169"/>
    </row>
    <row r="35" spans="1:20">
      <c r="A35" s="317">
        <v>43313</v>
      </c>
      <c r="B35" s="169"/>
      <c r="C35" s="169">
        <v>29.6</v>
      </c>
      <c r="D35" s="169">
        <v>31.18</v>
      </c>
      <c r="E35" s="169">
        <v>28.7</v>
      </c>
      <c r="F35" s="169">
        <v>27.5</v>
      </c>
      <c r="R35" s="169"/>
      <c r="S35" s="169"/>
      <c r="T35" s="169"/>
    </row>
    <row r="36" spans="1:20">
      <c r="A36" s="317">
        <v>43344</v>
      </c>
      <c r="B36" s="169"/>
      <c r="C36" s="169"/>
      <c r="D36" s="169">
        <v>31.47</v>
      </c>
      <c r="E36" s="169">
        <v>29.1</v>
      </c>
      <c r="F36" s="169">
        <v>28.2</v>
      </c>
      <c r="R36" s="169"/>
      <c r="S36" s="169"/>
      <c r="T36" s="169"/>
    </row>
    <row r="37" spans="1:20">
      <c r="A37" s="317">
        <v>43374</v>
      </c>
      <c r="B37" s="169">
        <v>30.15</v>
      </c>
      <c r="C37" s="169"/>
      <c r="D37" s="169"/>
      <c r="E37" s="169">
        <v>29.4</v>
      </c>
      <c r="F37" s="169">
        <v>28.1</v>
      </c>
      <c r="R37" s="169"/>
      <c r="S37" s="169"/>
      <c r="T37" s="16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36"/>
  <sheetViews>
    <sheetView workbookViewId="0">
      <selection activeCell="G42" sqref="G42"/>
    </sheetView>
  </sheetViews>
  <sheetFormatPr defaultColWidth="9.140625" defaultRowHeight="12.75"/>
  <cols>
    <col min="1" max="1" width="9.140625" style="133"/>
    <col min="2" max="4" width="8.28515625" style="133" customWidth="1"/>
    <col min="5" max="16384" width="9.140625" style="133"/>
  </cols>
  <sheetData>
    <row r="1" spans="1:17">
      <c r="A1" s="309" t="s">
        <v>299</v>
      </c>
      <c r="B1" s="319" t="str">
        <f>IF(Content!$D$1=1,B2,B3)</f>
        <v>Purchase*</v>
      </c>
      <c r="C1" s="319" t="str">
        <f>IF(Content!$D$1=1,C2,C3)</f>
        <v>Sell</v>
      </c>
      <c r="D1" s="319" t="str">
        <f>IF(Content!$D$1=1,D2,D3)</f>
        <v>Net purchase</v>
      </c>
      <c r="F1" s="319" t="str">
        <f>IF(Content!$D$1=1,F2,F3)</f>
        <v>Operations of HH with FX cash, USD mn</v>
      </c>
    </row>
    <row r="2" spans="1:17" hidden="1">
      <c r="B2" s="170" t="s">
        <v>953</v>
      </c>
      <c r="C2" s="170" t="s">
        <v>954</v>
      </c>
      <c r="D2" s="170" t="s">
        <v>955</v>
      </c>
      <c r="F2" s="133" t="s">
        <v>956</v>
      </c>
    </row>
    <row r="3" spans="1:17" hidden="1">
      <c r="B3" s="170" t="s">
        <v>957</v>
      </c>
      <c r="C3" s="170" t="s">
        <v>958</v>
      </c>
      <c r="D3" s="170" t="s">
        <v>959</v>
      </c>
      <c r="F3" s="133" t="s">
        <v>960</v>
      </c>
    </row>
    <row r="4" spans="1:17">
      <c r="A4" s="317">
        <v>42400</v>
      </c>
      <c r="B4" s="169">
        <v>-39.5</v>
      </c>
      <c r="C4" s="169">
        <v>154.19999999999999</v>
      </c>
      <c r="D4" s="169">
        <v>114.8</v>
      </c>
      <c r="L4" s="169"/>
      <c r="M4" s="169"/>
      <c r="N4" s="169"/>
      <c r="O4" s="169"/>
      <c r="P4" s="169"/>
      <c r="Q4" s="169"/>
    </row>
    <row r="5" spans="1:17">
      <c r="A5" s="317">
        <v>42429</v>
      </c>
      <c r="B5" s="169">
        <v>-39.299999999999997</v>
      </c>
      <c r="C5" s="169">
        <v>185.9</v>
      </c>
      <c r="D5" s="169">
        <v>146.6</v>
      </c>
      <c r="L5" s="169"/>
      <c r="M5" s="169"/>
      <c r="N5" s="169"/>
      <c r="O5" s="169"/>
      <c r="P5" s="169"/>
      <c r="Q5" s="169"/>
    </row>
    <row r="6" spans="1:17">
      <c r="A6" s="317">
        <v>42460</v>
      </c>
      <c r="B6" s="169">
        <v>-39.799999999999997</v>
      </c>
      <c r="C6" s="169">
        <v>299.60000000000002</v>
      </c>
      <c r="D6" s="169">
        <v>259.8</v>
      </c>
      <c r="L6" s="169"/>
      <c r="M6" s="169"/>
      <c r="N6" s="169"/>
      <c r="O6" s="169"/>
      <c r="P6" s="169"/>
      <c r="Q6" s="169"/>
    </row>
    <row r="7" spans="1:17">
      <c r="A7" s="317">
        <v>42490</v>
      </c>
      <c r="B7" s="169">
        <v>-40.700000000000003</v>
      </c>
      <c r="C7" s="169">
        <v>384.5</v>
      </c>
      <c r="D7" s="169">
        <v>343.8</v>
      </c>
      <c r="L7" s="169"/>
      <c r="M7" s="169"/>
      <c r="N7" s="169"/>
      <c r="O7" s="169"/>
      <c r="P7" s="169"/>
      <c r="Q7" s="169"/>
    </row>
    <row r="8" spans="1:17">
      <c r="A8" s="317">
        <v>42521</v>
      </c>
      <c r="B8" s="169">
        <v>-36</v>
      </c>
      <c r="C8" s="169">
        <v>355.1</v>
      </c>
      <c r="D8" s="169">
        <v>319.2</v>
      </c>
      <c r="L8" s="169"/>
      <c r="M8" s="169"/>
      <c r="N8" s="169"/>
      <c r="O8" s="169"/>
      <c r="P8" s="169"/>
      <c r="Q8" s="169"/>
    </row>
    <row r="9" spans="1:17">
      <c r="A9" s="317">
        <v>42551</v>
      </c>
      <c r="B9" s="169">
        <v>-44.5</v>
      </c>
      <c r="C9" s="169">
        <v>425.5</v>
      </c>
      <c r="D9" s="169">
        <v>381</v>
      </c>
      <c r="L9" s="169"/>
      <c r="M9" s="169"/>
      <c r="N9" s="169"/>
      <c r="O9" s="169"/>
      <c r="P9" s="169"/>
      <c r="Q9" s="169"/>
    </row>
    <row r="10" spans="1:17">
      <c r="A10" s="317">
        <v>42582</v>
      </c>
      <c r="B10" s="169">
        <v>-58.9</v>
      </c>
      <c r="C10" s="169">
        <v>385.3</v>
      </c>
      <c r="D10" s="169">
        <v>326.39999999999998</v>
      </c>
      <c r="L10" s="169"/>
      <c r="M10" s="169"/>
      <c r="N10" s="169"/>
      <c r="O10" s="169"/>
      <c r="P10" s="169"/>
      <c r="Q10" s="169"/>
    </row>
    <row r="11" spans="1:17">
      <c r="A11" s="317">
        <v>42613</v>
      </c>
      <c r="B11" s="169">
        <v>-105</v>
      </c>
      <c r="C11" s="169">
        <v>236.9</v>
      </c>
      <c r="D11" s="169">
        <v>131.9</v>
      </c>
      <c r="L11" s="169"/>
      <c r="M11" s="169"/>
      <c r="N11" s="169"/>
      <c r="O11" s="169"/>
      <c r="P11" s="169"/>
      <c r="Q11" s="169"/>
    </row>
    <row r="12" spans="1:17">
      <c r="A12" s="317">
        <v>42643</v>
      </c>
      <c r="B12" s="169">
        <v>-65.400000000000006</v>
      </c>
      <c r="C12" s="169">
        <v>348.8</v>
      </c>
      <c r="D12" s="169">
        <v>283.39999999999998</v>
      </c>
      <c r="L12" s="169"/>
      <c r="M12" s="169"/>
      <c r="N12" s="169"/>
      <c r="O12" s="169"/>
      <c r="P12" s="169"/>
      <c r="Q12" s="169"/>
    </row>
    <row r="13" spans="1:17">
      <c r="A13" s="317">
        <v>42674</v>
      </c>
      <c r="B13" s="169">
        <v>-65.099999999999994</v>
      </c>
      <c r="C13" s="169">
        <v>179</v>
      </c>
      <c r="D13" s="169">
        <v>113.9</v>
      </c>
      <c r="L13" s="169"/>
      <c r="M13" s="169"/>
      <c r="N13" s="169"/>
      <c r="O13" s="169"/>
      <c r="P13" s="169"/>
      <c r="Q13" s="169"/>
    </row>
    <row r="14" spans="1:17">
      <c r="A14" s="317">
        <v>42704</v>
      </c>
      <c r="B14" s="169">
        <v>-116.4</v>
      </c>
      <c r="C14" s="169">
        <v>137.69999999999999</v>
      </c>
      <c r="D14" s="169">
        <v>21.3</v>
      </c>
      <c r="L14" s="169"/>
      <c r="M14" s="169"/>
      <c r="N14" s="169"/>
      <c r="O14" s="169"/>
      <c r="P14" s="169"/>
      <c r="Q14" s="169"/>
    </row>
    <row r="15" spans="1:17">
      <c r="A15" s="317">
        <v>42735</v>
      </c>
      <c r="B15" s="169">
        <v>-96.4</v>
      </c>
      <c r="C15" s="169">
        <v>134.30000000000001</v>
      </c>
      <c r="D15" s="169">
        <v>37.799999999999997</v>
      </c>
      <c r="L15" s="169"/>
      <c r="M15" s="169"/>
      <c r="N15" s="169"/>
      <c r="O15" s="169"/>
      <c r="P15" s="169"/>
      <c r="Q15" s="169"/>
    </row>
    <row r="16" spans="1:17">
      <c r="A16" s="317">
        <v>42766</v>
      </c>
      <c r="B16" s="169">
        <v>-144.4</v>
      </c>
      <c r="C16" s="169">
        <v>197.8</v>
      </c>
      <c r="D16" s="169">
        <v>53.4</v>
      </c>
      <c r="L16" s="169"/>
      <c r="M16" s="169"/>
      <c r="N16" s="169"/>
      <c r="O16" s="169"/>
      <c r="P16" s="169"/>
      <c r="Q16" s="169"/>
    </row>
    <row r="17" spans="1:17">
      <c r="A17" s="317">
        <v>42794</v>
      </c>
      <c r="B17" s="169">
        <v>-186.8</v>
      </c>
      <c r="C17" s="169">
        <v>272.7</v>
      </c>
      <c r="D17" s="169">
        <v>86</v>
      </c>
      <c r="L17" s="169"/>
      <c r="M17" s="169"/>
      <c r="N17" s="169"/>
      <c r="O17" s="169"/>
      <c r="P17" s="169"/>
      <c r="Q17" s="169"/>
    </row>
    <row r="18" spans="1:17">
      <c r="A18" s="317">
        <v>42825</v>
      </c>
      <c r="B18" s="169">
        <v>-265</v>
      </c>
      <c r="C18" s="169">
        <v>456.1</v>
      </c>
      <c r="D18" s="169">
        <v>191</v>
      </c>
      <c r="F18" s="319" t="str">
        <f>IF(Content!$D$1=1,F20,F21)</f>
        <v>* Low purchases in 2016 and further growth are a reflection of the administrative restrictions on the FX market and their gradual liberalization.</v>
      </c>
      <c r="G18" s="171"/>
      <c r="H18" s="171"/>
      <c r="I18" s="171"/>
      <c r="J18" s="171"/>
      <c r="K18" s="171"/>
      <c r="L18" s="169"/>
      <c r="M18" s="169"/>
      <c r="N18" s="169"/>
      <c r="O18" s="169"/>
      <c r="P18" s="169"/>
      <c r="Q18" s="169"/>
    </row>
    <row r="19" spans="1:17">
      <c r="A19" s="317">
        <v>42855</v>
      </c>
      <c r="B19" s="169">
        <v>-291.7</v>
      </c>
      <c r="C19" s="169">
        <v>647.6</v>
      </c>
      <c r="D19" s="169">
        <v>356</v>
      </c>
      <c r="F19" s="319" t="str">
        <f>IF(Content!$D$1=1,F23,F24)</f>
        <v>Source: NBU.</v>
      </c>
      <c r="L19" s="169"/>
      <c r="M19" s="169"/>
      <c r="N19" s="169"/>
      <c r="O19" s="169"/>
      <c r="P19" s="169"/>
      <c r="Q19" s="169"/>
    </row>
    <row r="20" spans="1:17">
      <c r="A20" s="317">
        <v>42886</v>
      </c>
      <c r="B20" s="169">
        <v>-356</v>
      </c>
      <c r="C20" s="169">
        <v>805.2</v>
      </c>
      <c r="D20" s="169">
        <v>449.2</v>
      </c>
      <c r="F20" s="328" t="s">
        <v>961</v>
      </c>
      <c r="L20" s="169"/>
      <c r="M20" s="169"/>
      <c r="N20" s="169"/>
      <c r="O20" s="169"/>
      <c r="P20" s="169"/>
      <c r="Q20" s="169"/>
    </row>
    <row r="21" spans="1:17">
      <c r="A21" s="317">
        <v>42916</v>
      </c>
      <c r="B21" s="169">
        <v>-432.6</v>
      </c>
      <c r="C21" s="169">
        <v>771.2</v>
      </c>
      <c r="D21" s="169">
        <v>338.6</v>
      </c>
      <c r="F21" s="318" t="s">
        <v>962</v>
      </c>
      <c r="G21" s="132"/>
      <c r="L21" s="169"/>
      <c r="M21" s="169"/>
      <c r="N21" s="169"/>
      <c r="O21" s="169"/>
      <c r="P21" s="169"/>
      <c r="Q21" s="169"/>
    </row>
    <row r="22" spans="1:17">
      <c r="A22" s="317">
        <v>42947</v>
      </c>
      <c r="B22" s="169">
        <v>-502.8</v>
      </c>
      <c r="C22" s="169">
        <v>830.1</v>
      </c>
      <c r="D22" s="169">
        <v>327.3</v>
      </c>
      <c r="F22" s="318"/>
      <c r="G22" s="132"/>
      <c r="L22" s="169"/>
      <c r="M22" s="169"/>
      <c r="N22" s="169"/>
      <c r="O22" s="169"/>
      <c r="P22" s="169"/>
      <c r="Q22" s="169"/>
    </row>
    <row r="23" spans="1:17">
      <c r="A23" s="317">
        <v>42978</v>
      </c>
      <c r="B23" s="169">
        <v>-597.5</v>
      </c>
      <c r="C23" s="169">
        <v>791.3</v>
      </c>
      <c r="D23" s="169">
        <v>193.7</v>
      </c>
      <c r="F23" s="329" t="s">
        <v>144</v>
      </c>
      <c r="L23" s="169"/>
      <c r="M23" s="169"/>
      <c r="N23" s="169"/>
      <c r="O23" s="169"/>
      <c r="P23" s="169"/>
      <c r="Q23" s="169"/>
    </row>
    <row r="24" spans="1:17">
      <c r="A24" s="317">
        <v>43008</v>
      </c>
      <c r="B24" s="169">
        <v>-665.5</v>
      </c>
      <c r="C24" s="169">
        <v>706.1</v>
      </c>
      <c r="D24" s="169">
        <v>40.6</v>
      </c>
      <c r="F24" s="329" t="s">
        <v>145</v>
      </c>
      <c r="L24" s="169"/>
      <c r="M24" s="169"/>
      <c r="N24" s="169"/>
      <c r="O24" s="169"/>
      <c r="P24" s="169"/>
      <c r="Q24" s="169"/>
    </row>
    <row r="25" spans="1:17">
      <c r="A25" s="317">
        <v>43039</v>
      </c>
      <c r="B25" s="169">
        <v>-712</v>
      </c>
      <c r="C25" s="169">
        <v>709.6</v>
      </c>
      <c r="D25" s="169">
        <v>-2.4</v>
      </c>
      <c r="L25" s="169"/>
      <c r="M25" s="169"/>
      <c r="N25" s="169"/>
      <c r="O25" s="169"/>
      <c r="P25" s="169"/>
      <c r="Q25" s="169"/>
    </row>
    <row r="26" spans="1:17">
      <c r="A26" s="317">
        <v>43069</v>
      </c>
      <c r="B26" s="169">
        <v>-695.9</v>
      </c>
      <c r="C26" s="169">
        <v>735.6</v>
      </c>
      <c r="D26" s="169">
        <v>39.700000000000003</v>
      </c>
      <c r="L26" s="169"/>
      <c r="M26" s="169"/>
      <c r="N26" s="169"/>
      <c r="O26" s="169"/>
      <c r="P26" s="169"/>
      <c r="Q26" s="169"/>
    </row>
    <row r="27" spans="1:17">
      <c r="A27" s="317">
        <v>43100</v>
      </c>
      <c r="B27" s="169">
        <v>-736.5</v>
      </c>
      <c r="C27" s="169">
        <v>801.7</v>
      </c>
      <c r="D27" s="169">
        <v>65.2</v>
      </c>
      <c r="L27" s="169"/>
      <c r="M27" s="169"/>
      <c r="N27" s="169"/>
      <c r="O27" s="169"/>
      <c r="P27" s="169"/>
      <c r="Q27" s="169"/>
    </row>
    <row r="28" spans="1:17">
      <c r="A28" s="317">
        <v>43131</v>
      </c>
      <c r="B28" s="169">
        <v>-580</v>
      </c>
      <c r="C28" s="169">
        <v>837.3</v>
      </c>
      <c r="D28" s="169">
        <v>257.2</v>
      </c>
      <c r="L28" s="169"/>
      <c r="M28" s="169"/>
      <c r="N28" s="169"/>
      <c r="O28" s="169"/>
      <c r="P28" s="169"/>
      <c r="Q28" s="169"/>
    </row>
    <row r="29" spans="1:17">
      <c r="A29" s="317">
        <v>43159</v>
      </c>
      <c r="B29" s="169">
        <v>-680.9</v>
      </c>
      <c r="C29" s="169">
        <v>699.5</v>
      </c>
      <c r="D29" s="169">
        <v>18.600000000000001</v>
      </c>
      <c r="L29" s="169"/>
      <c r="M29" s="169"/>
      <c r="N29" s="169"/>
      <c r="O29" s="169"/>
      <c r="P29" s="169"/>
      <c r="Q29" s="169"/>
    </row>
    <row r="30" spans="1:17">
      <c r="A30" s="317">
        <v>43190</v>
      </c>
      <c r="B30" s="169">
        <v>-715.8</v>
      </c>
      <c r="C30" s="169">
        <v>820.7</v>
      </c>
      <c r="D30" s="169">
        <v>104.9</v>
      </c>
      <c r="L30" s="169"/>
      <c r="M30" s="169"/>
      <c r="N30" s="169"/>
      <c r="O30" s="169"/>
      <c r="P30" s="169"/>
      <c r="Q30" s="169"/>
    </row>
    <row r="31" spans="1:17">
      <c r="A31" s="317">
        <v>43220</v>
      </c>
      <c r="B31" s="169">
        <v>-650.1</v>
      </c>
      <c r="C31" s="169">
        <v>884.8</v>
      </c>
      <c r="D31" s="169">
        <v>234.7</v>
      </c>
      <c r="L31" s="169"/>
      <c r="M31" s="169"/>
      <c r="N31" s="169"/>
      <c r="O31" s="169"/>
      <c r="P31" s="169"/>
      <c r="Q31" s="169"/>
    </row>
    <row r="32" spans="1:17">
      <c r="A32" s="317">
        <v>43251</v>
      </c>
      <c r="B32" s="169">
        <v>-723.3</v>
      </c>
      <c r="C32" s="169">
        <v>1073.8</v>
      </c>
      <c r="D32" s="169">
        <v>350.6</v>
      </c>
      <c r="L32" s="169"/>
      <c r="M32" s="169"/>
      <c r="N32" s="169"/>
      <c r="O32" s="169"/>
      <c r="P32" s="169"/>
      <c r="Q32" s="169"/>
    </row>
    <row r="33" spans="1:17">
      <c r="A33" s="317">
        <v>43281</v>
      </c>
      <c r="B33" s="169">
        <v>-679.1</v>
      </c>
      <c r="C33" s="169">
        <v>947.8</v>
      </c>
      <c r="D33" s="169">
        <v>268.7</v>
      </c>
      <c r="L33" s="169"/>
      <c r="M33" s="169"/>
      <c r="N33" s="169"/>
      <c r="O33" s="169"/>
      <c r="P33" s="169"/>
      <c r="Q33" s="169"/>
    </row>
    <row r="34" spans="1:17">
      <c r="A34" s="317">
        <v>43312</v>
      </c>
      <c r="B34" s="169">
        <v>-917.8</v>
      </c>
      <c r="C34" s="169">
        <v>1053.0999999999999</v>
      </c>
      <c r="D34" s="169">
        <v>135.30000000000001</v>
      </c>
      <c r="L34" s="169"/>
      <c r="M34" s="169"/>
      <c r="N34" s="169"/>
      <c r="O34" s="169"/>
      <c r="P34" s="169"/>
      <c r="Q34" s="169"/>
    </row>
    <row r="35" spans="1:17">
      <c r="A35" s="317">
        <v>43343</v>
      </c>
      <c r="B35" s="169">
        <v>-1045.3</v>
      </c>
      <c r="C35" s="169">
        <v>999.3</v>
      </c>
      <c r="D35" s="169">
        <v>-46</v>
      </c>
      <c r="L35" s="169"/>
      <c r="M35" s="169"/>
      <c r="N35" s="169"/>
      <c r="O35" s="169"/>
      <c r="P35" s="169"/>
      <c r="Q35" s="169"/>
    </row>
    <row r="36" spans="1:17">
      <c r="A36" s="317">
        <v>43373</v>
      </c>
      <c r="B36" s="169">
        <v>-748.7</v>
      </c>
      <c r="C36" s="169">
        <v>964.1</v>
      </c>
      <c r="D36" s="169">
        <v>215.4</v>
      </c>
      <c r="L36" s="169"/>
      <c r="M36" s="169"/>
      <c r="N36" s="169"/>
      <c r="O36" s="169"/>
      <c r="P36" s="169"/>
      <c r="Q36" s="169"/>
    </row>
  </sheetData>
  <hyperlinks>
    <hyperlink ref="A1" location="Content!A1" display="&lt;&lt;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140</vt:i4>
      </vt:variant>
    </vt:vector>
  </HeadingPairs>
  <TitlesOfParts>
    <vt:vector size="140" baseType="lpstr">
      <vt:lpstr>Content</vt:lpstr>
      <vt:lpstr>I.1</vt:lpstr>
      <vt:lpstr>I.2</vt:lpstr>
      <vt:lpstr>I.3</vt:lpstr>
      <vt:lpstr>I.4</vt:lpstr>
      <vt:lpstr>I.5</vt:lpstr>
      <vt:lpstr>I.6</vt:lpstr>
      <vt:lpstr>I.7</vt:lpstr>
      <vt:lpstr>I.8</vt:lpstr>
      <vt:lpstr>I.9</vt:lpstr>
      <vt:lpstr>I.10</vt:lpstr>
      <vt:lpstr>I.11</vt:lpstr>
      <vt:lpstr>I.12</vt:lpstr>
      <vt:lpstr>I.13</vt:lpstr>
      <vt:lpstr>I.14</vt:lpstr>
      <vt:lpstr>I.15</vt:lpstr>
      <vt:lpstr>I.16</vt:lpstr>
      <vt:lpstr>I.17</vt:lpstr>
      <vt:lpstr>I.18</vt:lpstr>
      <vt:lpstr>I.19</vt:lpstr>
      <vt:lpstr>II.1.1</vt:lpstr>
      <vt:lpstr>ІІ.1.2</vt:lpstr>
      <vt:lpstr>ІІ.1.3</vt:lpstr>
      <vt:lpstr>II.1.4</vt:lpstr>
      <vt:lpstr>ІІ.1.5</vt:lpstr>
      <vt:lpstr>II.1.6</vt:lpstr>
      <vt:lpstr>II.1.7</vt:lpstr>
      <vt:lpstr>ІІ.1.8</vt:lpstr>
      <vt:lpstr>II.1.9</vt:lpstr>
      <vt:lpstr>ІІ.1.10</vt:lpstr>
      <vt:lpstr>ІІ.1.11</vt:lpstr>
      <vt:lpstr>ІІ.1.12</vt:lpstr>
      <vt:lpstr>II.1.13</vt:lpstr>
      <vt:lpstr>II.1.14</vt:lpstr>
      <vt:lpstr>II.1.15</vt:lpstr>
      <vt:lpstr>II.2.1</vt:lpstr>
      <vt:lpstr>II.2.2</vt:lpstr>
      <vt:lpstr>II.2.3</vt:lpstr>
      <vt:lpstr>II.2.4</vt:lpstr>
      <vt:lpstr>II.2.5</vt:lpstr>
      <vt:lpstr>II.2.6</vt:lpstr>
      <vt:lpstr>II.2.7</vt:lpstr>
      <vt:lpstr>II.2.8</vt:lpstr>
      <vt:lpstr>II.2.9</vt:lpstr>
      <vt:lpstr>II.2.10</vt:lpstr>
      <vt:lpstr>II.2.11</vt:lpstr>
      <vt:lpstr>II.2.12</vt:lpstr>
      <vt:lpstr>ІI.3.1</vt:lpstr>
      <vt:lpstr>ІІ.3.2</vt:lpstr>
      <vt:lpstr>ІІ.3.3</vt:lpstr>
      <vt:lpstr>ІІ.3.4</vt:lpstr>
      <vt:lpstr>ІІ.3.5</vt:lpstr>
      <vt:lpstr>ІІ.3.6</vt:lpstr>
      <vt:lpstr>ІІ.3.7</vt:lpstr>
      <vt:lpstr>ІІ.3.8</vt:lpstr>
      <vt:lpstr>ІІ.3.9</vt:lpstr>
      <vt:lpstr>ІІ.3.10</vt:lpstr>
      <vt:lpstr>ІІ.3.11</vt:lpstr>
      <vt:lpstr>ІІ.3.12</vt:lpstr>
      <vt:lpstr>II.3.13</vt:lpstr>
      <vt:lpstr>II.3.14</vt:lpstr>
      <vt:lpstr>II.3.15</vt:lpstr>
      <vt:lpstr>II.3.16</vt:lpstr>
      <vt:lpstr>II.3.17</vt:lpstr>
      <vt:lpstr>II.3.18</vt:lpstr>
      <vt:lpstr>ІІ.4.1</vt:lpstr>
      <vt:lpstr>II.4.2</vt:lpstr>
      <vt:lpstr>II.4.3</vt:lpstr>
      <vt:lpstr>II.4.4</vt:lpstr>
      <vt:lpstr>ІІ.4.5</vt:lpstr>
      <vt:lpstr>II.4.6</vt:lpstr>
      <vt:lpstr>II.4.7</vt:lpstr>
      <vt:lpstr>II.4.8</vt:lpstr>
      <vt:lpstr>II.4.9</vt:lpstr>
      <vt:lpstr>II.5.1</vt:lpstr>
      <vt:lpstr>II.5.2</vt:lpstr>
      <vt:lpstr>II.5.3</vt:lpstr>
      <vt:lpstr>II.5.4</vt:lpstr>
      <vt:lpstr>II.5.5</vt:lpstr>
      <vt:lpstr>II.5.6</vt:lpstr>
      <vt:lpstr>II.5.7</vt:lpstr>
      <vt:lpstr>II.5.8</vt:lpstr>
      <vt:lpstr>II.5.9</vt:lpstr>
      <vt:lpstr>II.5.10</vt:lpstr>
      <vt:lpstr>II.5.11</vt:lpstr>
      <vt:lpstr>II.5.12</vt:lpstr>
      <vt:lpstr>II.5.13</vt:lpstr>
      <vt:lpstr>II.5.14</vt:lpstr>
      <vt:lpstr>II.5.15</vt:lpstr>
      <vt:lpstr>II.5.16</vt:lpstr>
      <vt:lpstr>II.5.17</vt:lpstr>
      <vt:lpstr>II.5.18</vt:lpstr>
      <vt:lpstr>II.6.1</vt:lpstr>
      <vt:lpstr>II.6.2</vt:lpstr>
      <vt:lpstr>II.6.3</vt:lpstr>
      <vt:lpstr>II.6.4</vt:lpstr>
      <vt:lpstr>II.6.5</vt:lpstr>
      <vt:lpstr>II.6.6</vt:lpstr>
      <vt:lpstr>II.6.7</vt:lpstr>
      <vt:lpstr>ІІ.6.8</vt:lpstr>
      <vt:lpstr>II.6.9</vt:lpstr>
      <vt:lpstr>II.6.10</vt:lpstr>
      <vt:lpstr>II.6.11</vt:lpstr>
      <vt:lpstr>II.6.12</vt:lpstr>
      <vt:lpstr>II.6.13</vt:lpstr>
      <vt:lpstr>III.1.1</vt:lpstr>
      <vt:lpstr>III.1.2</vt:lpstr>
      <vt:lpstr>III.1.3</vt:lpstr>
      <vt:lpstr>III.1.4</vt:lpstr>
      <vt:lpstr>III.1.5</vt:lpstr>
      <vt:lpstr>III.1.6</vt:lpstr>
      <vt:lpstr>III.1.7</vt:lpstr>
      <vt:lpstr>III.1.8</vt:lpstr>
      <vt:lpstr>III.1.9</vt:lpstr>
      <vt:lpstr>III.2.1</vt:lpstr>
      <vt:lpstr>III.2.2</vt:lpstr>
      <vt:lpstr>III.2.3</vt:lpstr>
      <vt:lpstr>III.2.4</vt:lpstr>
      <vt:lpstr>III.2.5</vt:lpstr>
      <vt:lpstr>III.3.1</vt:lpstr>
      <vt:lpstr>III.3.2</vt:lpstr>
      <vt:lpstr>III.3.3</vt:lpstr>
      <vt:lpstr>III.3.4</vt:lpstr>
      <vt:lpstr>III.3.5</vt:lpstr>
      <vt:lpstr>III.3.6</vt:lpstr>
      <vt:lpstr>III.3.7</vt:lpstr>
      <vt:lpstr>III.3.8</vt:lpstr>
      <vt:lpstr>III.3.9</vt:lpstr>
      <vt:lpstr>III.4.1</vt:lpstr>
      <vt:lpstr>III.4.2</vt:lpstr>
      <vt:lpstr>III.4.3</vt:lpstr>
      <vt:lpstr>III.4.4</vt:lpstr>
      <vt:lpstr>III.4.5</vt:lpstr>
      <vt:lpstr>III.4.6</vt:lpstr>
      <vt:lpstr>III.4.7</vt:lpstr>
      <vt:lpstr>III.5.1</vt:lpstr>
      <vt:lpstr>III.5.2</vt:lpstr>
      <vt:lpstr>III.5.3</vt:lpstr>
      <vt:lpstr>ІІI.6.1</vt:lpstr>
      <vt:lpstr>ІІI.6.2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Пользователь НБУ</cp:lastModifiedBy>
  <cp:lastPrinted>2018-10-30T07:09:53Z</cp:lastPrinted>
  <dcterms:created xsi:type="dcterms:W3CDTF">2018-10-12T07:26:27Z</dcterms:created>
  <dcterms:modified xsi:type="dcterms:W3CDTF">2018-11-06T12:05:15Z</dcterms:modified>
</cp:coreProperties>
</file>